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myer\OneDrive - Environmental Protection Agency (EPA)\Desktop\DBP PDFs for Tagging\DBP_ModelingFilesforLocking\"/>
    </mc:Choice>
  </mc:AlternateContent>
  <xr:revisionPtr revIDLastSave="0" documentId="13_ncr:1_{7955554B-5C8A-44AA-96FE-56348302B9A2}" xr6:coauthVersionLast="47" xr6:coauthVersionMax="47" xr10:uidLastSave="{00000000-0000-0000-0000-000000000000}"/>
  <bookViews>
    <workbookView xWindow="60" yWindow="1725" windowWidth="38685" windowHeight="15285" xr2:uid="{FC258C71-DF2E-449C-AE9F-92DB304E0BAF}"/>
  </bookViews>
  <sheets>
    <sheet name="Cover Page" sheetId="8" r:id="rId1"/>
    <sheet name="Table of Contents" sheetId="7" r:id="rId2"/>
    <sheet name="Equations and Inputs" sheetId="9" r:id="rId3"/>
    <sheet name="Occupational" sheetId="12" r:id="rId4"/>
    <sheet name="Consumer" sheetId="10" r:id="rId5"/>
  </sheets>
  <externalReferences>
    <externalReference r:id="rId6"/>
    <externalReference r:id="rId7"/>
  </externalReferences>
  <definedNames>
    <definedName name="_xlnm._FilterDatabase" localSheetId="4" hidden="1">Consumer!$B$4:$BB$280</definedName>
    <definedName name="_xlnm._FilterDatabase" localSheetId="3" hidden="1">Occupational!$B$4:$R$36</definedName>
    <definedName name="AH2_cm2">'[1]Exposure Factors'!$C$6</definedName>
    <definedName name="AH2_cm2_F">'[1]Exposure Factors'!$D$6</definedName>
    <definedName name="BW_default">'[1]Exposure Factors'!$C$4</definedName>
    <definedName name="BW_F">'[1]Exposure Factors'!$D$4</definedName>
    <definedName name="ED_8">'[2]List Values'!$H$10</definedName>
    <definedName name="EFID">'[2]List Values'!$H$14</definedName>
    <definedName name="ID">'[2]List Values'!$H$15</definedName>
    <definedName name="LT">'[2]List Values'!$H$18</definedName>
    <definedName name="WorkBreathRate">'[2]Exposure Factors'!$C$10</definedName>
    <definedName name="WY_high">'[2]List Values'!$H$17</definedName>
    <definedName name="WY_mid">'[2]List Values'!$H$16</definedName>
  </definedName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1" i="10" l="1"/>
  <c r="H5" i="12"/>
  <c r="AA85" i="10"/>
  <c r="AA81" i="10"/>
  <c r="S85" i="10"/>
  <c r="S81" i="10"/>
  <c r="H96" i="10"/>
  <c r="N92" i="10"/>
  <c r="H92" i="10"/>
  <c r="H100" i="10" l="1"/>
  <c r="I96" i="10"/>
  <c r="J92" i="10"/>
  <c r="K92" i="10"/>
  <c r="L92" i="10"/>
  <c r="M92" i="10"/>
  <c r="I92" i="10"/>
  <c r="X93" i="10"/>
  <c r="P93" i="10"/>
  <c r="W97" i="10"/>
  <c r="W93" i="10"/>
  <c r="O97" i="10"/>
  <c r="O93" i="10"/>
  <c r="U272" i="10" l="1"/>
  <c r="T272" i="10"/>
  <c r="S272" i="10"/>
  <c r="R272" i="10"/>
  <c r="Q272" i="10"/>
  <c r="P272" i="10"/>
  <c r="O272" i="10"/>
  <c r="U271" i="10"/>
  <c r="T271" i="10"/>
  <c r="S271" i="10"/>
  <c r="R271" i="10"/>
  <c r="Q271" i="10"/>
  <c r="P271" i="10"/>
  <c r="O271" i="10"/>
  <c r="U270" i="10"/>
  <c r="T270" i="10"/>
  <c r="S270" i="10"/>
  <c r="R270" i="10"/>
  <c r="Q270" i="10"/>
  <c r="P270" i="10"/>
  <c r="O270" i="10"/>
  <c r="U269" i="10"/>
  <c r="T269" i="10"/>
  <c r="S269" i="10"/>
  <c r="R269" i="10"/>
  <c r="Q269" i="10"/>
  <c r="P269" i="10"/>
  <c r="O269" i="10"/>
  <c r="U260" i="10"/>
  <c r="T260" i="10"/>
  <c r="S260" i="10"/>
  <c r="R260" i="10"/>
  <c r="Q260" i="10"/>
  <c r="P260" i="10"/>
  <c r="O260" i="10"/>
  <c r="U259" i="10"/>
  <c r="T259" i="10"/>
  <c r="S259" i="10"/>
  <c r="R259" i="10"/>
  <c r="Q259" i="10"/>
  <c r="P259" i="10"/>
  <c r="O259" i="10"/>
  <c r="U258" i="10"/>
  <c r="T258" i="10"/>
  <c r="S258" i="10"/>
  <c r="R258" i="10"/>
  <c r="Q258" i="10"/>
  <c r="P258" i="10"/>
  <c r="O258" i="10"/>
  <c r="U257" i="10"/>
  <c r="T257" i="10"/>
  <c r="S257" i="10"/>
  <c r="R257" i="10"/>
  <c r="Q257" i="10"/>
  <c r="P257" i="10"/>
  <c r="O257" i="10"/>
  <c r="U248" i="10"/>
  <c r="T248" i="10"/>
  <c r="S248" i="10"/>
  <c r="R248" i="10"/>
  <c r="Q248" i="10"/>
  <c r="P248" i="10"/>
  <c r="O248" i="10"/>
  <c r="U247" i="10"/>
  <c r="T247" i="10"/>
  <c r="S247" i="10"/>
  <c r="R247" i="10"/>
  <c r="Q247" i="10"/>
  <c r="P247" i="10"/>
  <c r="O247" i="10"/>
  <c r="U246" i="10"/>
  <c r="T246" i="10"/>
  <c r="S246" i="10"/>
  <c r="R246" i="10"/>
  <c r="Q246" i="10"/>
  <c r="P246" i="10"/>
  <c r="O246" i="10"/>
  <c r="U245" i="10"/>
  <c r="T245" i="10"/>
  <c r="S245" i="10"/>
  <c r="R245" i="10"/>
  <c r="Q245" i="10"/>
  <c r="P245" i="10"/>
  <c r="O245" i="10"/>
  <c r="U236" i="10"/>
  <c r="T236" i="10"/>
  <c r="S236" i="10"/>
  <c r="R236" i="10"/>
  <c r="Q236" i="10"/>
  <c r="P236" i="10"/>
  <c r="O236" i="10"/>
  <c r="U235" i="10"/>
  <c r="T235" i="10"/>
  <c r="S235" i="10"/>
  <c r="R235" i="10"/>
  <c r="Q235" i="10"/>
  <c r="P235" i="10"/>
  <c r="O235" i="10"/>
  <c r="U234" i="10"/>
  <c r="T234" i="10"/>
  <c r="S234" i="10"/>
  <c r="R234" i="10"/>
  <c r="Q234" i="10"/>
  <c r="P234" i="10"/>
  <c r="O234" i="10"/>
  <c r="U233" i="10"/>
  <c r="T233" i="10"/>
  <c r="S233" i="10"/>
  <c r="R233" i="10"/>
  <c r="Q233" i="10"/>
  <c r="P233" i="10"/>
  <c r="O233" i="10"/>
  <c r="U224" i="10"/>
  <c r="T224" i="10"/>
  <c r="S224" i="10"/>
  <c r="R224" i="10"/>
  <c r="Q224" i="10"/>
  <c r="P224" i="10"/>
  <c r="O224" i="10"/>
  <c r="U223" i="10"/>
  <c r="T223" i="10"/>
  <c r="S223" i="10"/>
  <c r="R223" i="10"/>
  <c r="Q223" i="10"/>
  <c r="P223" i="10"/>
  <c r="O223" i="10"/>
  <c r="U222" i="10"/>
  <c r="T222" i="10"/>
  <c r="S222" i="10"/>
  <c r="R222" i="10"/>
  <c r="Q222" i="10"/>
  <c r="P222" i="10"/>
  <c r="O222" i="10"/>
  <c r="U221" i="10"/>
  <c r="T221" i="10"/>
  <c r="S221" i="10"/>
  <c r="R221" i="10"/>
  <c r="Q221" i="10"/>
  <c r="P221" i="10"/>
  <c r="O221" i="10"/>
  <c r="U212" i="10"/>
  <c r="T212" i="10"/>
  <c r="S212" i="10"/>
  <c r="R212" i="10"/>
  <c r="Q212" i="10"/>
  <c r="P212" i="10"/>
  <c r="O212" i="10"/>
  <c r="U211" i="10"/>
  <c r="T211" i="10"/>
  <c r="S211" i="10"/>
  <c r="R211" i="10"/>
  <c r="Q211" i="10"/>
  <c r="P211" i="10"/>
  <c r="O211" i="10"/>
  <c r="U210" i="10"/>
  <c r="T210" i="10"/>
  <c r="S210" i="10"/>
  <c r="R210" i="10"/>
  <c r="Q210" i="10"/>
  <c r="P210" i="10"/>
  <c r="O210" i="10"/>
  <c r="U209" i="10"/>
  <c r="T209" i="10"/>
  <c r="S209" i="10"/>
  <c r="R209" i="10"/>
  <c r="Q209" i="10"/>
  <c r="P209" i="10"/>
  <c r="O209" i="10"/>
  <c r="U200" i="10"/>
  <c r="T200" i="10"/>
  <c r="S200" i="10"/>
  <c r="R200" i="10"/>
  <c r="Q200" i="10"/>
  <c r="P200" i="10"/>
  <c r="O200" i="10"/>
  <c r="U199" i="10"/>
  <c r="T199" i="10"/>
  <c r="S199" i="10"/>
  <c r="R199" i="10"/>
  <c r="Q199" i="10"/>
  <c r="P199" i="10"/>
  <c r="O199" i="10"/>
  <c r="U198" i="10"/>
  <c r="T198" i="10"/>
  <c r="S198" i="10"/>
  <c r="R198" i="10"/>
  <c r="Q198" i="10"/>
  <c r="P198" i="10"/>
  <c r="O198" i="10"/>
  <c r="U197" i="10"/>
  <c r="T197" i="10"/>
  <c r="S197" i="10"/>
  <c r="R197" i="10"/>
  <c r="Q197" i="10"/>
  <c r="P197" i="10"/>
  <c r="O197" i="10"/>
  <c r="U188" i="10"/>
  <c r="T188" i="10"/>
  <c r="S188" i="10"/>
  <c r="R188" i="10"/>
  <c r="Q188" i="10"/>
  <c r="P188" i="10"/>
  <c r="O188" i="10"/>
  <c r="U187" i="10"/>
  <c r="T187" i="10"/>
  <c r="S187" i="10"/>
  <c r="R187" i="10"/>
  <c r="Q187" i="10"/>
  <c r="P187" i="10"/>
  <c r="O187" i="10"/>
  <c r="U186" i="10"/>
  <c r="T186" i="10"/>
  <c r="S186" i="10"/>
  <c r="R186" i="10"/>
  <c r="Q186" i="10"/>
  <c r="P186" i="10"/>
  <c r="O186" i="10"/>
  <c r="U185" i="10"/>
  <c r="T185" i="10"/>
  <c r="S185" i="10"/>
  <c r="R185" i="10"/>
  <c r="Q185" i="10"/>
  <c r="P185" i="10"/>
  <c r="O185" i="10"/>
  <c r="U176" i="10"/>
  <c r="T176" i="10"/>
  <c r="S176" i="10"/>
  <c r="R176" i="10"/>
  <c r="Q176" i="10"/>
  <c r="P176" i="10"/>
  <c r="O176" i="10"/>
  <c r="U175" i="10"/>
  <c r="T175" i="10"/>
  <c r="S175" i="10"/>
  <c r="R175" i="10"/>
  <c r="Q175" i="10"/>
  <c r="P175" i="10"/>
  <c r="O175" i="10"/>
  <c r="U174" i="10"/>
  <c r="T174" i="10"/>
  <c r="S174" i="10"/>
  <c r="R174" i="10"/>
  <c r="Q174" i="10"/>
  <c r="P174" i="10"/>
  <c r="O174" i="10"/>
  <c r="U173" i="10"/>
  <c r="T173" i="10"/>
  <c r="S173" i="10"/>
  <c r="R173" i="10"/>
  <c r="Q173" i="10"/>
  <c r="P173" i="10"/>
  <c r="O173" i="10"/>
  <c r="U164" i="10"/>
  <c r="T164" i="10"/>
  <c r="S164" i="10"/>
  <c r="R164" i="10"/>
  <c r="Q164" i="10"/>
  <c r="P164" i="10"/>
  <c r="O164" i="10"/>
  <c r="U163" i="10"/>
  <c r="T163" i="10"/>
  <c r="S163" i="10"/>
  <c r="R163" i="10"/>
  <c r="Q163" i="10"/>
  <c r="P163" i="10"/>
  <c r="O163" i="10"/>
  <c r="U162" i="10"/>
  <c r="T162" i="10"/>
  <c r="S162" i="10"/>
  <c r="R162" i="10"/>
  <c r="Q162" i="10"/>
  <c r="P162" i="10"/>
  <c r="O162" i="10"/>
  <c r="U161" i="10"/>
  <c r="T161" i="10"/>
  <c r="S161" i="10"/>
  <c r="R161" i="10"/>
  <c r="Q161" i="10"/>
  <c r="P161" i="10"/>
  <c r="O161" i="10"/>
  <c r="U152" i="10"/>
  <c r="T152" i="10"/>
  <c r="S152" i="10"/>
  <c r="R152" i="10"/>
  <c r="Q152" i="10"/>
  <c r="P152" i="10"/>
  <c r="O152" i="10"/>
  <c r="U151" i="10"/>
  <c r="T151" i="10"/>
  <c r="S151" i="10"/>
  <c r="R151" i="10"/>
  <c r="Q151" i="10"/>
  <c r="P151" i="10"/>
  <c r="O151" i="10"/>
  <c r="U150" i="10"/>
  <c r="T150" i="10"/>
  <c r="S150" i="10"/>
  <c r="R150" i="10"/>
  <c r="Q150" i="10"/>
  <c r="P150" i="10"/>
  <c r="O150" i="10"/>
  <c r="U149" i="10"/>
  <c r="T149" i="10"/>
  <c r="S149" i="10"/>
  <c r="R149" i="10"/>
  <c r="Q149" i="10"/>
  <c r="P149" i="10"/>
  <c r="O149" i="10"/>
  <c r="U140" i="10"/>
  <c r="T140" i="10"/>
  <c r="S140" i="10"/>
  <c r="R140" i="10"/>
  <c r="Q140" i="10"/>
  <c r="P140" i="10"/>
  <c r="O140" i="10"/>
  <c r="U139" i="10"/>
  <c r="T139" i="10"/>
  <c r="S139" i="10"/>
  <c r="R139" i="10"/>
  <c r="Q139" i="10"/>
  <c r="P139" i="10"/>
  <c r="O139" i="10"/>
  <c r="U138" i="10"/>
  <c r="T138" i="10"/>
  <c r="S138" i="10"/>
  <c r="R138" i="10"/>
  <c r="Q138" i="10"/>
  <c r="P138" i="10"/>
  <c r="O138" i="10"/>
  <c r="U137" i="10"/>
  <c r="T137" i="10"/>
  <c r="S137" i="10"/>
  <c r="R137" i="10"/>
  <c r="Q137" i="10"/>
  <c r="P137" i="10"/>
  <c r="O137" i="10"/>
  <c r="U128" i="10"/>
  <c r="T128" i="10"/>
  <c r="S128" i="10"/>
  <c r="R128" i="10"/>
  <c r="Q128" i="10"/>
  <c r="P128" i="10"/>
  <c r="O128" i="10"/>
  <c r="U127" i="10"/>
  <c r="T127" i="10"/>
  <c r="S127" i="10"/>
  <c r="R127" i="10"/>
  <c r="Q127" i="10"/>
  <c r="P127" i="10"/>
  <c r="O127" i="10"/>
  <c r="U126" i="10"/>
  <c r="T126" i="10"/>
  <c r="S126" i="10"/>
  <c r="R126" i="10"/>
  <c r="Q126" i="10"/>
  <c r="P126" i="10"/>
  <c r="O126" i="10"/>
  <c r="U125" i="10"/>
  <c r="T125" i="10"/>
  <c r="S125" i="10"/>
  <c r="R125" i="10"/>
  <c r="Q125" i="10"/>
  <c r="P125" i="10"/>
  <c r="O125" i="10"/>
  <c r="U116" i="10"/>
  <c r="T116" i="10"/>
  <c r="S116" i="10"/>
  <c r="R116" i="10"/>
  <c r="Q116" i="10"/>
  <c r="P116" i="10"/>
  <c r="O116" i="10"/>
  <c r="U115" i="10"/>
  <c r="T115" i="10"/>
  <c r="S115" i="10"/>
  <c r="R115" i="10"/>
  <c r="Q115" i="10"/>
  <c r="P115" i="10"/>
  <c r="O115" i="10"/>
  <c r="U114" i="10"/>
  <c r="T114" i="10"/>
  <c r="S114" i="10"/>
  <c r="R114" i="10"/>
  <c r="Q114" i="10"/>
  <c r="P114" i="10"/>
  <c r="O114" i="10"/>
  <c r="U113" i="10"/>
  <c r="T113" i="10"/>
  <c r="S113" i="10"/>
  <c r="R113" i="10"/>
  <c r="Q113" i="10"/>
  <c r="P113" i="10"/>
  <c r="O113" i="10"/>
  <c r="U104" i="10"/>
  <c r="T104" i="10"/>
  <c r="S104" i="10"/>
  <c r="R104" i="10"/>
  <c r="Q104" i="10"/>
  <c r="P104" i="10"/>
  <c r="O104" i="10"/>
  <c r="U103" i="10"/>
  <c r="T103" i="10"/>
  <c r="S103" i="10"/>
  <c r="R103" i="10"/>
  <c r="Q103" i="10"/>
  <c r="P103" i="10"/>
  <c r="O103" i="10"/>
  <c r="U102" i="10"/>
  <c r="T102" i="10"/>
  <c r="S102" i="10"/>
  <c r="R102" i="10"/>
  <c r="Q102" i="10"/>
  <c r="P102" i="10"/>
  <c r="O102" i="10"/>
  <c r="U101" i="10"/>
  <c r="T101" i="10"/>
  <c r="S101" i="10"/>
  <c r="R101" i="10"/>
  <c r="Q101" i="10"/>
  <c r="P101" i="10"/>
  <c r="O101" i="10"/>
  <c r="U92" i="10"/>
  <c r="T92" i="10"/>
  <c r="S92" i="10"/>
  <c r="R92" i="10"/>
  <c r="Q92" i="10"/>
  <c r="P92" i="10"/>
  <c r="O92" i="10"/>
  <c r="U91" i="10"/>
  <c r="T91" i="10"/>
  <c r="S91" i="10"/>
  <c r="R91" i="10"/>
  <c r="Q91" i="10"/>
  <c r="P91" i="10"/>
  <c r="O91" i="10"/>
  <c r="U90" i="10"/>
  <c r="T90" i="10"/>
  <c r="S90" i="10"/>
  <c r="R90" i="10"/>
  <c r="Q90" i="10"/>
  <c r="P90" i="10"/>
  <c r="O90" i="10"/>
  <c r="U89" i="10"/>
  <c r="T89" i="10"/>
  <c r="S89" i="10"/>
  <c r="R89" i="10"/>
  <c r="Q89" i="10"/>
  <c r="P89" i="10"/>
  <c r="O89" i="10"/>
  <c r="U80" i="10"/>
  <c r="T80" i="10"/>
  <c r="S80" i="10"/>
  <c r="R80" i="10"/>
  <c r="Q80" i="10"/>
  <c r="P80" i="10"/>
  <c r="O80" i="10"/>
  <c r="U79" i="10"/>
  <c r="T79" i="10"/>
  <c r="S79" i="10"/>
  <c r="R79" i="10"/>
  <c r="Q79" i="10"/>
  <c r="P79" i="10"/>
  <c r="O79" i="10"/>
  <c r="U78" i="10"/>
  <c r="T78" i="10"/>
  <c r="S78" i="10"/>
  <c r="R78" i="10"/>
  <c r="Q78" i="10"/>
  <c r="P78" i="10"/>
  <c r="O78" i="10"/>
  <c r="U77" i="10"/>
  <c r="T77" i="10"/>
  <c r="S77" i="10"/>
  <c r="R77" i="10"/>
  <c r="Q77" i="10"/>
  <c r="P77" i="10"/>
  <c r="O77" i="10"/>
  <c r="U68" i="10"/>
  <c r="T68" i="10"/>
  <c r="S68" i="10"/>
  <c r="R68" i="10"/>
  <c r="Q68" i="10"/>
  <c r="P68" i="10"/>
  <c r="O68" i="10"/>
  <c r="U67" i="10"/>
  <c r="T67" i="10"/>
  <c r="S67" i="10"/>
  <c r="R67" i="10"/>
  <c r="Q67" i="10"/>
  <c r="P67" i="10"/>
  <c r="O67" i="10"/>
  <c r="U66" i="10"/>
  <c r="T66" i="10"/>
  <c r="S66" i="10"/>
  <c r="R66" i="10"/>
  <c r="Q66" i="10"/>
  <c r="P66" i="10"/>
  <c r="O66" i="10"/>
  <c r="U65" i="10"/>
  <c r="T65" i="10"/>
  <c r="S65" i="10"/>
  <c r="R65" i="10"/>
  <c r="Q65" i="10"/>
  <c r="P65" i="10"/>
  <c r="O65" i="10"/>
  <c r="U56" i="10"/>
  <c r="T56" i="10"/>
  <c r="S56" i="10"/>
  <c r="R56" i="10"/>
  <c r="Q56" i="10"/>
  <c r="P56" i="10"/>
  <c r="O56" i="10"/>
  <c r="U55" i="10"/>
  <c r="T55" i="10"/>
  <c r="S55" i="10"/>
  <c r="R55" i="10"/>
  <c r="Q55" i="10"/>
  <c r="P55" i="10"/>
  <c r="O55" i="10"/>
  <c r="U54" i="10"/>
  <c r="T54" i="10"/>
  <c r="S54" i="10"/>
  <c r="R54" i="10"/>
  <c r="Q54" i="10"/>
  <c r="P54" i="10"/>
  <c r="O54" i="10"/>
  <c r="U53" i="10"/>
  <c r="T53" i="10"/>
  <c r="S53" i="10"/>
  <c r="R53" i="10"/>
  <c r="Q53" i="10"/>
  <c r="P53" i="10"/>
  <c r="O53" i="10"/>
  <c r="U44" i="10"/>
  <c r="T44" i="10"/>
  <c r="S44" i="10"/>
  <c r="R44" i="10"/>
  <c r="Q44" i="10"/>
  <c r="P44" i="10"/>
  <c r="O44" i="10"/>
  <c r="U43" i="10"/>
  <c r="T43" i="10"/>
  <c r="S43" i="10"/>
  <c r="R43" i="10"/>
  <c r="Q43" i="10"/>
  <c r="P43" i="10"/>
  <c r="O43" i="10"/>
  <c r="U42" i="10"/>
  <c r="T42" i="10"/>
  <c r="S42" i="10"/>
  <c r="R42" i="10"/>
  <c r="Q42" i="10"/>
  <c r="P42" i="10"/>
  <c r="O42" i="10"/>
  <c r="U41" i="10"/>
  <c r="T41" i="10"/>
  <c r="S41" i="10"/>
  <c r="R41" i="10"/>
  <c r="Q41" i="10"/>
  <c r="P41" i="10"/>
  <c r="O41" i="10"/>
  <c r="U32" i="10"/>
  <c r="T32" i="10"/>
  <c r="S32" i="10"/>
  <c r="R32" i="10"/>
  <c r="Q32" i="10"/>
  <c r="P32" i="10"/>
  <c r="O32" i="10"/>
  <c r="U31" i="10"/>
  <c r="T31" i="10"/>
  <c r="S31" i="10"/>
  <c r="R31" i="10"/>
  <c r="Q31" i="10"/>
  <c r="P31" i="10"/>
  <c r="O31" i="10"/>
  <c r="U30" i="10"/>
  <c r="T30" i="10"/>
  <c r="S30" i="10"/>
  <c r="R30" i="10"/>
  <c r="Q30" i="10"/>
  <c r="P30" i="10"/>
  <c r="O30" i="10"/>
  <c r="U29" i="10"/>
  <c r="T29" i="10"/>
  <c r="S29" i="10"/>
  <c r="R29" i="10"/>
  <c r="Q29" i="10"/>
  <c r="P29" i="10"/>
  <c r="O29" i="10"/>
  <c r="U20" i="10"/>
  <c r="T20" i="10"/>
  <c r="S20" i="10"/>
  <c r="R20" i="10"/>
  <c r="Q20" i="10"/>
  <c r="P20" i="10"/>
  <c r="O20" i="10"/>
  <c r="U19" i="10"/>
  <c r="T19" i="10"/>
  <c r="S19" i="10"/>
  <c r="R19" i="10"/>
  <c r="Q19" i="10"/>
  <c r="P19" i="10"/>
  <c r="O19" i="10"/>
  <c r="U18" i="10"/>
  <c r="T18" i="10"/>
  <c r="S18" i="10"/>
  <c r="R18" i="10"/>
  <c r="Q18" i="10"/>
  <c r="P18" i="10"/>
  <c r="O18" i="10"/>
  <c r="U17" i="10"/>
  <c r="T17" i="10"/>
  <c r="S17" i="10"/>
  <c r="R17" i="10"/>
  <c r="Q17" i="10"/>
  <c r="P17" i="10"/>
  <c r="O17" i="10"/>
  <c r="U8" i="10"/>
  <c r="T8" i="10"/>
  <c r="S8" i="10"/>
  <c r="R8" i="10"/>
  <c r="Q8" i="10"/>
  <c r="P8" i="10"/>
  <c r="O8" i="10"/>
  <c r="U7" i="10"/>
  <c r="T7" i="10"/>
  <c r="S7" i="10"/>
  <c r="R7" i="10"/>
  <c r="Q7" i="10"/>
  <c r="P7" i="10"/>
  <c r="O7" i="10"/>
  <c r="U6" i="10"/>
  <c r="T6" i="10"/>
  <c r="S6" i="10"/>
  <c r="R6" i="10"/>
  <c r="Q6" i="10"/>
  <c r="P6" i="10"/>
  <c r="O6" i="10"/>
  <c r="P5" i="10"/>
  <c r="Q5" i="10"/>
  <c r="R5" i="10"/>
  <c r="S5" i="10"/>
  <c r="T5" i="10"/>
  <c r="U5" i="10"/>
  <c r="O5" i="10"/>
  <c r="AC272" i="10"/>
  <c r="AB272" i="10"/>
  <c r="AA272" i="10"/>
  <c r="Z272" i="10"/>
  <c r="Y272" i="10"/>
  <c r="X272" i="10"/>
  <c r="W272" i="10"/>
  <c r="AC271" i="10"/>
  <c r="AB271" i="10"/>
  <c r="AA271" i="10"/>
  <c r="Z271" i="10"/>
  <c r="Y271" i="10"/>
  <c r="X271" i="10"/>
  <c r="W271" i="10"/>
  <c r="AC270" i="10"/>
  <c r="AB270" i="10"/>
  <c r="AA270" i="10"/>
  <c r="Z270" i="10"/>
  <c r="Y270" i="10"/>
  <c r="X270" i="10"/>
  <c r="W270" i="10"/>
  <c r="AC269" i="10"/>
  <c r="AB269" i="10"/>
  <c r="AA269" i="10"/>
  <c r="Z269" i="10"/>
  <c r="Y269" i="10"/>
  <c r="X269" i="10"/>
  <c r="W269" i="10"/>
  <c r="AC260" i="10"/>
  <c r="AB260" i="10"/>
  <c r="AA260" i="10"/>
  <c r="Z260" i="10"/>
  <c r="Y260" i="10"/>
  <c r="X260" i="10"/>
  <c r="W260" i="10"/>
  <c r="AC259" i="10"/>
  <c r="AB259" i="10"/>
  <c r="AA259" i="10"/>
  <c r="Z259" i="10"/>
  <c r="Y259" i="10"/>
  <c r="X259" i="10"/>
  <c r="W259" i="10"/>
  <c r="AC258" i="10"/>
  <c r="AB258" i="10"/>
  <c r="AA258" i="10"/>
  <c r="Z258" i="10"/>
  <c r="Y258" i="10"/>
  <c r="X258" i="10"/>
  <c r="W258" i="10"/>
  <c r="AC257" i="10"/>
  <c r="AB257" i="10"/>
  <c r="AA257" i="10"/>
  <c r="Z257" i="10"/>
  <c r="Y257" i="10"/>
  <c r="X257" i="10"/>
  <c r="W257" i="10"/>
  <c r="AC248" i="10"/>
  <c r="AB248" i="10"/>
  <c r="AA248" i="10"/>
  <c r="Z248" i="10"/>
  <c r="Y248" i="10"/>
  <c r="X248" i="10"/>
  <c r="W248" i="10"/>
  <c r="AC247" i="10"/>
  <c r="AB247" i="10"/>
  <c r="AA247" i="10"/>
  <c r="Z247" i="10"/>
  <c r="Y247" i="10"/>
  <c r="X247" i="10"/>
  <c r="W247" i="10"/>
  <c r="AC246" i="10"/>
  <c r="AB246" i="10"/>
  <c r="AA246" i="10"/>
  <c r="Z246" i="10"/>
  <c r="Y246" i="10"/>
  <c r="X246" i="10"/>
  <c r="W246" i="10"/>
  <c r="AC245" i="10"/>
  <c r="AB245" i="10"/>
  <c r="AA245" i="10"/>
  <c r="Z245" i="10"/>
  <c r="Y245" i="10"/>
  <c r="X245" i="10"/>
  <c r="W245" i="10"/>
  <c r="AC236" i="10"/>
  <c r="AB236" i="10"/>
  <c r="AA236" i="10"/>
  <c r="Z236" i="10"/>
  <c r="Y236" i="10"/>
  <c r="X236" i="10"/>
  <c r="W236" i="10"/>
  <c r="AC235" i="10"/>
  <c r="AB235" i="10"/>
  <c r="AA235" i="10"/>
  <c r="Z235" i="10"/>
  <c r="Y235" i="10"/>
  <c r="X235" i="10"/>
  <c r="W235" i="10"/>
  <c r="AC234" i="10"/>
  <c r="AB234" i="10"/>
  <c r="AA234" i="10"/>
  <c r="Z234" i="10"/>
  <c r="Y234" i="10"/>
  <c r="X234" i="10"/>
  <c r="W234" i="10"/>
  <c r="AC233" i="10"/>
  <c r="AB233" i="10"/>
  <c r="AA233" i="10"/>
  <c r="Z233" i="10"/>
  <c r="Y233" i="10"/>
  <c r="X233" i="10"/>
  <c r="W233" i="10"/>
  <c r="AC224" i="10"/>
  <c r="AB224" i="10"/>
  <c r="AA224" i="10"/>
  <c r="Z224" i="10"/>
  <c r="Y224" i="10"/>
  <c r="X224" i="10"/>
  <c r="W224" i="10"/>
  <c r="AC223" i="10"/>
  <c r="AB223" i="10"/>
  <c r="AA223" i="10"/>
  <c r="Z223" i="10"/>
  <c r="Y223" i="10"/>
  <c r="X223" i="10"/>
  <c r="W223" i="10"/>
  <c r="AC222" i="10"/>
  <c r="AB222" i="10"/>
  <c r="AA222" i="10"/>
  <c r="Z222" i="10"/>
  <c r="Y222" i="10"/>
  <c r="X222" i="10"/>
  <c r="W222" i="10"/>
  <c r="AC221" i="10"/>
  <c r="AB221" i="10"/>
  <c r="AA221" i="10"/>
  <c r="Z221" i="10"/>
  <c r="Y221" i="10"/>
  <c r="X221" i="10"/>
  <c r="W221" i="10"/>
  <c r="AC212" i="10"/>
  <c r="AB212" i="10"/>
  <c r="AA212" i="10"/>
  <c r="Z212" i="10"/>
  <c r="Y212" i="10"/>
  <c r="X212" i="10"/>
  <c r="W212" i="10"/>
  <c r="AC211" i="10"/>
  <c r="AB211" i="10"/>
  <c r="AA211" i="10"/>
  <c r="Z211" i="10"/>
  <c r="Y211" i="10"/>
  <c r="X211" i="10"/>
  <c r="W211" i="10"/>
  <c r="AC210" i="10"/>
  <c r="AB210" i="10"/>
  <c r="AA210" i="10"/>
  <c r="Z210" i="10"/>
  <c r="Y210" i="10"/>
  <c r="X210" i="10"/>
  <c r="W210" i="10"/>
  <c r="AC209" i="10"/>
  <c r="AB209" i="10"/>
  <c r="AA209" i="10"/>
  <c r="Z209" i="10"/>
  <c r="Y209" i="10"/>
  <c r="X209" i="10"/>
  <c r="W209" i="10"/>
  <c r="AC200" i="10"/>
  <c r="AB200" i="10"/>
  <c r="AA200" i="10"/>
  <c r="Z200" i="10"/>
  <c r="Y200" i="10"/>
  <c r="X200" i="10"/>
  <c r="W200" i="10"/>
  <c r="AC199" i="10"/>
  <c r="AB199" i="10"/>
  <c r="AA199" i="10"/>
  <c r="Z199" i="10"/>
  <c r="Y199" i="10"/>
  <c r="X199" i="10"/>
  <c r="W199" i="10"/>
  <c r="AC198" i="10"/>
  <c r="AB198" i="10"/>
  <c r="AA198" i="10"/>
  <c r="Z198" i="10"/>
  <c r="Y198" i="10"/>
  <c r="X198" i="10"/>
  <c r="W198" i="10"/>
  <c r="AC197" i="10"/>
  <c r="AB197" i="10"/>
  <c r="AA197" i="10"/>
  <c r="Z197" i="10"/>
  <c r="Y197" i="10"/>
  <c r="X197" i="10"/>
  <c r="W197" i="10"/>
  <c r="AC188" i="10"/>
  <c r="AB188" i="10"/>
  <c r="AA188" i="10"/>
  <c r="Z188" i="10"/>
  <c r="Y188" i="10"/>
  <c r="X188" i="10"/>
  <c r="W188" i="10"/>
  <c r="AC187" i="10"/>
  <c r="AB187" i="10"/>
  <c r="AA187" i="10"/>
  <c r="Z187" i="10"/>
  <c r="Y187" i="10"/>
  <c r="X187" i="10"/>
  <c r="W187" i="10"/>
  <c r="AC186" i="10"/>
  <c r="AB186" i="10"/>
  <c r="AA186" i="10"/>
  <c r="Z186" i="10"/>
  <c r="Y186" i="10"/>
  <c r="X186" i="10"/>
  <c r="W186" i="10"/>
  <c r="AC185" i="10"/>
  <c r="AB185" i="10"/>
  <c r="AA185" i="10"/>
  <c r="Z185" i="10"/>
  <c r="Y185" i="10"/>
  <c r="X185" i="10"/>
  <c r="W185" i="10"/>
  <c r="AC176" i="10"/>
  <c r="AB176" i="10"/>
  <c r="AA176" i="10"/>
  <c r="Z176" i="10"/>
  <c r="Y176" i="10"/>
  <c r="X176" i="10"/>
  <c r="W176" i="10"/>
  <c r="AC175" i="10"/>
  <c r="AB175" i="10"/>
  <c r="AA175" i="10"/>
  <c r="Z175" i="10"/>
  <c r="Y175" i="10"/>
  <c r="X175" i="10"/>
  <c r="W175" i="10"/>
  <c r="AC174" i="10"/>
  <c r="AB174" i="10"/>
  <c r="AA174" i="10"/>
  <c r="Z174" i="10"/>
  <c r="Y174" i="10"/>
  <c r="X174" i="10"/>
  <c r="W174" i="10"/>
  <c r="AC173" i="10"/>
  <c r="AB173" i="10"/>
  <c r="AA173" i="10"/>
  <c r="Z173" i="10"/>
  <c r="Y173" i="10"/>
  <c r="X173" i="10"/>
  <c r="W173" i="10"/>
  <c r="AC164" i="10"/>
  <c r="AB164" i="10"/>
  <c r="AA164" i="10"/>
  <c r="Z164" i="10"/>
  <c r="Y164" i="10"/>
  <c r="X164" i="10"/>
  <c r="W164" i="10"/>
  <c r="AC163" i="10"/>
  <c r="AB163" i="10"/>
  <c r="AA163" i="10"/>
  <c r="Z163" i="10"/>
  <c r="Y163" i="10"/>
  <c r="X163" i="10"/>
  <c r="W163" i="10"/>
  <c r="AC162" i="10"/>
  <c r="AB162" i="10"/>
  <c r="AA162" i="10"/>
  <c r="Z162" i="10"/>
  <c r="Y162" i="10"/>
  <c r="X162" i="10"/>
  <c r="W162" i="10"/>
  <c r="AC161" i="10"/>
  <c r="AB161" i="10"/>
  <c r="AA161" i="10"/>
  <c r="Z161" i="10"/>
  <c r="Y161" i="10"/>
  <c r="X161" i="10"/>
  <c r="W161" i="10"/>
  <c r="AC152" i="10"/>
  <c r="AB152" i="10"/>
  <c r="AA152" i="10"/>
  <c r="Z152" i="10"/>
  <c r="Y152" i="10"/>
  <c r="X152" i="10"/>
  <c r="W152" i="10"/>
  <c r="AC151" i="10"/>
  <c r="AB151" i="10"/>
  <c r="AA151" i="10"/>
  <c r="Z151" i="10"/>
  <c r="Y151" i="10"/>
  <c r="X151" i="10"/>
  <c r="W151" i="10"/>
  <c r="AC150" i="10"/>
  <c r="AB150" i="10"/>
  <c r="AA150" i="10"/>
  <c r="Z150" i="10"/>
  <c r="Y150" i="10"/>
  <c r="X150" i="10"/>
  <c r="W150" i="10"/>
  <c r="AC149" i="10"/>
  <c r="AB149" i="10"/>
  <c r="AA149" i="10"/>
  <c r="Z149" i="10"/>
  <c r="Y149" i="10"/>
  <c r="X149" i="10"/>
  <c r="W149" i="10"/>
  <c r="AC140" i="10"/>
  <c r="AB140" i="10"/>
  <c r="AA140" i="10"/>
  <c r="Z140" i="10"/>
  <c r="Y140" i="10"/>
  <c r="X140" i="10"/>
  <c r="W140" i="10"/>
  <c r="AC139" i="10"/>
  <c r="AB139" i="10"/>
  <c r="AA139" i="10"/>
  <c r="Z139" i="10"/>
  <c r="Y139" i="10"/>
  <c r="X139" i="10"/>
  <c r="W139" i="10"/>
  <c r="AC138" i="10"/>
  <c r="AB138" i="10"/>
  <c r="AA138" i="10"/>
  <c r="Z138" i="10"/>
  <c r="Y138" i="10"/>
  <c r="X138" i="10"/>
  <c r="W138" i="10"/>
  <c r="AC137" i="10"/>
  <c r="AB137" i="10"/>
  <c r="AA137" i="10"/>
  <c r="Z137" i="10"/>
  <c r="Y137" i="10"/>
  <c r="X137" i="10"/>
  <c r="W137" i="10"/>
  <c r="AC128" i="10"/>
  <c r="AB128" i="10"/>
  <c r="AA128" i="10"/>
  <c r="Z128" i="10"/>
  <c r="Y128" i="10"/>
  <c r="X128" i="10"/>
  <c r="W128" i="10"/>
  <c r="AC127" i="10"/>
  <c r="AB127" i="10"/>
  <c r="AA127" i="10"/>
  <c r="Z127" i="10"/>
  <c r="Y127" i="10"/>
  <c r="X127" i="10"/>
  <c r="W127" i="10"/>
  <c r="AC126" i="10"/>
  <c r="AB126" i="10"/>
  <c r="AA126" i="10"/>
  <c r="Z126" i="10"/>
  <c r="Y126" i="10"/>
  <c r="X126" i="10"/>
  <c r="W126" i="10"/>
  <c r="AC125" i="10"/>
  <c r="AB125" i="10"/>
  <c r="AA125" i="10"/>
  <c r="Z125" i="10"/>
  <c r="Y125" i="10"/>
  <c r="X125" i="10"/>
  <c r="W125" i="10"/>
  <c r="AC116" i="10"/>
  <c r="AB116" i="10"/>
  <c r="AA116" i="10"/>
  <c r="Z116" i="10"/>
  <c r="Y116" i="10"/>
  <c r="X116" i="10"/>
  <c r="W116" i="10"/>
  <c r="AC115" i="10"/>
  <c r="AB115" i="10"/>
  <c r="AA115" i="10"/>
  <c r="Z115" i="10"/>
  <c r="Y115" i="10"/>
  <c r="X115" i="10"/>
  <c r="W115" i="10"/>
  <c r="AC114" i="10"/>
  <c r="AB114" i="10"/>
  <c r="AA114" i="10"/>
  <c r="Z114" i="10"/>
  <c r="Y114" i="10"/>
  <c r="X114" i="10"/>
  <c r="W114" i="10"/>
  <c r="AC113" i="10"/>
  <c r="AB113" i="10"/>
  <c r="AA113" i="10"/>
  <c r="Z113" i="10"/>
  <c r="Y113" i="10"/>
  <c r="X113" i="10"/>
  <c r="W113" i="10"/>
  <c r="AC104" i="10"/>
  <c r="AB104" i="10"/>
  <c r="AA104" i="10"/>
  <c r="Z104" i="10"/>
  <c r="Y104" i="10"/>
  <c r="X104" i="10"/>
  <c r="W104" i="10"/>
  <c r="AC103" i="10"/>
  <c r="AB103" i="10"/>
  <c r="AA103" i="10"/>
  <c r="Z103" i="10"/>
  <c r="Y103" i="10"/>
  <c r="X103" i="10"/>
  <c r="W103" i="10"/>
  <c r="AC102" i="10"/>
  <c r="AB102" i="10"/>
  <c r="AA102" i="10"/>
  <c r="Z102" i="10"/>
  <c r="Y102" i="10"/>
  <c r="X102" i="10"/>
  <c r="W102" i="10"/>
  <c r="AC101" i="10"/>
  <c r="AB101" i="10"/>
  <c r="AA101" i="10"/>
  <c r="Z101" i="10"/>
  <c r="Y101" i="10"/>
  <c r="X101" i="10"/>
  <c r="W101" i="10"/>
  <c r="AC92" i="10"/>
  <c r="AB92" i="10"/>
  <c r="AA92" i="10"/>
  <c r="Z92" i="10"/>
  <c r="Y92" i="10"/>
  <c r="X92" i="10"/>
  <c r="W92" i="10"/>
  <c r="AC91" i="10"/>
  <c r="AB91" i="10"/>
  <c r="AA91" i="10"/>
  <c r="Z91" i="10"/>
  <c r="Y91" i="10"/>
  <c r="X91" i="10"/>
  <c r="W91" i="10"/>
  <c r="AC90" i="10"/>
  <c r="AB90" i="10"/>
  <c r="AA90" i="10"/>
  <c r="Z90" i="10"/>
  <c r="Y90" i="10"/>
  <c r="X90" i="10"/>
  <c r="W90" i="10"/>
  <c r="AC89" i="10"/>
  <c r="AB89" i="10"/>
  <c r="AA89" i="10"/>
  <c r="Z89" i="10"/>
  <c r="Y89" i="10"/>
  <c r="X89" i="10"/>
  <c r="W89" i="10"/>
  <c r="AC80" i="10"/>
  <c r="AB80" i="10"/>
  <c r="AA80" i="10"/>
  <c r="Z80" i="10"/>
  <c r="Y80" i="10"/>
  <c r="X80" i="10"/>
  <c r="W80" i="10"/>
  <c r="AC79" i="10"/>
  <c r="AB79" i="10"/>
  <c r="AA79" i="10"/>
  <c r="Z79" i="10"/>
  <c r="Y79" i="10"/>
  <c r="X79" i="10"/>
  <c r="W79" i="10"/>
  <c r="AC78" i="10"/>
  <c r="AB78" i="10"/>
  <c r="AA78" i="10"/>
  <c r="Z78" i="10"/>
  <c r="Y78" i="10"/>
  <c r="X78" i="10"/>
  <c r="W78" i="10"/>
  <c r="AC77" i="10"/>
  <c r="AB77" i="10"/>
  <c r="AA77" i="10"/>
  <c r="Z77" i="10"/>
  <c r="Y77" i="10"/>
  <c r="X77" i="10"/>
  <c r="W77" i="10"/>
  <c r="AC68" i="10"/>
  <c r="AB68" i="10"/>
  <c r="AA68" i="10"/>
  <c r="Z68" i="10"/>
  <c r="Y68" i="10"/>
  <c r="X68" i="10"/>
  <c r="W68" i="10"/>
  <c r="AC67" i="10"/>
  <c r="AB67" i="10"/>
  <c r="AA67" i="10"/>
  <c r="Z67" i="10"/>
  <c r="Y67" i="10"/>
  <c r="X67" i="10"/>
  <c r="W67" i="10"/>
  <c r="AC66" i="10"/>
  <c r="AB66" i="10"/>
  <c r="AA66" i="10"/>
  <c r="Z66" i="10"/>
  <c r="Y66" i="10"/>
  <c r="X66" i="10"/>
  <c r="W66" i="10"/>
  <c r="AC65" i="10"/>
  <c r="AB65" i="10"/>
  <c r="AA65" i="10"/>
  <c r="Z65" i="10"/>
  <c r="Y65" i="10"/>
  <c r="X65" i="10"/>
  <c r="W65" i="10"/>
  <c r="AC56" i="10"/>
  <c r="AB56" i="10"/>
  <c r="AA56" i="10"/>
  <c r="Z56" i="10"/>
  <c r="Y56" i="10"/>
  <c r="X56" i="10"/>
  <c r="W56" i="10"/>
  <c r="AC55" i="10"/>
  <c r="AB55" i="10"/>
  <c r="AA55" i="10"/>
  <c r="Z55" i="10"/>
  <c r="Y55" i="10"/>
  <c r="X55" i="10"/>
  <c r="W55" i="10"/>
  <c r="AC54" i="10"/>
  <c r="AB54" i="10"/>
  <c r="AA54" i="10"/>
  <c r="Z54" i="10"/>
  <c r="Y54" i="10"/>
  <c r="X54" i="10"/>
  <c r="W54" i="10"/>
  <c r="AC53" i="10"/>
  <c r="AB53" i="10"/>
  <c r="AA53" i="10"/>
  <c r="Z53" i="10"/>
  <c r="Y53" i="10"/>
  <c r="X53" i="10"/>
  <c r="W53" i="10"/>
  <c r="AC44" i="10"/>
  <c r="AB44" i="10"/>
  <c r="AA44" i="10"/>
  <c r="Z44" i="10"/>
  <c r="Y44" i="10"/>
  <c r="X44" i="10"/>
  <c r="W44" i="10"/>
  <c r="AC43" i="10"/>
  <c r="AB43" i="10"/>
  <c r="AA43" i="10"/>
  <c r="Z43" i="10"/>
  <c r="Y43" i="10"/>
  <c r="X43" i="10"/>
  <c r="W43" i="10"/>
  <c r="AC42" i="10"/>
  <c r="AB42" i="10"/>
  <c r="AA42" i="10"/>
  <c r="Z42" i="10"/>
  <c r="Y42" i="10"/>
  <c r="X42" i="10"/>
  <c r="W42" i="10"/>
  <c r="AC41" i="10"/>
  <c r="AB41" i="10"/>
  <c r="AA41" i="10"/>
  <c r="Z41" i="10"/>
  <c r="Y41" i="10"/>
  <c r="X41" i="10"/>
  <c r="W41" i="10"/>
  <c r="AC32" i="10"/>
  <c r="AB32" i="10"/>
  <c r="AA32" i="10"/>
  <c r="Z32" i="10"/>
  <c r="Y32" i="10"/>
  <c r="X32" i="10"/>
  <c r="W32" i="10"/>
  <c r="AC31" i="10"/>
  <c r="AB31" i="10"/>
  <c r="AA31" i="10"/>
  <c r="Z31" i="10"/>
  <c r="Y31" i="10"/>
  <c r="X31" i="10"/>
  <c r="W31" i="10"/>
  <c r="AC30" i="10"/>
  <c r="AB30" i="10"/>
  <c r="AA30" i="10"/>
  <c r="Z30" i="10"/>
  <c r="Y30" i="10"/>
  <c r="X30" i="10"/>
  <c r="W30" i="10"/>
  <c r="AC29" i="10"/>
  <c r="AB29" i="10"/>
  <c r="AA29" i="10"/>
  <c r="Z29" i="10"/>
  <c r="Y29" i="10"/>
  <c r="X29" i="10"/>
  <c r="W29" i="10"/>
  <c r="AC20" i="10"/>
  <c r="AB20" i="10"/>
  <c r="AA20" i="10"/>
  <c r="Z20" i="10"/>
  <c r="Y20" i="10"/>
  <c r="X20" i="10"/>
  <c r="W20" i="10"/>
  <c r="AC19" i="10"/>
  <c r="AB19" i="10"/>
  <c r="AA19" i="10"/>
  <c r="Z19" i="10"/>
  <c r="Y19" i="10"/>
  <c r="X19" i="10"/>
  <c r="W19" i="10"/>
  <c r="AC18" i="10"/>
  <c r="AB18" i="10"/>
  <c r="AA18" i="10"/>
  <c r="Z18" i="10"/>
  <c r="Y18" i="10"/>
  <c r="X18" i="10"/>
  <c r="W18" i="10"/>
  <c r="AC17" i="10"/>
  <c r="AB17" i="10"/>
  <c r="AA17" i="10"/>
  <c r="Z17" i="10"/>
  <c r="Y17" i="10"/>
  <c r="X17" i="10"/>
  <c r="W17" i="10"/>
  <c r="AC8" i="10"/>
  <c r="AB8" i="10"/>
  <c r="AA8" i="10"/>
  <c r="Z8" i="10"/>
  <c r="Y8" i="10"/>
  <c r="X8" i="10"/>
  <c r="W8" i="10"/>
  <c r="AC7" i="10"/>
  <c r="AB7" i="10"/>
  <c r="AA7" i="10"/>
  <c r="Z7" i="10"/>
  <c r="Y7" i="10"/>
  <c r="X7" i="10"/>
  <c r="W7" i="10"/>
  <c r="AC6" i="10"/>
  <c r="AB6" i="10"/>
  <c r="AA6" i="10"/>
  <c r="Z6" i="10"/>
  <c r="Y6" i="10"/>
  <c r="X6" i="10"/>
  <c r="W6" i="10"/>
  <c r="X5" i="10"/>
  <c r="Y5" i="10"/>
  <c r="Z5" i="10"/>
  <c r="AA5" i="10"/>
  <c r="AB5" i="10"/>
  <c r="AC5" i="10"/>
  <c r="W5" i="10"/>
  <c r="AH5" i="10" s="1"/>
  <c r="AT5" i="10"/>
  <c r="AS5" i="10"/>
  <c r="AO5" i="10"/>
  <c r="AV5" i="10" l="1"/>
  <c r="L6" i="12"/>
  <c r="O6" i="12" s="1"/>
  <c r="L7" i="12"/>
  <c r="O7" i="12" s="1"/>
  <c r="L8" i="12"/>
  <c r="O8" i="12" s="1"/>
  <c r="L9" i="12"/>
  <c r="L10" i="12"/>
  <c r="O10" i="12" s="1"/>
  <c r="L11" i="12"/>
  <c r="O11" i="12" s="1"/>
  <c r="L12" i="12"/>
  <c r="O12" i="12" s="1"/>
  <c r="L13" i="12"/>
  <c r="O13" i="12" s="1"/>
  <c r="L14" i="12"/>
  <c r="O14" i="12" s="1"/>
  <c r="L15" i="12"/>
  <c r="O15" i="12" s="1"/>
  <c r="L16" i="12"/>
  <c r="O16" i="12" s="1"/>
  <c r="L17" i="12"/>
  <c r="O17" i="12" s="1"/>
  <c r="L18" i="12"/>
  <c r="O18" i="12" s="1"/>
  <c r="L19" i="12"/>
  <c r="O19" i="12" s="1"/>
  <c r="L20" i="12"/>
  <c r="O20" i="12" s="1"/>
  <c r="L21" i="12"/>
  <c r="O21" i="12" s="1"/>
  <c r="L22" i="12"/>
  <c r="O22" i="12" s="1"/>
  <c r="L23" i="12"/>
  <c r="O23" i="12" s="1"/>
  <c r="L24" i="12"/>
  <c r="O24" i="12" s="1"/>
  <c r="L25" i="12"/>
  <c r="O25" i="12" s="1"/>
  <c r="L26" i="12"/>
  <c r="O26" i="12" s="1"/>
  <c r="L27" i="12"/>
  <c r="O27" i="12" s="1"/>
  <c r="L28" i="12"/>
  <c r="O28" i="12" s="1"/>
  <c r="L29" i="12"/>
  <c r="O29" i="12" s="1"/>
  <c r="L30" i="12"/>
  <c r="O30" i="12" s="1"/>
  <c r="L31" i="12"/>
  <c r="O31" i="12" s="1"/>
  <c r="L32" i="12"/>
  <c r="O32" i="12" s="1"/>
  <c r="L33" i="12"/>
  <c r="L34" i="12"/>
  <c r="O34" i="12" s="1"/>
  <c r="L35" i="12"/>
  <c r="O35" i="12" s="1"/>
  <c r="L36" i="12"/>
  <c r="O36" i="12" s="1"/>
  <c r="L5" i="12"/>
  <c r="O5" i="12" s="1"/>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5" i="12"/>
  <c r="O9" i="12"/>
  <c r="O33" i="12"/>
  <c r="K5" i="12"/>
  <c r="N5" i="12" s="1"/>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6" i="12"/>
  <c r="G5" i="12"/>
  <c r="R5" i="12" l="1"/>
  <c r="Q5"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K6" i="12"/>
  <c r="N6" i="12" s="1"/>
  <c r="K7" i="12"/>
  <c r="N7" i="12" s="1"/>
  <c r="K8" i="12"/>
  <c r="N8" i="12" s="1"/>
  <c r="K9" i="12"/>
  <c r="N9" i="12" s="1"/>
  <c r="K10" i="12"/>
  <c r="N10" i="12" s="1"/>
  <c r="K11" i="12"/>
  <c r="N11" i="12" s="1"/>
  <c r="K12" i="12"/>
  <c r="N12" i="12" s="1"/>
  <c r="K13" i="12"/>
  <c r="N13" i="12" s="1"/>
  <c r="K14" i="12"/>
  <c r="N14" i="12" s="1"/>
  <c r="K15" i="12"/>
  <c r="N15" i="12" s="1"/>
  <c r="K16" i="12"/>
  <c r="N16" i="12" s="1"/>
  <c r="K17" i="12"/>
  <c r="N17" i="12" s="1"/>
  <c r="K18" i="12"/>
  <c r="N18" i="12" s="1"/>
  <c r="K19" i="12"/>
  <c r="N19" i="12" s="1"/>
  <c r="K20" i="12"/>
  <c r="N20" i="12" s="1"/>
  <c r="K21" i="12"/>
  <c r="N21" i="12" s="1"/>
  <c r="K22" i="12"/>
  <c r="N22" i="12" s="1"/>
  <c r="K23" i="12"/>
  <c r="N23" i="12" s="1"/>
  <c r="K24" i="12"/>
  <c r="N24" i="12" s="1"/>
  <c r="K25" i="12"/>
  <c r="N25" i="12" s="1"/>
  <c r="K26" i="12"/>
  <c r="N26" i="12" s="1"/>
  <c r="K27" i="12"/>
  <c r="N27" i="12" s="1"/>
  <c r="K28" i="12"/>
  <c r="N28" i="12" s="1"/>
  <c r="K29" i="12"/>
  <c r="N29" i="12" s="1"/>
  <c r="K30" i="12"/>
  <c r="N30" i="12" s="1"/>
  <c r="K31" i="12"/>
  <c r="N31" i="12" s="1"/>
  <c r="K32" i="12"/>
  <c r="N32" i="12" s="1"/>
  <c r="K33" i="12"/>
  <c r="N33" i="12" s="1"/>
  <c r="K34" i="12"/>
  <c r="N34" i="12" s="1"/>
  <c r="K35" i="12"/>
  <c r="N35" i="12" s="1"/>
  <c r="K36" i="12"/>
  <c r="N36" i="12" s="1"/>
  <c r="Q10" i="12" l="1"/>
  <c r="R30" i="12"/>
  <c r="Q22" i="12"/>
  <c r="R18" i="12"/>
  <c r="Q6" i="12"/>
  <c r="R19" i="12"/>
  <c r="R35" i="12"/>
  <c r="R26" i="12"/>
  <c r="R14" i="12"/>
  <c r="R7" i="12"/>
  <c r="Q23" i="12"/>
  <c r="Q34" i="12"/>
  <c r="R21" i="12"/>
  <c r="Q29" i="12"/>
  <c r="R25" i="12"/>
  <c r="R33" i="12"/>
  <c r="Q13" i="12"/>
  <c r="R27" i="12"/>
  <c r="R11" i="12"/>
  <c r="Q9" i="12"/>
  <c r="R17" i="12"/>
  <c r="R31" i="12"/>
  <c r="Q15" i="12"/>
  <c r="AH29" i="10"/>
  <c r="AI29" i="10"/>
  <c r="AJ29" i="10"/>
  <c r="AK29" i="10"/>
  <c r="AH30" i="10"/>
  <c r="AI30" i="10"/>
  <c r="AJ30" i="10"/>
  <c r="AK30" i="10"/>
  <c r="AL30" i="10"/>
  <c r="AM30" i="10"/>
  <c r="AN30" i="10"/>
  <c r="AH33" i="10"/>
  <c r="AI33" i="10"/>
  <c r="AJ33" i="10"/>
  <c r="AK33" i="10"/>
  <c r="AH34" i="10"/>
  <c r="AI34" i="10"/>
  <c r="AJ34" i="10"/>
  <c r="AK34" i="10"/>
  <c r="AL34" i="10"/>
  <c r="AM34" i="10"/>
  <c r="AN34" i="10"/>
  <c r="AH37" i="10"/>
  <c r="AI37" i="10"/>
  <c r="AJ37" i="10"/>
  <c r="AK37" i="10"/>
  <c r="AH38" i="10"/>
  <c r="AI38" i="10"/>
  <c r="AJ38" i="10"/>
  <c r="AK38" i="10"/>
  <c r="AL38" i="10"/>
  <c r="AM38" i="10"/>
  <c r="AN38" i="10"/>
  <c r="AH41" i="10"/>
  <c r="AI41" i="10"/>
  <c r="AJ41" i="10"/>
  <c r="AK41" i="10"/>
  <c r="AH42" i="10"/>
  <c r="AI42" i="10"/>
  <c r="AJ42" i="10"/>
  <c r="AK42" i="10"/>
  <c r="AL42" i="10"/>
  <c r="AM42" i="10"/>
  <c r="AN42" i="10"/>
  <c r="AH43" i="10"/>
  <c r="AI43" i="10"/>
  <c r="AJ43" i="10"/>
  <c r="AK43" i="10"/>
  <c r="AL43" i="10"/>
  <c r="AM43" i="10"/>
  <c r="AN43" i="10"/>
  <c r="AH44" i="10"/>
  <c r="AI44" i="10"/>
  <c r="AJ44" i="10"/>
  <c r="AK44" i="10"/>
  <c r="AH45" i="10"/>
  <c r="AI45" i="10"/>
  <c r="AJ45" i="10"/>
  <c r="AK45" i="10"/>
  <c r="AH46" i="10"/>
  <c r="AI46" i="10"/>
  <c r="AJ46" i="10"/>
  <c r="AK46" i="10"/>
  <c r="AL46" i="10"/>
  <c r="AM46" i="10"/>
  <c r="AN46" i="10"/>
  <c r="AH47" i="10"/>
  <c r="AI47" i="10"/>
  <c r="AJ47" i="10"/>
  <c r="AK47" i="10"/>
  <c r="AL47" i="10"/>
  <c r="AM47" i="10"/>
  <c r="AN47" i="10"/>
  <c r="AH48" i="10"/>
  <c r="AI48" i="10"/>
  <c r="AJ48" i="10"/>
  <c r="AK48" i="10"/>
  <c r="AH49" i="10"/>
  <c r="AI49" i="10"/>
  <c r="AJ49" i="10"/>
  <c r="AK49" i="10"/>
  <c r="AH50" i="10"/>
  <c r="AI50" i="10"/>
  <c r="AJ50" i="10"/>
  <c r="AK50" i="10"/>
  <c r="AL50" i="10"/>
  <c r="AM50" i="10"/>
  <c r="AN50" i="10"/>
  <c r="AH51" i="10"/>
  <c r="AI51" i="10"/>
  <c r="AJ51" i="10"/>
  <c r="AK51" i="10"/>
  <c r="AL51" i="10"/>
  <c r="AM51" i="10"/>
  <c r="AN51" i="10"/>
  <c r="AH52" i="10"/>
  <c r="AI52" i="10"/>
  <c r="AJ52" i="10"/>
  <c r="AK52" i="10"/>
  <c r="AH53" i="10"/>
  <c r="AI53" i="10"/>
  <c r="AJ53" i="10"/>
  <c r="AK53" i="10"/>
  <c r="AH54" i="10"/>
  <c r="AI54" i="10"/>
  <c r="AJ54" i="10"/>
  <c r="AK54" i="10"/>
  <c r="AL54" i="10"/>
  <c r="AM54" i="10"/>
  <c r="AN54" i="10"/>
  <c r="AH57" i="10"/>
  <c r="AI57" i="10"/>
  <c r="AJ57" i="10"/>
  <c r="AK57" i="10"/>
  <c r="AH58" i="10"/>
  <c r="AI58" i="10"/>
  <c r="AJ58" i="10"/>
  <c r="AK58" i="10"/>
  <c r="AL58" i="10"/>
  <c r="AM58" i="10"/>
  <c r="AN58" i="10"/>
  <c r="AH61" i="10"/>
  <c r="AI61" i="10"/>
  <c r="AJ61" i="10"/>
  <c r="AK61" i="10"/>
  <c r="AH62" i="10"/>
  <c r="AI62" i="10"/>
  <c r="AJ62" i="10"/>
  <c r="AK62" i="10"/>
  <c r="AL62" i="10"/>
  <c r="AM62" i="10"/>
  <c r="AN62" i="10"/>
  <c r="AH65" i="10"/>
  <c r="AI65" i="10"/>
  <c r="AJ65" i="10"/>
  <c r="AK65" i="10"/>
  <c r="AH66" i="10"/>
  <c r="AI66" i="10"/>
  <c r="AJ66" i="10"/>
  <c r="AK66" i="10"/>
  <c r="AL66" i="10"/>
  <c r="AM66" i="10"/>
  <c r="AN66" i="10"/>
  <c r="AH67" i="10"/>
  <c r="AI67" i="10"/>
  <c r="AJ67" i="10"/>
  <c r="AK67" i="10"/>
  <c r="AL67" i="10"/>
  <c r="AM67" i="10"/>
  <c r="AN67" i="10"/>
  <c r="AH68" i="10"/>
  <c r="AI68" i="10"/>
  <c r="AJ68" i="10"/>
  <c r="AK68" i="10"/>
  <c r="AH69" i="10"/>
  <c r="AI69" i="10"/>
  <c r="AJ69" i="10"/>
  <c r="AK69" i="10"/>
  <c r="AH70" i="10"/>
  <c r="AI70" i="10"/>
  <c r="AJ70" i="10"/>
  <c r="AK70" i="10"/>
  <c r="AL70" i="10"/>
  <c r="AM70" i="10"/>
  <c r="AN70" i="10"/>
  <c r="AH71" i="10"/>
  <c r="AI71" i="10"/>
  <c r="AJ71" i="10"/>
  <c r="AK71" i="10"/>
  <c r="AL71" i="10"/>
  <c r="AM71" i="10"/>
  <c r="AN71" i="10"/>
  <c r="AH72" i="10"/>
  <c r="AI72" i="10"/>
  <c r="AJ72" i="10"/>
  <c r="AK72" i="10"/>
  <c r="AH73" i="10"/>
  <c r="AI73" i="10"/>
  <c r="AJ73" i="10"/>
  <c r="AK73" i="10"/>
  <c r="AH74" i="10"/>
  <c r="AI74" i="10"/>
  <c r="AJ74" i="10"/>
  <c r="AK74" i="10"/>
  <c r="AL74" i="10"/>
  <c r="AM74" i="10"/>
  <c r="AN74" i="10"/>
  <c r="AH75" i="10"/>
  <c r="AI75" i="10"/>
  <c r="AJ75" i="10"/>
  <c r="AK75" i="10"/>
  <c r="AL75" i="10"/>
  <c r="AM75" i="10"/>
  <c r="AN75" i="10"/>
  <c r="AH76" i="10"/>
  <c r="AI76" i="10"/>
  <c r="AJ76" i="10"/>
  <c r="AK76" i="10"/>
  <c r="AH77" i="10"/>
  <c r="AI77" i="10"/>
  <c r="AJ77" i="10"/>
  <c r="AK77" i="10"/>
  <c r="AH78" i="10"/>
  <c r="AI78" i="10"/>
  <c r="AJ78" i="10"/>
  <c r="AK78" i="10"/>
  <c r="AL78" i="10"/>
  <c r="AM78" i="10"/>
  <c r="AN78" i="10"/>
  <c r="AH79" i="10"/>
  <c r="AI79" i="10"/>
  <c r="AJ79" i="10"/>
  <c r="AK79" i="10"/>
  <c r="AL79" i="10"/>
  <c r="AM79" i="10"/>
  <c r="AN79" i="10"/>
  <c r="AH80" i="10"/>
  <c r="AI80" i="10"/>
  <c r="AJ80" i="10"/>
  <c r="AK80" i="10"/>
  <c r="AH81" i="10"/>
  <c r="AI81" i="10"/>
  <c r="AJ81" i="10"/>
  <c r="AK81" i="10"/>
  <c r="AH82" i="10"/>
  <c r="AI82" i="10"/>
  <c r="AJ82" i="10"/>
  <c r="AK82" i="10"/>
  <c r="AL82" i="10"/>
  <c r="AM82" i="10"/>
  <c r="AN82" i="10"/>
  <c r="AH83" i="10"/>
  <c r="AI83" i="10"/>
  <c r="AJ83" i="10"/>
  <c r="AK83" i="10"/>
  <c r="AL83" i="10"/>
  <c r="AM83" i="10"/>
  <c r="AN83" i="10"/>
  <c r="AH84" i="10"/>
  <c r="AI84" i="10"/>
  <c r="AJ84" i="10"/>
  <c r="AK84" i="10"/>
  <c r="AH85" i="10"/>
  <c r="AI85" i="10"/>
  <c r="AJ85" i="10"/>
  <c r="AK85" i="10"/>
  <c r="AH86" i="10"/>
  <c r="AI86" i="10"/>
  <c r="AJ86" i="10"/>
  <c r="AK86" i="10"/>
  <c r="AL86" i="10"/>
  <c r="AM86" i="10"/>
  <c r="AN86" i="10"/>
  <c r="AH87" i="10"/>
  <c r="AI87" i="10"/>
  <c r="AJ87" i="10"/>
  <c r="AK87" i="10"/>
  <c r="AL87" i="10"/>
  <c r="AM87" i="10"/>
  <c r="AN87" i="10"/>
  <c r="AH88" i="10"/>
  <c r="AI88" i="10"/>
  <c r="AJ88" i="10"/>
  <c r="AK88" i="10"/>
  <c r="AH101" i="10"/>
  <c r="AI101" i="10"/>
  <c r="AJ101" i="10"/>
  <c r="AK101" i="10"/>
  <c r="AH102" i="10"/>
  <c r="AI102" i="10"/>
  <c r="AJ102" i="10"/>
  <c r="AK102" i="10"/>
  <c r="AL102" i="10"/>
  <c r="AM102" i="10"/>
  <c r="AN102" i="10"/>
  <c r="AH105" i="10"/>
  <c r="AI105" i="10"/>
  <c r="AJ105" i="10"/>
  <c r="AK105" i="10"/>
  <c r="AH106" i="10"/>
  <c r="AI106" i="10"/>
  <c r="AJ106" i="10"/>
  <c r="AK106" i="10"/>
  <c r="AL106" i="10"/>
  <c r="AM106" i="10"/>
  <c r="AN106" i="10"/>
  <c r="AH109" i="10"/>
  <c r="AI109" i="10"/>
  <c r="AJ109" i="10"/>
  <c r="AK109" i="10"/>
  <c r="AH110" i="10"/>
  <c r="AI110" i="10"/>
  <c r="AJ110" i="10"/>
  <c r="AK110" i="10"/>
  <c r="AL110" i="10"/>
  <c r="AM110" i="10"/>
  <c r="AN110" i="10"/>
  <c r="AH113" i="10"/>
  <c r="AI113" i="10"/>
  <c r="AJ113" i="10"/>
  <c r="AK113" i="10"/>
  <c r="AH114" i="10"/>
  <c r="AI114" i="10"/>
  <c r="AJ114" i="10"/>
  <c r="AK114" i="10"/>
  <c r="AL114" i="10"/>
  <c r="AM114" i="10"/>
  <c r="AN114" i="10"/>
  <c r="AH117" i="10"/>
  <c r="AI117" i="10"/>
  <c r="AJ117" i="10"/>
  <c r="AK117" i="10"/>
  <c r="AH118" i="10"/>
  <c r="AI118" i="10"/>
  <c r="AJ118" i="10"/>
  <c r="AK118" i="10"/>
  <c r="AL118" i="10"/>
  <c r="AM118" i="10"/>
  <c r="AN118" i="10"/>
  <c r="AH121" i="10"/>
  <c r="AI121" i="10"/>
  <c r="AJ121" i="10"/>
  <c r="AK121" i="10"/>
  <c r="AH122" i="10"/>
  <c r="AI122" i="10"/>
  <c r="AJ122" i="10"/>
  <c r="AK122" i="10"/>
  <c r="AL122" i="10"/>
  <c r="AM122" i="10"/>
  <c r="AN122" i="10"/>
  <c r="AN137" i="10"/>
  <c r="AN141" i="10"/>
  <c r="AN145" i="10"/>
  <c r="AH149" i="10"/>
  <c r="AI149" i="10"/>
  <c r="AJ149" i="10"/>
  <c r="AK149" i="10"/>
  <c r="AH150" i="10"/>
  <c r="AI150" i="10"/>
  <c r="AJ150" i="10"/>
  <c r="AK150" i="10"/>
  <c r="AL150" i="10"/>
  <c r="AM150" i="10"/>
  <c r="AN150" i="10"/>
  <c r="AH151" i="10"/>
  <c r="AI151" i="10"/>
  <c r="AJ151" i="10"/>
  <c r="AK151" i="10"/>
  <c r="AL151" i="10"/>
  <c r="AM151" i="10"/>
  <c r="AN151" i="10"/>
  <c r="AH152" i="10"/>
  <c r="AI152" i="10"/>
  <c r="AJ152" i="10"/>
  <c r="AK152" i="10"/>
  <c r="AH153" i="10"/>
  <c r="AI153" i="10"/>
  <c r="AJ153" i="10"/>
  <c r="AK153" i="10"/>
  <c r="AH154" i="10"/>
  <c r="AI154" i="10"/>
  <c r="AJ154" i="10"/>
  <c r="AK154" i="10"/>
  <c r="AL154" i="10"/>
  <c r="AM154" i="10"/>
  <c r="AN154" i="10"/>
  <c r="AH155" i="10"/>
  <c r="AI155" i="10"/>
  <c r="AJ155" i="10"/>
  <c r="AK155" i="10"/>
  <c r="AL155" i="10"/>
  <c r="AM155" i="10"/>
  <c r="AN155" i="10"/>
  <c r="AH156" i="10"/>
  <c r="AI156" i="10"/>
  <c r="AJ156" i="10"/>
  <c r="AK156" i="10"/>
  <c r="AH157" i="10"/>
  <c r="AI157" i="10"/>
  <c r="AJ157" i="10"/>
  <c r="AK157" i="10"/>
  <c r="AH158" i="10"/>
  <c r="AI158" i="10"/>
  <c r="AJ158" i="10"/>
  <c r="AK158" i="10"/>
  <c r="AL158" i="10"/>
  <c r="AM158" i="10"/>
  <c r="AN158" i="10"/>
  <c r="AH159" i="10"/>
  <c r="AI159" i="10"/>
  <c r="AJ159" i="10"/>
  <c r="AK159" i="10"/>
  <c r="AL159" i="10"/>
  <c r="AM159" i="10"/>
  <c r="AN159" i="10"/>
  <c r="AH160" i="10"/>
  <c r="AI160" i="10"/>
  <c r="AJ160" i="10"/>
  <c r="AK160" i="10"/>
  <c r="AH161" i="10"/>
  <c r="AI161" i="10"/>
  <c r="AJ161" i="10"/>
  <c r="AK161" i="10"/>
  <c r="AH165" i="10"/>
  <c r="AI165" i="10"/>
  <c r="AJ165" i="10"/>
  <c r="AK165" i="10"/>
  <c r="AH169" i="10"/>
  <c r="AI169" i="10"/>
  <c r="AJ169" i="10"/>
  <c r="AK169" i="10"/>
  <c r="AH174" i="10"/>
  <c r="AI174" i="10"/>
  <c r="AJ174" i="10"/>
  <c r="AK174" i="10"/>
  <c r="AL174" i="10"/>
  <c r="AM174" i="10"/>
  <c r="AN174" i="10"/>
  <c r="AH175" i="10"/>
  <c r="AI175" i="10"/>
  <c r="AJ175" i="10"/>
  <c r="AK175" i="10"/>
  <c r="AL175" i="10"/>
  <c r="AM175" i="10"/>
  <c r="AN175" i="10"/>
  <c r="AH178" i="10"/>
  <c r="AI178" i="10"/>
  <c r="AJ178" i="10"/>
  <c r="AK178" i="10"/>
  <c r="AL178" i="10"/>
  <c r="AM178" i="10"/>
  <c r="AN178" i="10"/>
  <c r="AH179" i="10"/>
  <c r="AI179" i="10"/>
  <c r="AJ179" i="10"/>
  <c r="AK179" i="10"/>
  <c r="AL179" i="10"/>
  <c r="AM179" i="10"/>
  <c r="AN179" i="10"/>
  <c r="AH182" i="10"/>
  <c r="AI182" i="10"/>
  <c r="AJ182" i="10"/>
  <c r="AK182" i="10"/>
  <c r="AL182" i="10"/>
  <c r="AM182" i="10"/>
  <c r="AN182" i="10"/>
  <c r="AH183" i="10"/>
  <c r="AI183" i="10"/>
  <c r="AJ183" i="10"/>
  <c r="AK183" i="10"/>
  <c r="AL183" i="10"/>
  <c r="AM183" i="10"/>
  <c r="AN183" i="10"/>
  <c r="AH185" i="10"/>
  <c r="AI185" i="10"/>
  <c r="AJ185" i="10"/>
  <c r="AK185" i="10"/>
  <c r="AL185" i="10"/>
  <c r="AH186" i="10"/>
  <c r="AI186" i="10"/>
  <c r="AJ186" i="10"/>
  <c r="AK186" i="10"/>
  <c r="AL186" i="10"/>
  <c r="AH187" i="10"/>
  <c r="AI187" i="10"/>
  <c r="AJ187" i="10"/>
  <c r="AK187" i="10"/>
  <c r="AL187" i="10"/>
  <c r="AM187" i="10"/>
  <c r="AN187" i="10"/>
  <c r="AH188" i="10"/>
  <c r="AI188" i="10"/>
  <c r="AJ188" i="10"/>
  <c r="AK188" i="10"/>
  <c r="AL188" i="10"/>
  <c r="AH189" i="10"/>
  <c r="AI189" i="10"/>
  <c r="AJ189" i="10"/>
  <c r="AK189" i="10"/>
  <c r="AL189" i="10"/>
  <c r="AH190" i="10"/>
  <c r="AI190" i="10"/>
  <c r="AJ190" i="10"/>
  <c r="AK190" i="10"/>
  <c r="AL190" i="10"/>
  <c r="AH191" i="10"/>
  <c r="AI191" i="10"/>
  <c r="AJ191" i="10"/>
  <c r="AK191" i="10"/>
  <c r="AL191" i="10"/>
  <c r="AM191" i="10"/>
  <c r="AN191" i="10"/>
  <c r="AH192" i="10"/>
  <c r="AI192" i="10"/>
  <c r="AJ192" i="10"/>
  <c r="AK192" i="10"/>
  <c r="AL192" i="10"/>
  <c r="AH193" i="10"/>
  <c r="AI193" i="10"/>
  <c r="AJ193" i="10"/>
  <c r="AK193" i="10"/>
  <c r="AL193" i="10"/>
  <c r="AH194" i="10"/>
  <c r="AI194" i="10"/>
  <c r="AJ194" i="10"/>
  <c r="AK194" i="10"/>
  <c r="AL194" i="10"/>
  <c r="AH195" i="10"/>
  <c r="AI195" i="10"/>
  <c r="AJ195" i="10"/>
  <c r="AK195" i="10"/>
  <c r="AL195" i="10"/>
  <c r="AM195" i="10"/>
  <c r="AN195" i="10"/>
  <c r="AH196" i="10"/>
  <c r="AI196" i="10"/>
  <c r="AJ196" i="10"/>
  <c r="AK196" i="10"/>
  <c r="AL196" i="10"/>
  <c r="AH198" i="10"/>
  <c r="AI198" i="10"/>
  <c r="AJ198" i="10"/>
  <c r="AK198" i="10"/>
  <c r="AL198" i="10"/>
  <c r="AM198" i="10"/>
  <c r="AN198" i="10"/>
  <c r="AH199" i="10"/>
  <c r="AI199" i="10"/>
  <c r="AJ199" i="10"/>
  <c r="AK199" i="10"/>
  <c r="AL199" i="10"/>
  <c r="AM199" i="10"/>
  <c r="AN199" i="10"/>
  <c r="AH202" i="10"/>
  <c r="AI202" i="10"/>
  <c r="AJ202" i="10"/>
  <c r="AK202" i="10"/>
  <c r="AL202" i="10"/>
  <c r="AM202" i="10"/>
  <c r="AN202" i="10"/>
  <c r="AH203" i="10"/>
  <c r="AI203" i="10"/>
  <c r="AJ203" i="10"/>
  <c r="AK203" i="10"/>
  <c r="AL203" i="10"/>
  <c r="AM203" i="10"/>
  <c r="AN203" i="10"/>
  <c r="AH206" i="10"/>
  <c r="AI206" i="10"/>
  <c r="AJ206" i="10"/>
  <c r="AK206" i="10"/>
  <c r="AL206" i="10"/>
  <c r="AM206" i="10"/>
  <c r="AN206" i="10"/>
  <c r="AH207" i="10"/>
  <c r="AI207" i="10"/>
  <c r="AJ207" i="10"/>
  <c r="AK207" i="10"/>
  <c r="AL207" i="10"/>
  <c r="AM207" i="10"/>
  <c r="AN207" i="10"/>
  <c r="AN221" i="10"/>
  <c r="AN225" i="10"/>
  <c r="AN229" i="10"/>
  <c r="AN233" i="10"/>
  <c r="AN237" i="10"/>
  <c r="AN241" i="10"/>
  <c r="AH245" i="10"/>
  <c r="AI245" i="10"/>
  <c r="AH246" i="10"/>
  <c r="AI246" i="10"/>
  <c r="AH247" i="10"/>
  <c r="AI247" i="10"/>
  <c r="AH248" i="10"/>
  <c r="AI248" i="10"/>
  <c r="AH249" i="10"/>
  <c r="AI249" i="10"/>
  <c r="AH250" i="10"/>
  <c r="AI250" i="10"/>
  <c r="AH251" i="10"/>
  <c r="AI251" i="10"/>
  <c r="AH252" i="10"/>
  <c r="AI252" i="10"/>
  <c r="AH253" i="10"/>
  <c r="AI253" i="10"/>
  <c r="AH254" i="10"/>
  <c r="AI254" i="10"/>
  <c r="AH255" i="10"/>
  <c r="AI255" i="10"/>
  <c r="AH256" i="10"/>
  <c r="AI256" i="10"/>
  <c r="AH258" i="10"/>
  <c r="AI258" i="10"/>
  <c r="AJ258" i="10"/>
  <c r="AK258" i="10"/>
  <c r="AL258" i="10"/>
  <c r="AM258" i="10"/>
  <c r="AN258" i="10"/>
  <c r="AH259" i="10"/>
  <c r="AI259" i="10"/>
  <c r="AJ259" i="10"/>
  <c r="AK259" i="10"/>
  <c r="AL259" i="10"/>
  <c r="AM259" i="10"/>
  <c r="AN259" i="10"/>
  <c r="AH262" i="10"/>
  <c r="AI262" i="10"/>
  <c r="AJ262" i="10"/>
  <c r="AK262" i="10"/>
  <c r="AL262" i="10"/>
  <c r="AM262" i="10"/>
  <c r="AN262" i="10"/>
  <c r="AH263" i="10"/>
  <c r="AI263" i="10"/>
  <c r="AJ263" i="10"/>
  <c r="AK263" i="10"/>
  <c r="AL263" i="10"/>
  <c r="AM263" i="10"/>
  <c r="AN263" i="10"/>
  <c r="AH266" i="10"/>
  <c r="AI266" i="10"/>
  <c r="AJ266" i="10"/>
  <c r="AK266" i="10"/>
  <c r="AL266" i="10"/>
  <c r="AM266" i="10"/>
  <c r="AN266" i="10"/>
  <c r="AH267" i="10"/>
  <c r="AI267" i="10"/>
  <c r="AJ267" i="10"/>
  <c r="AK267" i="10"/>
  <c r="AL267" i="10"/>
  <c r="AM267" i="10"/>
  <c r="AN267" i="10"/>
  <c r="AH270" i="10"/>
  <c r="AI270" i="10"/>
  <c r="AJ270" i="10"/>
  <c r="AK270" i="10"/>
  <c r="AL270" i="10"/>
  <c r="AM270" i="10"/>
  <c r="AN270" i="10"/>
  <c r="AH271" i="10"/>
  <c r="AI271" i="10"/>
  <c r="AJ271" i="10"/>
  <c r="AK271" i="10"/>
  <c r="AL271" i="10"/>
  <c r="AM271" i="10"/>
  <c r="AN271" i="10"/>
  <c r="AH274" i="10"/>
  <c r="AI274" i="10"/>
  <c r="AJ274" i="10"/>
  <c r="AK274" i="10"/>
  <c r="AL274" i="10"/>
  <c r="AM274" i="10"/>
  <c r="AN274" i="10"/>
  <c r="AH275" i="10"/>
  <c r="AI275" i="10"/>
  <c r="AJ275" i="10"/>
  <c r="AK275" i="10"/>
  <c r="AL275" i="10"/>
  <c r="AM275" i="10"/>
  <c r="AN275" i="10"/>
  <c r="AH278" i="10"/>
  <c r="AI278" i="10"/>
  <c r="AJ278" i="10"/>
  <c r="AK278" i="10"/>
  <c r="AL278" i="10"/>
  <c r="AM278" i="10"/>
  <c r="AN278" i="10"/>
  <c r="AH279" i="10"/>
  <c r="AI279" i="10"/>
  <c r="AJ279" i="10"/>
  <c r="AK279" i="10"/>
  <c r="AL279" i="10"/>
  <c r="AM279" i="10"/>
  <c r="AN279" i="10"/>
  <c r="AH13" i="10"/>
  <c r="AI13" i="10"/>
  <c r="AJ13" i="10"/>
  <c r="AK13" i="10"/>
  <c r="AH14" i="10"/>
  <c r="AI14" i="10"/>
  <c r="AJ14" i="10"/>
  <c r="AK14" i="10"/>
  <c r="AL14" i="10"/>
  <c r="AM14" i="10"/>
  <c r="AN14" i="10"/>
  <c r="AH17" i="10"/>
  <c r="AI17" i="10"/>
  <c r="AJ17" i="10"/>
  <c r="AK17" i="10"/>
  <c r="AH18" i="10"/>
  <c r="AI18" i="10"/>
  <c r="AJ18" i="10"/>
  <c r="AK18" i="10"/>
  <c r="AL18" i="10"/>
  <c r="AM18" i="10"/>
  <c r="AN18" i="10"/>
  <c r="AH21" i="10"/>
  <c r="AI21" i="10"/>
  <c r="AJ21" i="10"/>
  <c r="AK21" i="10"/>
  <c r="AH22" i="10"/>
  <c r="AI22" i="10"/>
  <c r="AJ22" i="10"/>
  <c r="AK22" i="10"/>
  <c r="AL22" i="10"/>
  <c r="AM22" i="10"/>
  <c r="AN22" i="10"/>
  <c r="AH25" i="10"/>
  <c r="AI25" i="10"/>
  <c r="AJ25" i="10"/>
  <c r="AK25" i="10"/>
  <c r="AH26" i="10"/>
  <c r="AI26" i="10"/>
  <c r="AJ26" i="10"/>
  <c r="AK26" i="10"/>
  <c r="AL26" i="10"/>
  <c r="AM26" i="10"/>
  <c r="AN26" i="10"/>
  <c r="AH10" i="10"/>
  <c r="AI10" i="10"/>
  <c r="AJ10" i="10"/>
  <c r="AK10" i="10"/>
  <c r="AL10" i="10"/>
  <c r="AM10" i="10"/>
  <c r="AN10" i="10"/>
  <c r="AH6" i="10"/>
  <c r="AI6" i="10"/>
  <c r="AJ6" i="10"/>
  <c r="AK6" i="10"/>
  <c r="AL6" i="10"/>
  <c r="AM6" i="10"/>
  <c r="AN6" i="10"/>
  <c r="AH9" i="10"/>
  <c r="AI9" i="10"/>
  <c r="AJ9" i="10"/>
  <c r="AK9" i="10"/>
  <c r="AI5" i="10"/>
  <c r="AJ5" i="10"/>
  <c r="AK5" i="10"/>
  <c r="Q7" i="12" l="1"/>
  <c r="R34" i="12"/>
  <c r="Q30" i="12"/>
  <c r="R22" i="12"/>
  <c r="R13" i="12"/>
  <c r="R10" i="12"/>
  <c r="R9" i="12"/>
  <c r="Q14" i="12"/>
  <c r="Q11" i="12"/>
  <c r="R6" i="12"/>
  <c r="R15" i="12"/>
  <c r="Q19" i="12"/>
  <c r="Q18" i="12"/>
  <c r="R23" i="12"/>
  <c r="Q17" i="12"/>
  <c r="Q25" i="12"/>
  <c r="Q33" i="12"/>
  <c r="Q35" i="12"/>
  <c r="R29" i="12"/>
  <c r="Q26" i="12"/>
  <c r="Q21" i="12"/>
  <c r="Q27" i="12"/>
  <c r="Q31" i="12"/>
  <c r="R8" i="12"/>
  <c r="Q8" i="12"/>
  <c r="R20" i="12"/>
  <c r="Q20" i="12"/>
  <c r="Q24" i="12"/>
  <c r="R24" i="12"/>
  <c r="Q32" i="12"/>
  <c r="R32" i="12"/>
  <c r="R28" i="12"/>
  <c r="Q28" i="12"/>
  <c r="R36" i="12"/>
  <c r="Q36" i="12"/>
  <c r="Q12" i="12"/>
  <c r="R12" i="12"/>
  <c r="Q16" i="12"/>
  <c r="R16" i="12"/>
  <c r="AH7" i="10"/>
  <c r="AN5" i="10"/>
  <c r="AL5" i="10"/>
  <c r="AZ5" i="10" s="1"/>
  <c r="AM5" i="10"/>
  <c r="BA5" i="10" s="1"/>
  <c r="AH8" i="10" l="1"/>
  <c r="AU6" i="10" l="1"/>
  <c r="BB6" i="10" s="1"/>
  <c r="AU7" i="10"/>
  <c r="AU8" i="10"/>
  <c r="AU9" i="10"/>
  <c r="AU10" i="10"/>
  <c r="AU11" i="10"/>
  <c r="AU12" i="10"/>
  <c r="AU13" i="10"/>
  <c r="AU14" i="10"/>
  <c r="AU15" i="10"/>
  <c r="AU16" i="10"/>
  <c r="AU17" i="10"/>
  <c r="AU18" i="10"/>
  <c r="BB18" i="10" s="1"/>
  <c r="AU19" i="10"/>
  <c r="AU20" i="10"/>
  <c r="AU21" i="10"/>
  <c r="AU22" i="10"/>
  <c r="AU23" i="10"/>
  <c r="AU24" i="10"/>
  <c r="AU25" i="10"/>
  <c r="AU26" i="10"/>
  <c r="AU27" i="10"/>
  <c r="AU28" i="10"/>
  <c r="AU29" i="10"/>
  <c r="AU30" i="10"/>
  <c r="BB30" i="10" s="1"/>
  <c r="AU31" i="10"/>
  <c r="AU32" i="10"/>
  <c r="AU33" i="10"/>
  <c r="AU34" i="10"/>
  <c r="AU35" i="10"/>
  <c r="AU36" i="10"/>
  <c r="AU37" i="10"/>
  <c r="AU38" i="10"/>
  <c r="AU39" i="10"/>
  <c r="AU40" i="10"/>
  <c r="AU41" i="10"/>
  <c r="AU42" i="10"/>
  <c r="BB42" i="10" s="1"/>
  <c r="AU43" i="10"/>
  <c r="BB43" i="10" s="1"/>
  <c r="AU44" i="10"/>
  <c r="AU45" i="10"/>
  <c r="AU46" i="10"/>
  <c r="AU47" i="10"/>
  <c r="AU48" i="10"/>
  <c r="AU49" i="10"/>
  <c r="AU50" i="10"/>
  <c r="AU51" i="10"/>
  <c r="AU52" i="10"/>
  <c r="AU53" i="10"/>
  <c r="AU54" i="10"/>
  <c r="BB54" i="10" s="1"/>
  <c r="AU55" i="10"/>
  <c r="AU56" i="10"/>
  <c r="AU57" i="10"/>
  <c r="AU58" i="10"/>
  <c r="AU59" i="10"/>
  <c r="AU60" i="10"/>
  <c r="AU61" i="10"/>
  <c r="AU62" i="10"/>
  <c r="AU63" i="10"/>
  <c r="AU64" i="10"/>
  <c r="AU65" i="10"/>
  <c r="AU66" i="10"/>
  <c r="BB66" i="10" s="1"/>
  <c r="AU67" i="10"/>
  <c r="BB67" i="10" s="1"/>
  <c r="AU68" i="10"/>
  <c r="AU69" i="10"/>
  <c r="AU70" i="10"/>
  <c r="AU71" i="10"/>
  <c r="AU72" i="10"/>
  <c r="AU73" i="10"/>
  <c r="AU74" i="10"/>
  <c r="AU75" i="10"/>
  <c r="AU76" i="10"/>
  <c r="AU77" i="10"/>
  <c r="AU78" i="10"/>
  <c r="BB78" i="10" s="1"/>
  <c r="AU79" i="10"/>
  <c r="BB79" i="10" s="1"/>
  <c r="AU80" i="10"/>
  <c r="AU81" i="10"/>
  <c r="AU82" i="10"/>
  <c r="AU83" i="10"/>
  <c r="AU84" i="10"/>
  <c r="AU85" i="10"/>
  <c r="AU86" i="10"/>
  <c r="AU87" i="10"/>
  <c r="AU88" i="10"/>
  <c r="AU89" i="10"/>
  <c r="AU90" i="10"/>
  <c r="AU91" i="10"/>
  <c r="AU92" i="10"/>
  <c r="AU93" i="10"/>
  <c r="AU94" i="10"/>
  <c r="AU95" i="10"/>
  <c r="AU96" i="10"/>
  <c r="AU97" i="10"/>
  <c r="AU98" i="10"/>
  <c r="AU99" i="10"/>
  <c r="AU100" i="10"/>
  <c r="AU101" i="10"/>
  <c r="AU102" i="10"/>
  <c r="BB102" i="10" s="1"/>
  <c r="AU103" i="10"/>
  <c r="AU104" i="10"/>
  <c r="AU105" i="10"/>
  <c r="AU106" i="10"/>
  <c r="AU107" i="10"/>
  <c r="AU108" i="10"/>
  <c r="AU109" i="10"/>
  <c r="AU110" i="10"/>
  <c r="AU111" i="10"/>
  <c r="AU112" i="10"/>
  <c r="AU113" i="10"/>
  <c r="AU114" i="10"/>
  <c r="BB114" i="10" s="1"/>
  <c r="AU115" i="10"/>
  <c r="AU116" i="10"/>
  <c r="AU117" i="10"/>
  <c r="AU118" i="10"/>
  <c r="AU119" i="10"/>
  <c r="AU120" i="10"/>
  <c r="AU121" i="10"/>
  <c r="AU122" i="10"/>
  <c r="AU123" i="10"/>
  <c r="AU124" i="10"/>
  <c r="AU125" i="10"/>
  <c r="AU126" i="10"/>
  <c r="AU127" i="10"/>
  <c r="AU128" i="10"/>
  <c r="AU129" i="10"/>
  <c r="AU130" i="10"/>
  <c r="AU131" i="10"/>
  <c r="AU132" i="10"/>
  <c r="AU133" i="10"/>
  <c r="AU134" i="10"/>
  <c r="AU135" i="10"/>
  <c r="AU136" i="10"/>
  <c r="AU137" i="10"/>
  <c r="BB137" i="10" s="1"/>
  <c r="AU138" i="10"/>
  <c r="AU139" i="10"/>
  <c r="AU140" i="10"/>
  <c r="AU141" i="10"/>
  <c r="AU142" i="10"/>
  <c r="AU143" i="10"/>
  <c r="AU144" i="10"/>
  <c r="AU145" i="10"/>
  <c r="AU146" i="10"/>
  <c r="AU147" i="10"/>
  <c r="AU148" i="10"/>
  <c r="AU149" i="10"/>
  <c r="AU150" i="10"/>
  <c r="BB150" i="10" s="1"/>
  <c r="AU151" i="10"/>
  <c r="BB151" i="10" s="1"/>
  <c r="AU152" i="10"/>
  <c r="AU153" i="10"/>
  <c r="AU154" i="10"/>
  <c r="AU155" i="10"/>
  <c r="AU156" i="10"/>
  <c r="AU157" i="10"/>
  <c r="AU158" i="10"/>
  <c r="AU159" i="10"/>
  <c r="AU160" i="10"/>
  <c r="AU161" i="10"/>
  <c r="AU162" i="10"/>
  <c r="AU163" i="10"/>
  <c r="AU164" i="10"/>
  <c r="AU165" i="10"/>
  <c r="AU166" i="10"/>
  <c r="AU167" i="10"/>
  <c r="AU168" i="10"/>
  <c r="AU169" i="10"/>
  <c r="AU170" i="10"/>
  <c r="AU171" i="10"/>
  <c r="AU172" i="10"/>
  <c r="AU173" i="10"/>
  <c r="AU174" i="10"/>
  <c r="BB174" i="10" s="1"/>
  <c r="AU175" i="10"/>
  <c r="BB175" i="10" s="1"/>
  <c r="AU176" i="10"/>
  <c r="AU177" i="10"/>
  <c r="AU178" i="10"/>
  <c r="AU179" i="10"/>
  <c r="AU180" i="10"/>
  <c r="AU181" i="10"/>
  <c r="AU182" i="10"/>
  <c r="AU183" i="10"/>
  <c r="AU184" i="10"/>
  <c r="AU185" i="10"/>
  <c r="AU186" i="10"/>
  <c r="AU187" i="10"/>
  <c r="BB187" i="10" s="1"/>
  <c r="AU188" i="10"/>
  <c r="AU189" i="10"/>
  <c r="AU190" i="10"/>
  <c r="AU191" i="10"/>
  <c r="AU192" i="10"/>
  <c r="AU193" i="10"/>
  <c r="AU194" i="10"/>
  <c r="AU195" i="10"/>
  <c r="AU196" i="10"/>
  <c r="AU197" i="10"/>
  <c r="AU198" i="10"/>
  <c r="BB198" i="10" s="1"/>
  <c r="AU199" i="10"/>
  <c r="BB199" i="10" s="1"/>
  <c r="AU200" i="10"/>
  <c r="AU201" i="10"/>
  <c r="AU202" i="10"/>
  <c r="AU203" i="10"/>
  <c r="AU204" i="10"/>
  <c r="AU205" i="10"/>
  <c r="AU206" i="10"/>
  <c r="AU207" i="10"/>
  <c r="AU208" i="10"/>
  <c r="AU209" i="10"/>
  <c r="AU210" i="10"/>
  <c r="AU211" i="10"/>
  <c r="AU212" i="10"/>
  <c r="AU213" i="10"/>
  <c r="AU214" i="10"/>
  <c r="AU215" i="10"/>
  <c r="AU216" i="10"/>
  <c r="AU217" i="10"/>
  <c r="AU218" i="10"/>
  <c r="AU219" i="10"/>
  <c r="AU220" i="10"/>
  <c r="AU221" i="10"/>
  <c r="BB221" i="10" s="1"/>
  <c r="AU222" i="10"/>
  <c r="AU223" i="10"/>
  <c r="AU224" i="10"/>
  <c r="AU225" i="10"/>
  <c r="AU226" i="10"/>
  <c r="AU227" i="10"/>
  <c r="AU228" i="10"/>
  <c r="AU229" i="10"/>
  <c r="AU230" i="10"/>
  <c r="AU231" i="10"/>
  <c r="AU232" i="10"/>
  <c r="AU233" i="10"/>
  <c r="BB233" i="10" s="1"/>
  <c r="AU234" i="10"/>
  <c r="AU235" i="10"/>
  <c r="AU236" i="10"/>
  <c r="AU237" i="10"/>
  <c r="AU238" i="10"/>
  <c r="AU239" i="10"/>
  <c r="AU240" i="10"/>
  <c r="AU241" i="10"/>
  <c r="AU242" i="10"/>
  <c r="AU243" i="10"/>
  <c r="AU244" i="10"/>
  <c r="AU245" i="10"/>
  <c r="AU246" i="10"/>
  <c r="AU247" i="10"/>
  <c r="AU248" i="10"/>
  <c r="AU249" i="10"/>
  <c r="AU250" i="10"/>
  <c r="AU251" i="10"/>
  <c r="AU252" i="10"/>
  <c r="AU253" i="10"/>
  <c r="AU254" i="10"/>
  <c r="AU255" i="10"/>
  <c r="AU256" i="10"/>
  <c r="AU257" i="10"/>
  <c r="AU258" i="10"/>
  <c r="BB258" i="10" s="1"/>
  <c r="AU259" i="10"/>
  <c r="BB259" i="10" s="1"/>
  <c r="AU260" i="10"/>
  <c r="AU261" i="10"/>
  <c r="AU262" i="10"/>
  <c r="AU263" i="10"/>
  <c r="AU264" i="10"/>
  <c r="AU265" i="10"/>
  <c r="AU266" i="10"/>
  <c r="AU267" i="10"/>
  <c r="AU268" i="10"/>
  <c r="AU269" i="10"/>
  <c r="AU270" i="10"/>
  <c r="BB270" i="10" s="1"/>
  <c r="AU271" i="10"/>
  <c r="BB271" i="10" s="1"/>
  <c r="AU272" i="10"/>
  <c r="AU273" i="10"/>
  <c r="AU274" i="10"/>
  <c r="AU275" i="10"/>
  <c r="AU276" i="10"/>
  <c r="AU277" i="10"/>
  <c r="AU278" i="10"/>
  <c r="AU279" i="10"/>
  <c r="AU280" i="10"/>
  <c r="AT6" i="10"/>
  <c r="BA6" i="10" s="1"/>
  <c r="AT7" i="10"/>
  <c r="AT8" i="10"/>
  <c r="AT9" i="10"/>
  <c r="AT10" i="10"/>
  <c r="AT11" i="10"/>
  <c r="AT12" i="10"/>
  <c r="AT13" i="10"/>
  <c r="AT14" i="10"/>
  <c r="AT15" i="10"/>
  <c r="AT16" i="10"/>
  <c r="AT17" i="10"/>
  <c r="AT18" i="10"/>
  <c r="BA18" i="10" s="1"/>
  <c r="AT19" i="10"/>
  <c r="AT20" i="10"/>
  <c r="AT21" i="10"/>
  <c r="AT22" i="10"/>
  <c r="AT23" i="10"/>
  <c r="AT24" i="10"/>
  <c r="AT25" i="10"/>
  <c r="AT26" i="10"/>
  <c r="AT27" i="10"/>
  <c r="AT28" i="10"/>
  <c r="AT29" i="10"/>
  <c r="AT30" i="10"/>
  <c r="BA30" i="10" s="1"/>
  <c r="AT31" i="10"/>
  <c r="AT32" i="10"/>
  <c r="AT33" i="10"/>
  <c r="AT34" i="10"/>
  <c r="AT35" i="10"/>
  <c r="AT36" i="10"/>
  <c r="AT37" i="10"/>
  <c r="AT38" i="10"/>
  <c r="AT39" i="10"/>
  <c r="AT40" i="10"/>
  <c r="AT41" i="10"/>
  <c r="AT42" i="10"/>
  <c r="BA42" i="10" s="1"/>
  <c r="AT43" i="10"/>
  <c r="BA43" i="10" s="1"/>
  <c r="AT44" i="10"/>
  <c r="AT45" i="10"/>
  <c r="AT46" i="10"/>
  <c r="AT47" i="10"/>
  <c r="AT48" i="10"/>
  <c r="AT49" i="10"/>
  <c r="AT50" i="10"/>
  <c r="AT51" i="10"/>
  <c r="AT52" i="10"/>
  <c r="AT53" i="10"/>
  <c r="AT54" i="10"/>
  <c r="BA54" i="10" s="1"/>
  <c r="AT55" i="10"/>
  <c r="AT56" i="10"/>
  <c r="AT57" i="10"/>
  <c r="AT58" i="10"/>
  <c r="AT59" i="10"/>
  <c r="AT60" i="10"/>
  <c r="AT61" i="10"/>
  <c r="AT62" i="10"/>
  <c r="AT63" i="10"/>
  <c r="AT64" i="10"/>
  <c r="AT65" i="10"/>
  <c r="AT66" i="10"/>
  <c r="BA66" i="10" s="1"/>
  <c r="AT67" i="10"/>
  <c r="BA67" i="10" s="1"/>
  <c r="AT68" i="10"/>
  <c r="AT69" i="10"/>
  <c r="AT70" i="10"/>
  <c r="AT71" i="10"/>
  <c r="AT72" i="10"/>
  <c r="AT73" i="10"/>
  <c r="AT74" i="10"/>
  <c r="AT75" i="10"/>
  <c r="AT76" i="10"/>
  <c r="AT77" i="10"/>
  <c r="AT78" i="10"/>
  <c r="BA78" i="10" s="1"/>
  <c r="AT79" i="10"/>
  <c r="BA79" i="10" s="1"/>
  <c r="AT80" i="10"/>
  <c r="AT81" i="10"/>
  <c r="AT82" i="10"/>
  <c r="AT83" i="10"/>
  <c r="AT84" i="10"/>
  <c r="AT85" i="10"/>
  <c r="AT86" i="10"/>
  <c r="AT87" i="10"/>
  <c r="AT88" i="10"/>
  <c r="AT89" i="10"/>
  <c r="AT90" i="10"/>
  <c r="AT91" i="10"/>
  <c r="AT92" i="10"/>
  <c r="AT93" i="10"/>
  <c r="AT94" i="10"/>
  <c r="AT95" i="10"/>
  <c r="AT96" i="10"/>
  <c r="AT97" i="10"/>
  <c r="AT98" i="10"/>
  <c r="AT99" i="10"/>
  <c r="AT100" i="10"/>
  <c r="AT101" i="10"/>
  <c r="AT102" i="10"/>
  <c r="BA102" i="10" s="1"/>
  <c r="AT103" i="10"/>
  <c r="AT104" i="10"/>
  <c r="AT105" i="10"/>
  <c r="AT106" i="10"/>
  <c r="AT107" i="10"/>
  <c r="AT108" i="10"/>
  <c r="AT109" i="10"/>
  <c r="AT110" i="10"/>
  <c r="AT111" i="10"/>
  <c r="AT112" i="10"/>
  <c r="AT113" i="10"/>
  <c r="AT114" i="10"/>
  <c r="BA114" i="10" s="1"/>
  <c r="AT115" i="10"/>
  <c r="AT116" i="10"/>
  <c r="AT117" i="10"/>
  <c r="AT118" i="10"/>
  <c r="AT119" i="10"/>
  <c r="AT120" i="10"/>
  <c r="AT121" i="10"/>
  <c r="AT122" i="10"/>
  <c r="AT123" i="10"/>
  <c r="AT124" i="10"/>
  <c r="AT125" i="10"/>
  <c r="AT126" i="10"/>
  <c r="AT127" i="10"/>
  <c r="AT128" i="10"/>
  <c r="AT129" i="10"/>
  <c r="AT130" i="10"/>
  <c r="AT131" i="10"/>
  <c r="AT132" i="10"/>
  <c r="AT133" i="10"/>
  <c r="AT134" i="10"/>
  <c r="AT135" i="10"/>
  <c r="AT136" i="10"/>
  <c r="AT137" i="10"/>
  <c r="AT138" i="10"/>
  <c r="AT139" i="10"/>
  <c r="AT140" i="10"/>
  <c r="AT141" i="10"/>
  <c r="AT142" i="10"/>
  <c r="AT143" i="10"/>
  <c r="AT144" i="10"/>
  <c r="AT145" i="10"/>
  <c r="AT146" i="10"/>
  <c r="AT147" i="10"/>
  <c r="AT148" i="10"/>
  <c r="AT149" i="10"/>
  <c r="AT150" i="10"/>
  <c r="BA150" i="10" s="1"/>
  <c r="AT151" i="10"/>
  <c r="BA151" i="10" s="1"/>
  <c r="AT152" i="10"/>
  <c r="AT153" i="10"/>
  <c r="AT154" i="10"/>
  <c r="AT155" i="10"/>
  <c r="AT156" i="10"/>
  <c r="AT157" i="10"/>
  <c r="AT158" i="10"/>
  <c r="AT159" i="10"/>
  <c r="AT160" i="10"/>
  <c r="AT161" i="10"/>
  <c r="AT162" i="10"/>
  <c r="AT163" i="10"/>
  <c r="AT164" i="10"/>
  <c r="AT165" i="10"/>
  <c r="AT166" i="10"/>
  <c r="AT167" i="10"/>
  <c r="AT168" i="10"/>
  <c r="AT169" i="10"/>
  <c r="AT170" i="10"/>
  <c r="AT171" i="10"/>
  <c r="AT172" i="10"/>
  <c r="AT173" i="10"/>
  <c r="AT174" i="10"/>
  <c r="BA174" i="10" s="1"/>
  <c r="AT175" i="10"/>
  <c r="BA175" i="10" s="1"/>
  <c r="AT176" i="10"/>
  <c r="AT177" i="10"/>
  <c r="AT178" i="10"/>
  <c r="AT179" i="10"/>
  <c r="AT180" i="10"/>
  <c r="AT181" i="10"/>
  <c r="AT182" i="10"/>
  <c r="AT183" i="10"/>
  <c r="AT184" i="10"/>
  <c r="AT185" i="10"/>
  <c r="AT186" i="10"/>
  <c r="AT187" i="10"/>
  <c r="BA187" i="10" s="1"/>
  <c r="AT188" i="10"/>
  <c r="AT189" i="10"/>
  <c r="AT190" i="10"/>
  <c r="AT191" i="10"/>
  <c r="AT192" i="10"/>
  <c r="AT193" i="10"/>
  <c r="AT194" i="10"/>
  <c r="AT195" i="10"/>
  <c r="AT196" i="10"/>
  <c r="AT197" i="10"/>
  <c r="AT198" i="10"/>
  <c r="BA198" i="10" s="1"/>
  <c r="AT199" i="10"/>
  <c r="BA199" i="10" s="1"/>
  <c r="AT200" i="10"/>
  <c r="AT201" i="10"/>
  <c r="AT202" i="10"/>
  <c r="AT203" i="10"/>
  <c r="AT204" i="10"/>
  <c r="AT205" i="10"/>
  <c r="AT206" i="10"/>
  <c r="AT207" i="10"/>
  <c r="AT208" i="10"/>
  <c r="AT209" i="10"/>
  <c r="AT210" i="10"/>
  <c r="AT211" i="10"/>
  <c r="AT212" i="10"/>
  <c r="AT213" i="10"/>
  <c r="AT214" i="10"/>
  <c r="AT215" i="10"/>
  <c r="AT216" i="10"/>
  <c r="AT217" i="10"/>
  <c r="AT218" i="10"/>
  <c r="AT219" i="10"/>
  <c r="AT220" i="10"/>
  <c r="AT221" i="10"/>
  <c r="AT222" i="10"/>
  <c r="AT223" i="10"/>
  <c r="AT224" i="10"/>
  <c r="AT225" i="10"/>
  <c r="AT226" i="10"/>
  <c r="AT227" i="10"/>
  <c r="AT228" i="10"/>
  <c r="AT229" i="10"/>
  <c r="AT230" i="10"/>
  <c r="AT231" i="10"/>
  <c r="AT232" i="10"/>
  <c r="AT233" i="10"/>
  <c r="AT234" i="10"/>
  <c r="AT235" i="10"/>
  <c r="AT236" i="10"/>
  <c r="AT237" i="10"/>
  <c r="AT238" i="10"/>
  <c r="AT239" i="10"/>
  <c r="AT240" i="10"/>
  <c r="AT241" i="10"/>
  <c r="AT242" i="10"/>
  <c r="AT243" i="10"/>
  <c r="AT244" i="10"/>
  <c r="AT245" i="10"/>
  <c r="AT246" i="10"/>
  <c r="AT247" i="10"/>
  <c r="AT248" i="10"/>
  <c r="AT249" i="10"/>
  <c r="AT250" i="10"/>
  <c r="AT251" i="10"/>
  <c r="AT252" i="10"/>
  <c r="AT253" i="10"/>
  <c r="AT254" i="10"/>
  <c r="AT255" i="10"/>
  <c r="AT256" i="10"/>
  <c r="AT257" i="10"/>
  <c r="AT258" i="10"/>
  <c r="BA258" i="10" s="1"/>
  <c r="AT259" i="10"/>
  <c r="BA259" i="10" s="1"/>
  <c r="AT260" i="10"/>
  <c r="AT261" i="10"/>
  <c r="AT262" i="10"/>
  <c r="AT263" i="10"/>
  <c r="AT264" i="10"/>
  <c r="AT265" i="10"/>
  <c r="AT266" i="10"/>
  <c r="AT267" i="10"/>
  <c r="AT268" i="10"/>
  <c r="AT269" i="10"/>
  <c r="AT270" i="10"/>
  <c r="BA270" i="10" s="1"/>
  <c r="AT271" i="10"/>
  <c r="BA271" i="10" s="1"/>
  <c r="AT272" i="10"/>
  <c r="AT273" i="10"/>
  <c r="AT274" i="10"/>
  <c r="AT275" i="10"/>
  <c r="AT276" i="10"/>
  <c r="AT277" i="10"/>
  <c r="AT278" i="10"/>
  <c r="AT279" i="10"/>
  <c r="AT280" i="10"/>
  <c r="AU5" i="10"/>
  <c r="BB5" i="10" s="1"/>
  <c r="AS6" i="10"/>
  <c r="AZ6" i="10" s="1"/>
  <c r="AS7" i="10"/>
  <c r="AS8" i="10"/>
  <c r="AS9" i="10"/>
  <c r="AS10" i="10"/>
  <c r="AS11" i="10"/>
  <c r="AS12" i="10"/>
  <c r="AS13" i="10"/>
  <c r="AS14" i="10"/>
  <c r="AS15" i="10"/>
  <c r="AS16" i="10"/>
  <c r="AS17" i="10"/>
  <c r="AS18" i="10"/>
  <c r="AZ18" i="10" s="1"/>
  <c r="AS19" i="10"/>
  <c r="AS20" i="10"/>
  <c r="AS21" i="10"/>
  <c r="AS22" i="10"/>
  <c r="AS23" i="10"/>
  <c r="AS24" i="10"/>
  <c r="AS25" i="10"/>
  <c r="AS26" i="10"/>
  <c r="AS27" i="10"/>
  <c r="AS28" i="10"/>
  <c r="AS29" i="10"/>
  <c r="AS30" i="10"/>
  <c r="AZ30" i="10" s="1"/>
  <c r="AS31" i="10"/>
  <c r="AS32" i="10"/>
  <c r="AS33" i="10"/>
  <c r="AS34" i="10"/>
  <c r="AS35" i="10"/>
  <c r="AS36" i="10"/>
  <c r="AS37" i="10"/>
  <c r="AS38" i="10"/>
  <c r="AS39" i="10"/>
  <c r="AS40" i="10"/>
  <c r="AS41" i="10"/>
  <c r="AS42" i="10"/>
  <c r="AZ42" i="10" s="1"/>
  <c r="AS43" i="10"/>
  <c r="AZ43" i="10" s="1"/>
  <c r="AS44" i="10"/>
  <c r="AS45" i="10"/>
  <c r="AS46" i="10"/>
  <c r="AS47" i="10"/>
  <c r="AS48" i="10"/>
  <c r="AS49" i="10"/>
  <c r="AS50" i="10"/>
  <c r="AS51" i="10"/>
  <c r="AS52" i="10"/>
  <c r="AS53" i="10"/>
  <c r="AS54" i="10"/>
  <c r="AZ54" i="10" s="1"/>
  <c r="AS55" i="10"/>
  <c r="AS56" i="10"/>
  <c r="AS57" i="10"/>
  <c r="AS58" i="10"/>
  <c r="AS59" i="10"/>
  <c r="AS60" i="10"/>
  <c r="AS61" i="10"/>
  <c r="AS62" i="10"/>
  <c r="AS63" i="10"/>
  <c r="AS64" i="10"/>
  <c r="AS65" i="10"/>
  <c r="AS66" i="10"/>
  <c r="AZ66" i="10" s="1"/>
  <c r="AS67" i="10"/>
  <c r="AZ67" i="10" s="1"/>
  <c r="AS68" i="10"/>
  <c r="AS69" i="10"/>
  <c r="AS70" i="10"/>
  <c r="AS71" i="10"/>
  <c r="AS72" i="10"/>
  <c r="AS73" i="10"/>
  <c r="AS74" i="10"/>
  <c r="AS75" i="10"/>
  <c r="AS76" i="10"/>
  <c r="AS77" i="10"/>
  <c r="AS78" i="10"/>
  <c r="AZ78" i="10" s="1"/>
  <c r="AS79" i="10"/>
  <c r="AZ79" i="10" s="1"/>
  <c r="AS80" i="10"/>
  <c r="AS81" i="10"/>
  <c r="AS82" i="10"/>
  <c r="AS83" i="10"/>
  <c r="AS84" i="10"/>
  <c r="AS85" i="10"/>
  <c r="AS86" i="10"/>
  <c r="AS87" i="10"/>
  <c r="AS88" i="10"/>
  <c r="AS89" i="10"/>
  <c r="AS90" i="10"/>
  <c r="AS91" i="10"/>
  <c r="AS92" i="10"/>
  <c r="AS93" i="10"/>
  <c r="AS94" i="10"/>
  <c r="AS95" i="10"/>
  <c r="AS96" i="10"/>
  <c r="AS97" i="10"/>
  <c r="AS98" i="10"/>
  <c r="AS99" i="10"/>
  <c r="AS100" i="10"/>
  <c r="AS101" i="10"/>
  <c r="AS102" i="10"/>
  <c r="AZ102" i="10" s="1"/>
  <c r="AS103" i="10"/>
  <c r="AS104" i="10"/>
  <c r="AS105" i="10"/>
  <c r="AS106" i="10"/>
  <c r="AS107" i="10"/>
  <c r="AS108" i="10"/>
  <c r="AS109" i="10"/>
  <c r="AS110" i="10"/>
  <c r="AS111" i="10"/>
  <c r="AS112" i="10"/>
  <c r="AS113" i="10"/>
  <c r="AS114" i="10"/>
  <c r="AZ114" i="10" s="1"/>
  <c r="AS115" i="10"/>
  <c r="AS116" i="10"/>
  <c r="AS117" i="10"/>
  <c r="AS118" i="10"/>
  <c r="AS119" i="10"/>
  <c r="AS120" i="10"/>
  <c r="AS121" i="10"/>
  <c r="AS122" i="10"/>
  <c r="AS123" i="10"/>
  <c r="AS124" i="10"/>
  <c r="AS125" i="10"/>
  <c r="AS126" i="10"/>
  <c r="AS127" i="10"/>
  <c r="AS128" i="10"/>
  <c r="AS129" i="10"/>
  <c r="AS130" i="10"/>
  <c r="AS131" i="10"/>
  <c r="AS132" i="10"/>
  <c r="AS133" i="10"/>
  <c r="AS134" i="10"/>
  <c r="AS135" i="10"/>
  <c r="AS136" i="10"/>
  <c r="AS137" i="10"/>
  <c r="AS138" i="10"/>
  <c r="AS139" i="10"/>
  <c r="AS140" i="10"/>
  <c r="AS141" i="10"/>
  <c r="AS142" i="10"/>
  <c r="AS143" i="10"/>
  <c r="AS144" i="10"/>
  <c r="AS145" i="10"/>
  <c r="AS146" i="10"/>
  <c r="AS147" i="10"/>
  <c r="AS148" i="10"/>
  <c r="AS149" i="10"/>
  <c r="AS150" i="10"/>
  <c r="AZ150" i="10" s="1"/>
  <c r="AS151" i="10"/>
  <c r="AZ151" i="10" s="1"/>
  <c r="AS152" i="10"/>
  <c r="AS153" i="10"/>
  <c r="AS154" i="10"/>
  <c r="AS155" i="10"/>
  <c r="AS156" i="10"/>
  <c r="AS157" i="10"/>
  <c r="AS158" i="10"/>
  <c r="AS159" i="10"/>
  <c r="AS160" i="10"/>
  <c r="AS161" i="10"/>
  <c r="AS162" i="10"/>
  <c r="AS163" i="10"/>
  <c r="AS164" i="10"/>
  <c r="AS165" i="10"/>
  <c r="AS166" i="10"/>
  <c r="AS167" i="10"/>
  <c r="AS168" i="10"/>
  <c r="AS169" i="10"/>
  <c r="AS170" i="10"/>
  <c r="AS171" i="10"/>
  <c r="AS172" i="10"/>
  <c r="AS173" i="10"/>
  <c r="AS174" i="10"/>
  <c r="AZ174" i="10" s="1"/>
  <c r="AS175" i="10"/>
  <c r="AZ175" i="10" s="1"/>
  <c r="AS176" i="10"/>
  <c r="AS177" i="10"/>
  <c r="AS178" i="10"/>
  <c r="AS179" i="10"/>
  <c r="AS180" i="10"/>
  <c r="AS181" i="10"/>
  <c r="AS182" i="10"/>
  <c r="AS183" i="10"/>
  <c r="AS184" i="10"/>
  <c r="AS185" i="10"/>
  <c r="AZ185" i="10" s="1"/>
  <c r="AS186" i="10"/>
  <c r="AZ186" i="10" s="1"/>
  <c r="AS187" i="10"/>
  <c r="AZ187" i="10" s="1"/>
  <c r="AS188" i="10"/>
  <c r="AZ188" i="10" s="1"/>
  <c r="AS189" i="10"/>
  <c r="AS190" i="10"/>
  <c r="AS191" i="10"/>
  <c r="AS192" i="10"/>
  <c r="AS193" i="10"/>
  <c r="AS194" i="10"/>
  <c r="AS195" i="10"/>
  <c r="AS196" i="10"/>
  <c r="AS197" i="10"/>
  <c r="AS198" i="10"/>
  <c r="AZ198" i="10" s="1"/>
  <c r="AS199" i="10"/>
  <c r="AZ199" i="10" s="1"/>
  <c r="AS200" i="10"/>
  <c r="AS201" i="10"/>
  <c r="AS202" i="10"/>
  <c r="AS203" i="10"/>
  <c r="AS204" i="10"/>
  <c r="AS205" i="10"/>
  <c r="AS206" i="10"/>
  <c r="AS207" i="10"/>
  <c r="AS208" i="10"/>
  <c r="AS209" i="10"/>
  <c r="AS210" i="10"/>
  <c r="AS211" i="10"/>
  <c r="AS212" i="10"/>
  <c r="AS213" i="10"/>
  <c r="AS214" i="10"/>
  <c r="AS215" i="10"/>
  <c r="AS216" i="10"/>
  <c r="AS217" i="10"/>
  <c r="AS218" i="10"/>
  <c r="AS219" i="10"/>
  <c r="AS220" i="10"/>
  <c r="AS221" i="10"/>
  <c r="AS222" i="10"/>
  <c r="AS223" i="10"/>
  <c r="AS224" i="10"/>
  <c r="AS225" i="10"/>
  <c r="AS226" i="10"/>
  <c r="AS227" i="10"/>
  <c r="AS228" i="10"/>
  <c r="AS229" i="10"/>
  <c r="AS230" i="10"/>
  <c r="AS231" i="10"/>
  <c r="AS232" i="10"/>
  <c r="AS233" i="10"/>
  <c r="AS234" i="10"/>
  <c r="AS235" i="10"/>
  <c r="AS236" i="10"/>
  <c r="AS237" i="10"/>
  <c r="AS238" i="10"/>
  <c r="AS239" i="10"/>
  <c r="AS240" i="10"/>
  <c r="AS241" i="10"/>
  <c r="AS242" i="10"/>
  <c r="AS243" i="10"/>
  <c r="AS244" i="10"/>
  <c r="AS245" i="10"/>
  <c r="AS246" i="10"/>
  <c r="AS247" i="10"/>
  <c r="AS248" i="10"/>
  <c r="AS249" i="10"/>
  <c r="AS250" i="10"/>
  <c r="AS251" i="10"/>
  <c r="AS252" i="10"/>
  <c r="AS253" i="10"/>
  <c r="AS254" i="10"/>
  <c r="AS255" i="10"/>
  <c r="AS256" i="10"/>
  <c r="AS257" i="10"/>
  <c r="AS258" i="10"/>
  <c r="AZ258" i="10" s="1"/>
  <c r="AS259" i="10"/>
  <c r="AZ259" i="10" s="1"/>
  <c r="AS260" i="10"/>
  <c r="AS261" i="10"/>
  <c r="AS262" i="10"/>
  <c r="AS263" i="10"/>
  <c r="AS264" i="10"/>
  <c r="AS265" i="10"/>
  <c r="AS266" i="10"/>
  <c r="AS267" i="10"/>
  <c r="AS268" i="10"/>
  <c r="AS269" i="10"/>
  <c r="AS270" i="10"/>
  <c r="AZ270" i="10" s="1"/>
  <c r="AS271" i="10"/>
  <c r="AZ271" i="10" s="1"/>
  <c r="AS272" i="10"/>
  <c r="AS273" i="10"/>
  <c r="AS274" i="10"/>
  <c r="AS275" i="10"/>
  <c r="AS276" i="10"/>
  <c r="AS277" i="10"/>
  <c r="AS278" i="10"/>
  <c r="AS279" i="10"/>
  <c r="AS280" i="10"/>
  <c r="AR6" i="10"/>
  <c r="AY6" i="10" s="1"/>
  <c r="AR7" i="10"/>
  <c r="AR8" i="10"/>
  <c r="AR9" i="10"/>
  <c r="AR10" i="10"/>
  <c r="AR11" i="10"/>
  <c r="AR12" i="10"/>
  <c r="AR13" i="10"/>
  <c r="AR14" i="10"/>
  <c r="AR15" i="10"/>
  <c r="AR16" i="10"/>
  <c r="AR17" i="10"/>
  <c r="AY17" i="10" s="1"/>
  <c r="AR18" i="10"/>
  <c r="AY18" i="10" s="1"/>
  <c r="AR19" i="10"/>
  <c r="AR20" i="10"/>
  <c r="AR21" i="10"/>
  <c r="AR22" i="10"/>
  <c r="AR23" i="10"/>
  <c r="AR24" i="10"/>
  <c r="AR25" i="10"/>
  <c r="AR26" i="10"/>
  <c r="AR27" i="10"/>
  <c r="AR28" i="10"/>
  <c r="AR29" i="10"/>
  <c r="AY29" i="10" s="1"/>
  <c r="AR30" i="10"/>
  <c r="AY30" i="10" s="1"/>
  <c r="AR31" i="10"/>
  <c r="AR32" i="10"/>
  <c r="AR33" i="10"/>
  <c r="AR34" i="10"/>
  <c r="AR35" i="10"/>
  <c r="AR36" i="10"/>
  <c r="AR37" i="10"/>
  <c r="AR38" i="10"/>
  <c r="AR39" i="10"/>
  <c r="AR40" i="10"/>
  <c r="AR41" i="10"/>
  <c r="AY41" i="10" s="1"/>
  <c r="AR42" i="10"/>
  <c r="AY42" i="10" s="1"/>
  <c r="AR43" i="10"/>
  <c r="AY43" i="10" s="1"/>
  <c r="AR44" i="10"/>
  <c r="AY44" i="10" s="1"/>
  <c r="AR45" i="10"/>
  <c r="AR46" i="10"/>
  <c r="AR47" i="10"/>
  <c r="AR48" i="10"/>
  <c r="AR49" i="10"/>
  <c r="AR50" i="10"/>
  <c r="AR51" i="10"/>
  <c r="AR52" i="10"/>
  <c r="AR53" i="10"/>
  <c r="AY53" i="10" s="1"/>
  <c r="AR54" i="10"/>
  <c r="AY54" i="10" s="1"/>
  <c r="AR55" i="10"/>
  <c r="AR56" i="10"/>
  <c r="AR57" i="10"/>
  <c r="AR58" i="10"/>
  <c r="AR59" i="10"/>
  <c r="AR60" i="10"/>
  <c r="AR61" i="10"/>
  <c r="AR62" i="10"/>
  <c r="AR63" i="10"/>
  <c r="AR64" i="10"/>
  <c r="AR65" i="10"/>
  <c r="AY65" i="10" s="1"/>
  <c r="AR66" i="10"/>
  <c r="AY66" i="10" s="1"/>
  <c r="AR67" i="10"/>
  <c r="AY67" i="10" s="1"/>
  <c r="AR68" i="10"/>
  <c r="AY68" i="10" s="1"/>
  <c r="AR69" i="10"/>
  <c r="AR70" i="10"/>
  <c r="AR71" i="10"/>
  <c r="AR72" i="10"/>
  <c r="AR73" i="10"/>
  <c r="AR74" i="10"/>
  <c r="AR75" i="10"/>
  <c r="AR76" i="10"/>
  <c r="AR77" i="10"/>
  <c r="AY77" i="10" s="1"/>
  <c r="AR78" i="10"/>
  <c r="AY78" i="10" s="1"/>
  <c r="AR79" i="10"/>
  <c r="AY79" i="10" s="1"/>
  <c r="AR80" i="10"/>
  <c r="AY80" i="10" s="1"/>
  <c r="AR81" i="10"/>
  <c r="AR82" i="10"/>
  <c r="AR83" i="10"/>
  <c r="AR84" i="10"/>
  <c r="AR85" i="10"/>
  <c r="AR86" i="10"/>
  <c r="AR87" i="10"/>
  <c r="AR88" i="10"/>
  <c r="AR89" i="10"/>
  <c r="AR90" i="10"/>
  <c r="AR91" i="10"/>
  <c r="AR92" i="10"/>
  <c r="AR93" i="10"/>
  <c r="AR94" i="10"/>
  <c r="AR95" i="10"/>
  <c r="AR96" i="10"/>
  <c r="AR97" i="10"/>
  <c r="AR98" i="10"/>
  <c r="AR99" i="10"/>
  <c r="AR100" i="10"/>
  <c r="AR101" i="10"/>
  <c r="AY101" i="10" s="1"/>
  <c r="AR102" i="10"/>
  <c r="AY102" i="10" s="1"/>
  <c r="AR103" i="10"/>
  <c r="AR104" i="10"/>
  <c r="AR105" i="10"/>
  <c r="AR106" i="10"/>
  <c r="AR107" i="10"/>
  <c r="AR108" i="10"/>
  <c r="AR109" i="10"/>
  <c r="AR110" i="10"/>
  <c r="AR111" i="10"/>
  <c r="AR112" i="10"/>
  <c r="AR113" i="10"/>
  <c r="AY113" i="10" s="1"/>
  <c r="AR114" i="10"/>
  <c r="AY114" i="10" s="1"/>
  <c r="AR115" i="10"/>
  <c r="AR116" i="10"/>
  <c r="AR117" i="10"/>
  <c r="AR118" i="10"/>
  <c r="AR119" i="10"/>
  <c r="AR120" i="10"/>
  <c r="AR121" i="10"/>
  <c r="AR122" i="10"/>
  <c r="AR123" i="10"/>
  <c r="AR124" i="10"/>
  <c r="AR125" i="10"/>
  <c r="AR126" i="10"/>
  <c r="AR127" i="10"/>
  <c r="AR128" i="10"/>
  <c r="AR129" i="10"/>
  <c r="AR130" i="10"/>
  <c r="AR131" i="10"/>
  <c r="AR132" i="10"/>
  <c r="AR133" i="10"/>
  <c r="AR134" i="10"/>
  <c r="AR135" i="10"/>
  <c r="AR136" i="10"/>
  <c r="AR137" i="10"/>
  <c r="AR138" i="10"/>
  <c r="AR139" i="10"/>
  <c r="AR140" i="10"/>
  <c r="AR141" i="10"/>
  <c r="AR142" i="10"/>
  <c r="AR143" i="10"/>
  <c r="AR144" i="10"/>
  <c r="AR145" i="10"/>
  <c r="AR146" i="10"/>
  <c r="AR147" i="10"/>
  <c r="AR148" i="10"/>
  <c r="AR149" i="10"/>
  <c r="AY149" i="10" s="1"/>
  <c r="AR150" i="10"/>
  <c r="AY150" i="10" s="1"/>
  <c r="AR151" i="10"/>
  <c r="AY151" i="10" s="1"/>
  <c r="AZ207" i="10" s="1"/>
  <c r="AR152" i="10"/>
  <c r="AY152" i="10" s="1"/>
  <c r="AR153" i="10"/>
  <c r="AR154" i="10"/>
  <c r="AR155" i="10"/>
  <c r="AR156" i="10"/>
  <c r="AR157" i="10"/>
  <c r="AR158" i="10"/>
  <c r="AR159" i="10"/>
  <c r="AR160" i="10"/>
  <c r="AR161" i="10"/>
  <c r="AY161" i="10" s="1"/>
  <c r="AR162" i="10"/>
  <c r="AR163" i="10"/>
  <c r="AR164" i="10"/>
  <c r="AR165" i="10"/>
  <c r="AR166" i="10"/>
  <c r="AR167" i="10"/>
  <c r="AR168" i="10"/>
  <c r="AR169" i="10"/>
  <c r="AR170" i="10"/>
  <c r="AR171" i="10"/>
  <c r="AR172" i="10"/>
  <c r="AR173" i="10"/>
  <c r="AR174" i="10"/>
  <c r="AY174" i="10" s="1"/>
  <c r="AR175" i="10"/>
  <c r="AY175" i="10" s="1"/>
  <c r="AR176" i="10"/>
  <c r="AR177" i="10"/>
  <c r="AR178" i="10"/>
  <c r="AR179" i="10"/>
  <c r="AR180" i="10"/>
  <c r="AR181" i="10"/>
  <c r="AR182" i="10"/>
  <c r="AR183" i="10"/>
  <c r="AR184" i="10"/>
  <c r="AR185" i="10"/>
  <c r="AY185" i="10" s="1"/>
  <c r="AR186" i="10"/>
  <c r="AY186" i="10" s="1"/>
  <c r="AR187" i="10"/>
  <c r="AY187" i="10" s="1"/>
  <c r="AR188" i="10"/>
  <c r="AY188" i="10" s="1"/>
  <c r="AR189" i="10"/>
  <c r="AR190" i="10"/>
  <c r="AR191" i="10"/>
  <c r="AR192" i="10"/>
  <c r="AR193" i="10"/>
  <c r="AR194" i="10"/>
  <c r="AR195" i="10"/>
  <c r="AR196" i="10"/>
  <c r="AR197" i="10"/>
  <c r="AR198" i="10"/>
  <c r="AY198" i="10" s="1"/>
  <c r="AR199" i="10"/>
  <c r="AY199" i="10" s="1"/>
  <c r="AR200" i="10"/>
  <c r="AR201" i="10"/>
  <c r="AR202" i="10"/>
  <c r="AR203" i="10"/>
  <c r="AR204" i="10"/>
  <c r="AR205" i="10"/>
  <c r="AR206" i="10"/>
  <c r="AR207" i="10"/>
  <c r="AR208" i="10"/>
  <c r="AR209" i="10"/>
  <c r="AR210" i="10"/>
  <c r="AR211" i="10"/>
  <c r="AR212" i="10"/>
  <c r="AR213" i="10"/>
  <c r="AR214" i="10"/>
  <c r="AR215" i="10"/>
  <c r="AR216" i="10"/>
  <c r="AR217" i="10"/>
  <c r="AR218" i="10"/>
  <c r="AR219" i="10"/>
  <c r="AR220" i="10"/>
  <c r="AR221" i="10"/>
  <c r="AR222" i="10"/>
  <c r="AR223" i="10"/>
  <c r="AR224" i="10"/>
  <c r="AR225" i="10"/>
  <c r="AR226" i="10"/>
  <c r="AR227" i="10"/>
  <c r="AR228" i="10"/>
  <c r="AR229" i="10"/>
  <c r="AR230" i="10"/>
  <c r="AR231" i="10"/>
  <c r="AR232" i="10"/>
  <c r="AR233" i="10"/>
  <c r="AR234" i="10"/>
  <c r="AR235" i="10"/>
  <c r="AR236" i="10"/>
  <c r="AR237" i="10"/>
  <c r="AR238" i="10"/>
  <c r="AR239" i="10"/>
  <c r="AR240" i="10"/>
  <c r="AR241" i="10"/>
  <c r="AR242" i="10"/>
  <c r="AR243" i="10"/>
  <c r="AR244" i="10"/>
  <c r="AR245" i="10"/>
  <c r="AR246" i="10"/>
  <c r="AR247" i="10"/>
  <c r="AR248" i="10"/>
  <c r="AR249" i="10"/>
  <c r="AR250" i="10"/>
  <c r="AR251" i="10"/>
  <c r="AR252" i="10"/>
  <c r="AR253" i="10"/>
  <c r="AR254" i="10"/>
  <c r="AR255" i="10"/>
  <c r="AR256" i="10"/>
  <c r="AR257" i="10"/>
  <c r="AR258" i="10"/>
  <c r="AY258" i="10" s="1"/>
  <c r="AR259" i="10"/>
  <c r="AY259" i="10" s="1"/>
  <c r="AR260" i="10"/>
  <c r="AR261" i="10"/>
  <c r="AR262" i="10"/>
  <c r="AR263" i="10"/>
  <c r="AR264" i="10"/>
  <c r="AR265" i="10"/>
  <c r="AR266" i="10"/>
  <c r="AR267" i="10"/>
  <c r="AR268" i="10"/>
  <c r="AR269" i="10"/>
  <c r="AR270" i="10"/>
  <c r="AY270" i="10" s="1"/>
  <c r="AR271" i="10"/>
  <c r="AY271" i="10" s="1"/>
  <c r="AR272" i="10"/>
  <c r="AR273" i="10"/>
  <c r="AR274" i="10"/>
  <c r="AR275" i="10"/>
  <c r="AR276" i="10"/>
  <c r="AR277" i="10"/>
  <c r="AR278" i="10"/>
  <c r="AR279" i="10"/>
  <c r="AR280" i="10"/>
  <c r="AR5" i="10"/>
  <c r="AY5" i="10" s="1"/>
  <c r="AP6" i="10"/>
  <c r="AW6" i="10" s="1"/>
  <c r="AQ6" i="10"/>
  <c r="AX6" i="10" s="1"/>
  <c r="AP7" i="10"/>
  <c r="AQ7" i="10"/>
  <c r="AP8" i="10"/>
  <c r="AQ8" i="10"/>
  <c r="AP9" i="10"/>
  <c r="AQ9" i="10"/>
  <c r="AP10" i="10"/>
  <c r="AQ10" i="10"/>
  <c r="AP11" i="10"/>
  <c r="AQ11" i="10"/>
  <c r="AP12" i="10"/>
  <c r="AQ12" i="10"/>
  <c r="AP13" i="10"/>
  <c r="AQ13" i="10"/>
  <c r="AP14" i="10"/>
  <c r="AQ14" i="10"/>
  <c r="AP15" i="10"/>
  <c r="AQ15" i="10"/>
  <c r="AP16" i="10"/>
  <c r="AQ16" i="10"/>
  <c r="AP17" i="10"/>
  <c r="AW17" i="10" s="1"/>
  <c r="AQ17" i="10"/>
  <c r="AX17" i="10" s="1"/>
  <c r="AP18" i="10"/>
  <c r="AW18" i="10" s="1"/>
  <c r="AQ18" i="10"/>
  <c r="AX18" i="10" s="1"/>
  <c r="AP19" i="10"/>
  <c r="AQ19" i="10"/>
  <c r="AP20" i="10"/>
  <c r="AQ20" i="10"/>
  <c r="AP21" i="10"/>
  <c r="AQ21" i="10"/>
  <c r="AP22" i="10"/>
  <c r="AQ22" i="10"/>
  <c r="AP23" i="10"/>
  <c r="AQ23" i="10"/>
  <c r="AP24" i="10"/>
  <c r="AQ24" i="10"/>
  <c r="AP25" i="10"/>
  <c r="AQ25" i="10"/>
  <c r="AP26" i="10"/>
  <c r="AQ26" i="10"/>
  <c r="AP27" i="10"/>
  <c r="AQ27" i="10"/>
  <c r="AP28" i="10"/>
  <c r="AQ28" i="10"/>
  <c r="AP29" i="10"/>
  <c r="AW29" i="10" s="1"/>
  <c r="AQ29" i="10"/>
  <c r="AX29" i="10" s="1"/>
  <c r="AP30" i="10"/>
  <c r="AW30" i="10" s="1"/>
  <c r="AQ30" i="10"/>
  <c r="AX30" i="10" s="1"/>
  <c r="AP31" i="10"/>
  <c r="AQ31" i="10"/>
  <c r="AP32" i="10"/>
  <c r="AQ32" i="10"/>
  <c r="AP33" i="10"/>
  <c r="AQ33" i="10"/>
  <c r="AP34" i="10"/>
  <c r="AQ34" i="10"/>
  <c r="AP35" i="10"/>
  <c r="AQ35" i="10"/>
  <c r="AP36" i="10"/>
  <c r="AQ36" i="10"/>
  <c r="AP37" i="10"/>
  <c r="AQ37" i="10"/>
  <c r="AP38" i="10"/>
  <c r="AQ38" i="10"/>
  <c r="AP39" i="10"/>
  <c r="AQ39" i="10"/>
  <c r="AP40" i="10"/>
  <c r="AQ40" i="10"/>
  <c r="AP41" i="10"/>
  <c r="AW41" i="10" s="1"/>
  <c r="AQ41" i="10"/>
  <c r="AX41" i="10" s="1"/>
  <c r="AP42" i="10"/>
  <c r="AW42" i="10" s="1"/>
  <c r="AQ42" i="10"/>
  <c r="AX42" i="10" s="1"/>
  <c r="AP43" i="10"/>
  <c r="AW43" i="10" s="1"/>
  <c r="AQ43" i="10"/>
  <c r="AX43" i="10" s="1"/>
  <c r="AP44" i="10"/>
  <c r="AW44" i="10" s="1"/>
  <c r="AQ44" i="10"/>
  <c r="AX44" i="10" s="1"/>
  <c r="AP45" i="10"/>
  <c r="AQ45" i="10"/>
  <c r="AP46" i="10"/>
  <c r="AQ46" i="10"/>
  <c r="AP47" i="10"/>
  <c r="AQ47" i="10"/>
  <c r="AP48" i="10"/>
  <c r="AQ48" i="10"/>
  <c r="AP49" i="10"/>
  <c r="AQ49" i="10"/>
  <c r="AP50" i="10"/>
  <c r="AQ50" i="10"/>
  <c r="AP51" i="10"/>
  <c r="AQ51" i="10"/>
  <c r="AP52" i="10"/>
  <c r="AQ52" i="10"/>
  <c r="AP53" i="10"/>
  <c r="AW53" i="10" s="1"/>
  <c r="AQ53" i="10"/>
  <c r="AX53" i="10" s="1"/>
  <c r="AP54" i="10"/>
  <c r="AW54" i="10" s="1"/>
  <c r="AQ54" i="10"/>
  <c r="AX54" i="10" s="1"/>
  <c r="AP55" i="10"/>
  <c r="AQ55" i="10"/>
  <c r="AP56" i="10"/>
  <c r="AQ56" i="10"/>
  <c r="AP57" i="10"/>
  <c r="AQ57" i="10"/>
  <c r="AP58" i="10"/>
  <c r="AQ58" i="10"/>
  <c r="AP59" i="10"/>
  <c r="AQ59" i="10"/>
  <c r="AP60" i="10"/>
  <c r="AQ60" i="10"/>
  <c r="AP61" i="10"/>
  <c r="AQ61" i="10"/>
  <c r="AP62" i="10"/>
  <c r="AQ62" i="10"/>
  <c r="AP63" i="10"/>
  <c r="AQ63" i="10"/>
  <c r="AP64" i="10"/>
  <c r="AQ64" i="10"/>
  <c r="AP65" i="10"/>
  <c r="AW65" i="10" s="1"/>
  <c r="AQ65" i="10"/>
  <c r="AX65" i="10" s="1"/>
  <c r="AP66" i="10"/>
  <c r="AW66" i="10" s="1"/>
  <c r="AQ66" i="10"/>
  <c r="AX66" i="10" s="1"/>
  <c r="AP67" i="10"/>
  <c r="AW67" i="10" s="1"/>
  <c r="AQ67" i="10"/>
  <c r="AX67" i="10" s="1"/>
  <c r="AP68" i="10"/>
  <c r="AW68" i="10" s="1"/>
  <c r="AQ68" i="10"/>
  <c r="AX68" i="10" s="1"/>
  <c r="AP69" i="10"/>
  <c r="AQ69" i="10"/>
  <c r="AP70" i="10"/>
  <c r="AQ70" i="10"/>
  <c r="AP71" i="10"/>
  <c r="AQ71" i="10"/>
  <c r="AP72" i="10"/>
  <c r="AQ72" i="10"/>
  <c r="AP73" i="10"/>
  <c r="AQ73" i="10"/>
  <c r="AP74" i="10"/>
  <c r="AQ74" i="10"/>
  <c r="AP75" i="10"/>
  <c r="AQ75" i="10"/>
  <c r="AP76" i="10"/>
  <c r="AQ76" i="10"/>
  <c r="AP77" i="10"/>
  <c r="AW77" i="10" s="1"/>
  <c r="AQ77" i="10"/>
  <c r="AX77" i="10" s="1"/>
  <c r="AP78" i="10"/>
  <c r="AW78" i="10" s="1"/>
  <c r="AQ78" i="10"/>
  <c r="AX78" i="10" s="1"/>
  <c r="AP79" i="10"/>
  <c r="AW79" i="10" s="1"/>
  <c r="AQ79" i="10"/>
  <c r="AX79" i="10" s="1"/>
  <c r="AP80" i="10"/>
  <c r="AW80" i="10" s="1"/>
  <c r="AQ80" i="10"/>
  <c r="AX80" i="10" s="1"/>
  <c r="AP81" i="10"/>
  <c r="AQ81" i="10"/>
  <c r="AP82" i="10"/>
  <c r="AQ82" i="10"/>
  <c r="AP83" i="10"/>
  <c r="AQ83" i="10"/>
  <c r="AP84" i="10"/>
  <c r="AQ84" i="10"/>
  <c r="AP85" i="10"/>
  <c r="AQ85" i="10"/>
  <c r="AP86" i="10"/>
  <c r="AQ86" i="10"/>
  <c r="AP87" i="10"/>
  <c r="AQ87" i="10"/>
  <c r="AP88" i="10"/>
  <c r="AQ88" i="10"/>
  <c r="AP89" i="10"/>
  <c r="AQ89" i="10"/>
  <c r="AP90" i="10"/>
  <c r="AQ90" i="10"/>
  <c r="AP91" i="10"/>
  <c r="AQ91" i="10"/>
  <c r="AP92" i="10"/>
  <c r="AQ92" i="10"/>
  <c r="AP93" i="10"/>
  <c r="AQ93" i="10"/>
  <c r="AP94" i="10"/>
  <c r="AQ94" i="10"/>
  <c r="AP95" i="10"/>
  <c r="AQ95" i="10"/>
  <c r="AP96" i="10"/>
  <c r="AQ96" i="10"/>
  <c r="AP97" i="10"/>
  <c r="AQ97" i="10"/>
  <c r="AP98" i="10"/>
  <c r="AQ98" i="10"/>
  <c r="AP99" i="10"/>
  <c r="AQ99" i="10"/>
  <c r="AP100" i="10"/>
  <c r="AQ100" i="10"/>
  <c r="AP101" i="10"/>
  <c r="AW101" i="10" s="1"/>
  <c r="AQ101" i="10"/>
  <c r="AX101" i="10" s="1"/>
  <c r="AP102" i="10"/>
  <c r="AW102" i="10" s="1"/>
  <c r="AQ102" i="10"/>
  <c r="AX102" i="10" s="1"/>
  <c r="AP103" i="10"/>
  <c r="AQ103" i="10"/>
  <c r="AP104" i="10"/>
  <c r="AQ104" i="10"/>
  <c r="AP105" i="10"/>
  <c r="AQ105" i="10"/>
  <c r="AP106" i="10"/>
  <c r="AQ106" i="10"/>
  <c r="AP107" i="10"/>
  <c r="AQ107" i="10"/>
  <c r="AP108" i="10"/>
  <c r="AQ108" i="10"/>
  <c r="AP109" i="10"/>
  <c r="AQ109" i="10"/>
  <c r="AP110" i="10"/>
  <c r="AQ110" i="10"/>
  <c r="AP111" i="10"/>
  <c r="AQ111" i="10"/>
  <c r="AP112" i="10"/>
  <c r="AQ112" i="10"/>
  <c r="AP113" i="10"/>
  <c r="AW113" i="10" s="1"/>
  <c r="AQ113" i="10"/>
  <c r="AX113" i="10" s="1"/>
  <c r="AP114" i="10"/>
  <c r="AW114" i="10" s="1"/>
  <c r="AQ114" i="10"/>
  <c r="AX114" i="10" s="1"/>
  <c r="AP115" i="10"/>
  <c r="AQ115" i="10"/>
  <c r="AP116" i="10"/>
  <c r="AQ116" i="10"/>
  <c r="AP117" i="10"/>
  <c r="AQ117" i="10"/>
  <c r="AP118" i="10"/>
  <c r="AQ118" i="10"/>
  <c r="AP119" i="10"/>
  <c r="AQ119" i="10"/>
  <c r="AP120" i="10"/>
  <c r="AQ120" i="10"/>
  <c r="AP121" i="10"/>
  <c r="AQ121" i="10"/>
  <c r="AP122" i="10"/>
  <c r="AQ122" i="10"/>
  <c r="AP123" i="10"/>
  <c r="AQ123" i="10"/>
  <c r="AP124" i="10"/>
  <c r="AQ124" i="10"/>
  <c r="AP125" i="10"/>
  <c r="AQ125" i="10"/>
  <c r="AP126" i="10"/>
  <c r="AQ126" i="10"/>
  <c r="AP127" i="10"/>
  <c r="AQ127" i="10"/>
  <c r="AP128" i="10"/>
  <c r="AQ128" i="10"/>
  <c r="AP129" i="10"/>
  <c r="AQ129" i="10"/>
  <c r="AP130" i="10"/>
  <c r="AQ130" i="10"/>
  <c r="AP131" i="10"/>
  <c r="AQ131" i="10"/>
  <c r="AP132" i="10"/>
  <c r="AQ132" i="10"/>
  <c r="AP133" i="10"/>
  <c r="AQ133" i="10"/>
  <c r="AP134" i="10"/>
  <c r="AQ134" i="10"/>
  <c r="AP135" i="10"/>
  <c r="AQ135" i="10"/>
  <c r="AP136" i="10"/>
  <c r="AQ136" i="10"/>
  <c r="AP137" i="10"/>
  <c r="AQ137" i="10"/>
  <c r="AP138" i="10"/>
  <c r="AQ138" i="10"/>
  <c r="AP139" i="10"/>
  <c r="AQ139" i="10"/>
  <c r="AP140" i="10"/>
  <c r="AQ140" i="10"/>
  <c r="AP141" i="10"/>
  <c r="AQ141" i="10"/>
  <c r="AP142" i="10"/>
  <c r="AQ142" i="10"/>
  <c r="AP143" i="10"/>
  <c r="AQ143" i="10"/>
  <c r="AP144" i="10"/>
  <c r="AQ144" i="10"/>
  <c r="AP145" i="10"/>
  <c r="AQ145" i="10"/>
  <c r="AP146" i="10"/>
  <c r="AQ146" i="10"/>
  <c r="AP147" i="10"/>
  <c r="AQ147" i="10"/>
  <c r="AP148" i="10"/>
  <c r="AQ148" i="10"/>
  <c r="AP149" i="10"/>
  <c r="AW149" i="10" s="1"/>
  <c r="AQ149" i="10"/>
  <c r="AX149" i="10" s="1"/>
  <c r="AP150" i="10"/>
  <c r="AW150" i="10" s="1"/>
  <c r="AQ150" i="10"/>
  <c r="AX150" i="10" s="1"/>
  <c r="AP151" i="10"/>
  <c r="AW151" i="10" s="1"/>
  <c r="AQ151" i="10"/>
  <c r="AX151" i="10" s="1"/>
  <c r="AP152" i="10"/>
  <c r="AW152" i="10" s="1"/>
  <c r="AQ152" i="10"/>
  <c r="AX152" i="10" s="1"/>
  <c r="AP153" i="10"/>
  <c r="AQ153" i="10"/>
  <c r="AP154" i="10"/>
  <c r="AQ154" i="10"/>
  <c r="AP155" i="10"/>
  <c r="AQ155" i="10"/>
  <c r="AP156" i="10"/>
  <c r="AQ156" i="10"/>
  <c r="AP157" i="10"/>
  <c r="AQ157" i="10"/>
  <c r="AP158" i="10"/>
  <c r="AQ158" i="10"/>
  <c r="AP159" i="10"/>
  <c r="AQ159" i="10"/>
  <c r="AP160" i="10"/>
  <c r="AQ160" i="10"/>
  <c r="AP161" i="10"/>
  <c r="AW161" i="10" s="1"/>
  <c r="AQ161" i="10"/>
  <c r="AX161" i="10" s="1"/>
  <c r="AP162" i="10"/>
  <c r="AQ162" i="10"/>
  <c r="AP163" i="10"/>
  <c r="AQ163" i="10"/>
  <c r="AP164" i="10"/>
  <c r="AQ164" i="10"/>
  <c r="AP165" i="10"/>
  <c r="AQ165" i="10"/>
  <c r="AP166" i="10"/>
  <c r="AQ166" i="10"/>
  <c r="AP167" i="10"/>
  <c r="AQ167" i="10"/>
  <c r="AP168" i="10"/>
  <c r="AQ168" i="10"/>
  <c r="AP169" i="10"/>
  <c r="AQ169" i="10"/>
  <c r="AP170" i="10"/>
  <c r="AQ170" i="10"/>
  <c r="AP171" i="10"/>
  <c r="AQ171" i="10"/>
  <c r="AP172" i="10"/>
  <c r="AQ172" i="10"/>
  <c r="AP173" i="10"/>
  <c r="AQ173" i="10"/>
  <c r="AP174" i="10"/>
  <c r="AW174" i="10" s="1"/>
  <c r="AQ174" i="10"/>
  <c r="AX174" i="10" s="1"/>
  <c r="AP175" i="10"/>
  <c r="AW175" i="10" s="1"/>
  <c r="AQ175" i="10"/>
  <c r="AX175" i="10" s="1"/>
  <c r="AP176" i="10"/>
  <c r="AQ176" i="10"/>
  <c r="AP177" i="10"/>
  <c r="AQ177" i="10"/>
  <c r="AP178" i="10"/>
  <c r="AQ178" i="10"/>
  <c r="AP179" i="10"/>
  <c r="AQ179" i="10"/>
  <c r="AP180" i="10"/>
  <c r="AQ180" i="10"/>
  <c r="AP181" i="10"/>
  <c r="AQ181" i="10"/>
  <c r="AP182" i="10"/>
  <c r="AQ182" i="10"/>
  <c r="AP183" i="10"/>
  <c r="AQ183" i="10"/>
  <c r="AP184" i="10"/>
  <c r="AQ184" i="10"/>
  <c r="AP185" i="10"/>
  <c r="AW185" i="10" s="1"/>
  <c r="AQ185" i="10"/>
  <c r="AX185" i="10" s="1"/>
  <c r="AP186" i="10"/>
  <c r="AW186" i="10" s="1"/>
  <c r="AQ186" i="10"/>
  <c r="AX186" i="10" s="1"/>
  <c r="AP187" i="10"/>
  <c r="AW187" i="10" s="1"/>
  <c r="AQ187" i="10"/>
  <c r="AX187" i="10" s="1"/>
  <c r="AP188" i="10"/>
  <c r="AW188" i="10" s="1"/>
  <c r="AQ188" i="10"/>
  <c r="AX188" i="10" s="1"/>
  <c r="AP189" i="10"/>
  <c r="AQ189" i="10"/>
  <c r="AP190" i="10"/>
  <c r="AQ190" i="10"/>
  <c r="AP191" i="10"/>
  <c r="AQ191" i="10"/>
  <c r="AP192" i="10"/>
  <c r="AQ192" i="10"/>
  <c r="AP193" i="10"/>
  <c r="AQ193" i="10"/>
  <c r="AP194" i="10"/>
  <c r="AQ194" i="10"/>
  <c r="AP195" i="10"/>
  <c r="AQ195" i="10"/>
  <c r="AP196" i="10"/>
  <c r="AQ196" i="10"/>
  <c r="AP197" i="10"/>
  <c r="AQ197" i="10"/>
  <c r="AP198" i="10"/>
  <c r="AW198" i="10" s="1"/>
  <c r="AQ198" i="10"/>
  <c r="AX198" i="10" s="1"/>
  <c r="AP199" i="10"/>
  <c r="AW199" i="10" s="1"/>
  <c r="AQ199" i="10"/>
  <c r="AX199" i="10" s="1"/>
  <c r="AP200" i="10"/>
  <c r="AQ200" i="10"/>
  <c r="AP201" i="10"/>
  <c r="AQ201" i="10"/>
  <c r="AP202" i="10"/>
  <c r="AQ202" i="10"/>
  <c r="AP203" i="10"/>
  <c r="AQ203" i="10"/>
  <c r="AP204" i="10"/>
  <c r="AQ204" i="10"/>
  <c r="AP205" i="10"/>
  <c r="AQ205" i="10"/>
  <c r="AP206" i="10"/>
  <c r="AQ206" i="10"/>
  <c r="AP207" i="10"/>
  <c r="AQ207" i="10"/>
  <c r="AP208" i="10"/>
  <c r="AQ208" i="10"/>
  <c r="AP209" i="10"/>
  <c r="AQ209" i="10"/>
  <c r="AP210" i="10"/>
  <c r="AQ210" i="10"/>
  <c r="AP211" i="10"/>
  <c r="AQ211" i="10"/>
  <c r="AP212" i="10"/>
  <c r="AQ212" i="10"/>
  <c r="AP213" i="10"/>
  <c r="AQ213" i="10"/>
  <c r="AP214" i="10"/>
  <c r="AQ214" i="10"/>
  <c r="AP215" i="10"/>
  <c r="AQ215" i="10"/>
  <c r="AP216" i="10"/>
  <c r="AQ216" i="10"/>
  <c r="AP217" i="10"/>
  <c r="AQ217" i="10"/>
  <c r="AP218" i="10"/>
  <c r="AQ218" i="10"/>
  <c r="AP219" i="10"/>
  <c r="AQ219" i="10"/>
  <c r="AP220" i="10"/>
  <c r="AQ220" i="10"/>
  <c r="AP221" i="10"/>
  <c r="AQ221" i="10"/>
  <c r="AP222" i="10"/>
  <c r="AQ222" i="10"/>
  <c r="AP223" i="10"/>
  <c r="AQ223" i="10"/>
  <c r="AP224" i="10"/>
  <c r="AQ224" i="10"/>
  <c r="AP225" i="10"/>
  <c r="AQ225" i="10"/>
  <c r="AP226" i="10"/>
  <c r="AQ226" i="10"/>
  <c r="AP227" i="10"/>
  <c r="AQ227" i="10"/>
  <c r="AP228" i="10"/>
  <c r="AQ228" i="10"/>
  <c r="AP229" i="10"/>
  <c r="AQ229" i="10"/>
  <c r="AP230" i="10"/>
  <c r="AQ230" i="10"/>
  <c r="AP231" i="10"/>
  <c r="AQ231" i="10"/>
  <c r="AP232" i="10"/>
  <c r="AQ232" i="10"/>
  <c r="AP233" i="10"/>
  <c r="AQ233" i="10"/>
  <c r="AP234" i="10"/>
  <c r="AQ234" i="10"/>
  <c r="AP235" i="10"/>
  <c r="AQ235" i="10"/>
  <c r="AP236" i="10"/>
  <c r="AQ236" i="10"/>
  <c r="AP237" i="10"/>
  <c r="AQ237" i="10"/>
  <c r="AP238" i="10"/>
  <c r="AQ238" i="10"/>
  <c r="AP239" i="10"/>
  <c r="AQ239" i="10"/>
  <c r="AP240" i="10"/>
  <c r="AQ240" i="10"/>
  <c r="AP241" i="10"/>
  <c r="AQ241" i="10"/>
  <c r="AP242" i="10"/>
  <c r="AQ242" i="10"/>
  <c r="AP243" i="10"/>
  <c r="AQ243" i="10"/>
  <c r="AP244" i="10"/>
  <c r="AQ244" i="10"/>
  <c r="AP245" i="10"/>
  <c r="AW245" i="10" s="1"/>
  <c r="AQ245" i="10"/>
  <c r="AP246" i="10"/>
  <c r="AW246" i="10" s="1"/>
  <c r="AQ246" i="10"/>
  <c r="AP247" i="10"/>
  <c r="AW247" i="10" s="1"/>
  <c r="AQ247" i="10"/>
  <c r="AP248" i="10"/>
  <c r="AW248" i="10" s="1"/>
  <c r="AQ248" i="10"/>
  <c r="AP249" i="10"/>
  <c r="AQ249" i="10"/>
  <c r="AP250" i="10"/>
  <c r="AQ250" i="10"/>
  <c r="AP251" i="10"/>
  <c r="AQ251" i="10"/>
  <c r="AP252" i="10"/>
  <c r="AQ252" i="10"/>
  <c r="AP253" i="10"/>
  <c r="AQ253" i="10"/>
  <c r="AP254" i="10"/>
  <c r="AQ254" i="10"/>
  <c r="AP255" i="10"/>
  <c r="AQ255" i="10"/>
  <c r="AP256" i="10"/>
  <c r="AQ256" i="10"/>
  <c r="AP257" i="10"/>
  <c r="AQ257" i="10"/>
  <c r="AP258" i="10"/>
  <c r="AW258" i="10" s="1"/>
  <c r="AQ258" i="10"/>
  <c r="AX258" i="10" s="1"/>
  <c r="AP259" i="10"/>
  <c r="AW259" i="10" s="1"/>
  <c r="AQ259" i="10"/>
  <c r="AX259" i="10" s="1"/>
  <c r="AP260" i="10"/>
  <c r="AQ260" i="10"/>
  <c r="AP261" i="10"/>
  <c r="AQ261" i="10"/>
  <c r="AP262" i="10"/>
  <c r="AQ262" i="10"/>
  <c r="AP263" i="10"/>
  <c r="AQ263" i="10"/>
  <c r="AP264" i="10"/>
  <c r="AQ264" i="10"/>
  <c r="AP265" i="10"/>
  <c r="AQ265" i="10"/>
  <c r="AP266" i="10"/>
  <c r="AQ266" i="10"/>
  <c r="AP267" i="10"/>
  <c r="AQ267" i="10"/>
  <c r="AP268" i="10"/>
  <c r="AQ268" i="10"/>
  <c r="AP269" i="10"/>
  <c r="AQ269" i="10"/>
  <c r="AP270" i="10"/>
  <c r="AW270" i="10" s="1"/>
  <c r="AQ270" i="10"/>
  <c r="AX270" i="10" s="1"/>
  <c r="AP271" i="10"/>
  <c r="AW271" i="10" s="1"/>
  <c r="AQ271" i="10"/>
  <c r="AX271" i="10" s="1"/>
  <c r="AP272" i="10"/>
  <c r="AQ272" i="10"/>
  <c r="AP273" i="10"/>
  <c r="AQ273" i="10"/>
  <c r="AP274" i="10"/>
  <c r="AQ274" i="10"/>
  <c r="AP275" i="10"/>
  <c r="AQ275" i="10"/>
  <c r="AP276" i="10"/>
  <c r="AQ276" i="10"/>
  <c r="AP277" i="10"/>
  <c r="AQ277" i="10"/>
  <c r="AP278" i="10"/>
  <c r="AQ278" i="10"/>
  <c r="AP279" i="10"/>
  <c r="AQ279" i="10"/>
  <c r="AP280" i="10"/>
  <c r="AQ280" i="10"/>
  <c r="AQ5" i="10"/>
  <c r="AX5" i="10" s="1"/>
  <c r="AP5" i="10"/>
  <c r="AW5" i="10" s="1"/>
  <c r="AO6" i="10"/>
  <c r="AV6" i="10" s="1"/>
  <c r="AO7" i="10"/>
  <c r="AV7" i="10" s="1"/>
  <c r="AO8" i="10"/>
  <c r="AV8" i="10" s="1"/>
  <c r="AO9" i="10"/>
  <c r="AO10" i="10"/>
  <c r="AO11" i="10"/>
  <c r="AO12" i="10"/>
  <c r="AO13" i="10"/>
  <c r="AO14" i="10"/>
  <c r="AO15" i="10"/>
  <c r="AO16" i="10"/>
  <c r="AO17" i="10"/>
  <c r="AV17" i="10" s="1"/>
  <c r="AO18" i="10"/>
  <c r="AV18" i="10" s="1"/>
  <c r="AO19" i="10"/>
  <c r="AO20" i="10"/>
  <c r="AO21" i="10"/>
  <c r="AO22" i="10"/>
  <c r="AO23" i="10"/>
  <c r="AO24" i="10"/>
  <c r="AO25" i="10"/>
  <c r="AO26" i="10"/>
  <c r="AO27" i="10"/>
  <c r="AO28" i="10"/>
  <c r="AO29" i="10"/>
  <c r="AV29" i="10" s="1"/>
  <c r="AO30" i="10"/>
  <c r="AV30" i="10" s="1"/>
  <c r="AO31" i="10"/>
  <c r="AO32" i="10"/>
  <c r="AO33" i="10"/>
  <c r="AO34" i="10"/>
  <c r="AO35" i="10"/>
  <c r="AO36" i="10"/>
  <c r="AO37" i="10"/>
  <c r="AO38" i="10"/>
  <c r="AO39" i="10"/>
  <c r="AO40" i="10"/>
  <c r="AO41" i="10"/>
  <c r="AV41" i="10" s="1"/>
  <c r="AO42" i="10"/>
  <c r="AV42" i="10" s="1"/>
  <c r="AO43" i="10"/>
  <c r="AV43" i="10" s="1"/>
  <c r="AO44" i="10"/>
  <c r="AV44" i="10" s="1"/>
  <c r="AO45" i="10"/>
  <c r="AO46" i="10"/>
  <c r="AO47" i="10"/>
  <c r="AO48" i="10"/>
  <c r="AO49" i="10"/>
  <c r="AO50" i="10"/>
  <c r="AO51" i="10"/>
  <c r="AO52" i="10"/>
  <c r="AO53" i="10"/>
  <c r="AV53" i="10" s="1"/>
  <c r="AO54" i="10"/>
  <c r="AV54" i="10" s="1"/>
  <c r="AO55" i="10"/>
  <c r="AO56" i="10"/>
  <c r="AO57" i="10"/>
  <c r="AO58" i="10"/>
  <c r="AO59" i="10"/>
  <c r="AO60" i="10"/>
  <c r="AO61" i="10"/>
  <c r="AO62" i="10"/>
  <c r="AO63" i="10"/>
  <c r="AO64" i="10"/>
  <c r="AO65" i="10"/>
  <c r="AV65" i="10" s="1"/>
  <c r="AO66" i="10"/>
  <c r="AV66" i="10" s="1"/>
  <c r="AO67" i="10"/>
  <c r="AV67" i="10" s="1"/>
  <c r="AO68" i="10"/>
  <c r="AV68" i="10" s="1"/>
  <c r="AO69" i="10"/>
  <c r="AO70" i="10"/>
  <c r="AO71" i="10"/>
  <c r="AO72" i="10"/>
  <c r="AO73" i="10"/>
  <c r="AO74" i="10"/>
  <c r="AO75" i="10"/>
  <c r="AO76" i="10"/>
  <c r="AO77" i="10"/>
  <c r="AV77" i="10" s="1"/>
  <c r="AO78" i="10"/>
  <c r="AV78" i="10" s="1"/>
  <c r="AO79" i="10"/>
  <c r="AV79" i="10" s="1"/>
  <c r="AO80" i="10"/>
  <c r="AV80" i="10" s="1"/>
  <c r="AO81" i="10"/>
  <c r="AO82" i="10"/>
  <c r="AO83" i="10"/>
  <c r="AO84" i="10"/>
  <c r="AO85" i="10"/>
  <c r="AO86" i="10"/>
  <c r="AO87" i="10"/>
  <c r="AO88" i="10"/>
  <c r="AO89" i="10"/>
  <c r="AO90" i="10"/>
  <c r="AO91" i="10"/>
  <c r="AO92" i="10"/>
  <c r="AO93" i="10"/>
  <c r="AO94" i="10"/>
  <c r="AO95" i="10"/>
  <c r="AO96" i="10"/>
  <c r="AO97" i="10"/>
  <c r="AO98" i="10"/>
  <c r="AO99" i="10"/>
  <c r="AO100" i="10"/>
  <c r="AO101" i="10"/>
  <c r="AV101" i="10" s="1"/>
  <c r="AO102" i="10"/>
  <c r="AV102" i="10" s="1"/>
  <c r="AO103" i="10"/>
  <c r="AO104" i="10"/>
  <c r="AO105" i="10"/>
  <c r="AO106" i="10"/>
  <c r="AO107" i="10"/>
  <c r="AO108" i="10"/>
  <c r="AO109" i="10"/>
  <c r="AO110" i="10"/>
  <c r="AO111" i="10"/>
  <c r="AO112" i="10"/>
  <c r="AO113" i="10"/>
  <c r="AV113" i="10" s="1"/>
  <c r="AO114" i="10"/>
  <c r="AV114" i="10" s="1"/>
  <c r="AO115" i="10"/>
  <c r="AO116" i="10"/>
  <c r="AO117" i="10"/>
  <c r="AO118" i="10"/>
  <c r="AO119" i="10"/>
  <c r="AO120" i="10"/>
  <c r="AO121" i="10"/>
  <c r="AO122" i="10"/>
  <c r="AO123" i="10"/>
  <c r="AO124" i="10"/>
  <c r="AO125" i="10"/>
  <c r="AO126" i="10"/>
  <c r="AO127" i="10"/>
  <c r="AO128" i="10"/>
  <c r="AO129" i="10"/>
  <c r="AO130" i="10"/>
  <c r="AO131" i="10"/>
  <c r="AO132" i="10"/>
  <c r="AO133" i="10"/>
  <c r="AO134" i="10"/>
  <c r="AO135" i="10"/>
  <c r="AO136" i="10"/>
  <c r="AO137" i="10"/>
  <c r="AO138" i="10"/>
  <c r="AO139" i="10"/>
  <c r="AO140" i="10"/>
  <c r="AO141" i="10"/>
  <c r="AO142" i="10"/>
  <c r="AO143" i="10"/>
  <c r="AO144" i="10"/>
  <c r="AO145" i="10"/>
  <c r="AO146" i="10"/>
  <c r="AO147" i="10"/>
  <c r="AO148" i="10"/>
  <c r="AO149" i="10"/>
  <c r="AV149" i="10" s="1"/>
  <c r="AO150" i="10"/>
  <c r="AV150" i="10" s="1"/>
  <c r="AO151" i="10"/>
  <c r="AV151" i="10" s="1"/>
  <c r="AO152" i="10"/>
  <c r="AV152" i="10" s="1"/>
  <c r="AO153" i="10"/>
  <c r="AO154" i="10"/>
  <c r="AO155" i="10"/>
  <c r="AO156" i="10"/>
  <c r="AO157" i="10"/>
  <c r="AO158" i="10"/>
  <c r="AO159" i="10"/>
  <c r="AO160" i="10"/>
  <c r="AO161" i="10"/>
  <c r="AV161" i="10" s="1"/>
  <c r="AO162" i="10"/>
  <c r="AO163" i="10"/>
  <c r="AO164" i="10"/>
  <c r="AO165" i="10"/>
  <c r="AO166" i="10"/>
  <c r="AO167" i="10"/>
  <c r="AO168" i="10"/>
  <c r="AO169" i="10"/>
  <c r="AO170" i="10"/>
  <c r="AO171" i="10"/>
  <c r="AO172" i="10"/>
  <c r="AO173" i="10"/>
  <c r="AO174" i="10"/>
  <c r="AV174" i="10" s="1"/>
  <c r="AO175" i="10"/>
  <c r="AV175" i="10" s="1"/>
  <c r="AO176" i="10"/>
  <c r="AO177" i="10"/>
  <c r="AO178" i="10"/>
  <c r="AO179" i="10"/>
  <c r="AO180" i="10"/>
  <c r="AO181" i="10"/>
  <c r="AO182" i="10"/>
  <c r="AO183" i="10"/>
  <c r="AO184" i="10"/>
  <c r="AO185" i="10"/>
  <c r="AV185" i="10" s="1"/>
  <c r="AO186" i="10"/>
  <c r="AV186" i="10" s="1"/>
  <c r="AO187" i="10"/>
  <c r="AV187" i="10" s="1"/>
  <c r="AO188" i="10"/>
  <c r="AV188" i="10" s="1"/>
  <c r="AO189" i="10"/>
  <c r="AO190" i="10"/>
  <c r="AO191" i="10"/>
  <c r="AO192" i="10"/>
  <c r="AO193" i="10"/>
  <c r="AO194" i="10"/>
  <c r="AO195" i="10"/>
  <c r="AO196" i="10"/>
  <c r="AO197" i="10"/>
  <c r="AO198" i="10"/>
  <c r="AV198" i="10" s="1"/>
  <c r="AO199" i="10"/>
  <c r="AV199" i="10" s="1"/>
  <c r="AO200" i="10"/>
  <c r="AO201" i="10"/>
  <c r="AO202" i="10"/>
  <c r="AO203" i="10"/>
  <c r="AO204" i="10"/>
  <c r="AO205" i="10"/>
  <c r="AO206" i="10"/>
  <c r="AO207" i="10"/>
  <c r="AO208" i="10"/>
  <c r="AO209" i="10"/>
  <c r="AO210" i="10"/>
  <c r="AO211" i="10"/>
  <c r="AO212" i="10"/>
  <c r="AO213" i="10"/>
  <c r="AO214" i="10"/>
  <c r="AO215" i="10"/>
  <c r="AO216" i="10"/>
  <c r="AO217" i="10"/>
  <c r="AO218" i="10"/>
  <c r="AO219" i="10"/>
  <c r="AO220" i="10"/>
  <c r="AO221" i="10"/>
  <c r="AO222" i="10"/>
  <c r="AO223" i="10"/>
  <c r="AO224" i="10"/>
  <c r="AO225" i="10"/>
  <c r="AO226" i="10"/>
  <c r="AO227" i="10"/>
  <c r="AO228" i="10"/>
  <c r="AO229" i="10"/>
  <c r="AO230" i="10"/>
  <c r="AO231" i="10"/>
  <c r="AO232" i="10"/>
  <c r="AO233" i="10"/>
  <c r="AO234" i="10"/>
  <c r="AO235" i="10"/>
  <c r="AO236" i="10"/>
  <c r="AO237" i="10"/>
  <c r="AO238" i="10"/>
  <c r="AO239" i="10"/>
  <c r="AO240" i="10"/>
  <c r="AO241" i="10"/>
  <c r="AO242" i="10"/>
  <c r="AO243" i="10"/>
  <c r="AO244" i="10"/>
  <c r="AO245" i="10"/>
  <c r="AV245" i="10" s="1"/>
  <c r="AO246" i="10"/>
  <c r="AV246" i="10" s="1"/>
  <c r="AO247" i="10"/>
  <c r="AV247" i="10" s="1"/>
  <c r="AO248" i="10"/>
  <c r="AV248" i="10" s="1"/>
  <c r="AO249" i="10"/>
  <c r="AO250" i="10"/>
  <c r="AO251" i="10"/>
  <c r="AO252" i="10"/>
  <c r="AO253" i="10"/>
  <c r="AO254" i="10"/>
  <c r="AO255" i="10"/>
  <c r="AO256" i="10"/>
  <c r="AO257" i="10"/>
  <c r="AO258" i="10"/>
  <c r="AV258" i="10" s="1"/>
  <c r="AO259" i="10"/>
  <c r="AV259" i="10" s="1"/>
  <c r="AO260" i="10"/>
  <c r="AO261" i="10"/>
  <c r="AO262" i="10"/>
  <c r="AO263" i="10"/>
  <c r="AO264" i="10"/>
  <c r="AO265" i="10"/>
  <c r="AO266" i="10"/>
  <c r="AO267" i="10"/>
  <c r="AO268" i="10"/>
  <c r="AO269" i="10"/>
  <c r="AO270" i="10"/>
  <c r="AV270" i="10" s="1"/>
  <c r="AO271" i="10"/>
  <c r="AV271" i="10" s="1"/>
  <c r="AO272" i="10"/>
  <c r="AO273" i="10"/>
  <c r="AO274" i="10"/>
  <c r="AO275" i="10"/>
  <c r="AO276" i="10"/>
  <c r="AO277" i="10"/>
  <c r="AO278" i="10"/>
  <c r="AO279" i="10"/>
  <c r="AO280" i="10"/>
  <c r="AL80" i="10"/>
  <c r="AM80" i="10"/>
  <c r="AN80" i="10"/>
  <c r="AI7" i="10"/>
  <c r="AW7" i="10" s="1"/>
  <c r="AJ7" i="10"/>
  <c r="AX7" i="10" s="1"/>
  <c r="AK7" i="10"/>
  <c r="AL7" i="10"/>
  <c r="AM7" i="10"/>
  <c r="AN7" i="10"/>
  <c r="AI8" i="10"/>
  <c r="AJ8" i="10"/>
  <c r="AK8" i="10"/>
  <c r="AL8" i="10"/>
  <c r="AM8" i="10"/>
  <c r="AN8" i="10"/>
  <c r="AA9" i="10"/>
  <c r="AL9" i="10" s="1"/>
  <c r="AB9" i="10"/>
  <c r="AM9" i="10" s="1"/>
  <c r="AC9" i="10"/>
  <c r="AN9" i="10" s="1"/>
  <c r="W11" i="10"/>
  <c r="AH11" i="10" s="1"/>
  <c r="X11" i="10"/>
  <c r="AI11" i="10" s="1"/>
  <c r="Y11" i="10"/>
  <c r="AJ11" i="10" s="1"/>
  <c r="Z11" i="10"/>
  <c r="AK11" i="10" s="1"/>
  <c r="AA11" i="10"/>
  <c r="AL11" i="10" s="1"/>
  <c r="AB11" i="10"/>
  <c r="AM11" i="10" s="1"/>
  <c r="AC11" i="10"/>
  <c r="AN11" i="10" s="1"/>
  <c r="AH12" i="10"/>
  <c r="AI12" i="10"/>
  <c r="AJ12" i="10"/>
  <c r="AK12" i="10"/>
  <c r="AA12" i="10"/>
  <c r="AL12" i="10" s="1"/>
  <c r="AB12" i="10"/>
  <c r="AM12" i="10" s="1"/>
  <c r="AC12" i="10"/>
  <c r="AN12" i="10" s="1"/>
  <c r="AA13" i="10"/>
  <c r="AL13" i="10" s="1"/>
  <c r="AB13" i="10"/>
  <c r="AM13" i="10" s="1"/>
  <c r="AC13" i="10"/>
  <c r="AN13" i="10" s="1"/>
  <c r="W15" i="10"/>
  <c r="AH15" i="10" s="1"/>
  <c r="X15" i="10"/>
  <c r="AI15" i="10" s="1"/>
  <c r="Y15" i="10"/>
  <c r="AJ15" i="10" s="1"/>
  <c r="Z15" i="10"/>
  <c r="AK15" i="10" s="1"/>
  <c r="AA15" i="10"/>
  <c r="AL15" i="10" s="1"/>
  <c r="AB15" i="10"/>
  <c r="AM15" i="10" s="1"/>
  <c r="AC15" i="10"/>
  <c r="AN15" i="10" s="1"/>
  <c r="AH16" i="10"/>
  <c r="AI16" i="10"/>
  <c r="AJ16" i="10"/>
  <c r="AK16" i="10"/>
  <c r="AA16" i="10"/>
  <c r="AL16" i="10" s="1"/>
  <c r="AB16" i="10"/>
  <c r="AM16" i="10" s="1"/>
  <c r="AC16" i="10"/>
  <c r="AN16" i="10" s="1"/>
  <c r="AL17" i="10"/>
  <c r="AZ17" i="10" s="1"/>
  <c r="AM17" i="10"/>
  <c r="AN17" i="10"/>
  <c r="AH19" i="10"/>
  <c r="AI19" i="10"/>
  <c r="AJ19" i="10"/>
  <c r="AK19" i="10"/>
  <c r="AL19" i="10"/>
  <c r="AM19" i="10"/>
  <c r="AN19" i="10"/>
  <c r="AH20" i="10"/>
  <c r="AI20" i="10"/>
  <c r="AJ20" i="10"/>
  <c r="AK20" i="10"/>
  <c r="AL20" i="10"/>
  <c r="AM20" i="10"/>
  <c r="BA20" i="10" s="1"/>
  <c r="AN20" i="10"/>
  <c r="AA21" i="10"/>
  <c r="AL21" i="10" s="1"/>
  <c r="AB21" i="10"/>
  <c r="AM21" i="10" s="1"/>
  <c r="AC21" i="10"/>
  <c r="AN21" i="10" s="1"/>
  <c r="W23" i="10"/>
  <c r="AH23" i="10" s="1"/>
  <c r="X23" i="10"/>
  <c r="AI23" i="10" s="1"/>
  <c r="Y23" i="10"/>
  <c r="AJ23" i="10" s="1"/>
  <c r="Z23" i="10"/>
  <c r="AK23" i="10" s="1"/>
  <c r="AA23" i="10"/>
  <c r="AL23" i="10" s="1"/>
  <c r="AB23" i="10"/>
  <c r="AM23" i="10" s="1"/>
  <c r="AC23" i="10"/>
  <c r="AN23" i="10" s="1"/>
  <c r="AH24" i="10"/>
  <c r="AI24" i="10"/>
  <c r="AJ24" i="10"/>
  <c r="AK24" i="10"/>
  <c r="AA24" i="10"/>
  <c r="AL24" i="10" s="1"/>
  <c r="AB24" i="10"/>
  <c r="AM24" i="10" s="1"/>
  <c r="AC24" i="10"/>
  <c r="AN24" i="10" s="1"/>
  <c r="AA25" i="10"/>
  <c r="AL25" i="10" s="1"/>
  <c r="AB25" i="10"/>
  <c r="AM25" i="10" s="1"/>
  <c r="AC25" i="10"/>
  <c r="AN25" i="10" s="1"/>
  <c r="W27" i="10"/>
  <c r="AH27" i="10" s="1"/>
  <c r="X27" i="10"/>
  <c r="AI27" i="10" s="1"/>
  <c r="Y27" i="10"/>
  <c r="AJ27" i="10" s="1"/>
  <c r="Z27" i="10"/>
  <c r="AK27" i="10" s="1"/>
  <c r="AA27" i="10"/>
  <c r="AL27" i="10" s="1"/>
  <c r="AB27" i="10"/>
  <c r="AM27" i="10" s="1"/>
  <c r="AC27" i="10"/>
  <c r="AN27" i="10" s="1"/>
  <c r="AH28" i="10"/>
  <c r="AI28" i="10"/>
  <c r="AJ28" i="10"/>
  <c r="AK28" i="10"/>
  <c r="AA28" i="10"/>
  <c r="AL28" i="10" s="1"/>
  <c r="AB28" i="10"/>
  <c r="AM28" i="10" s="1"/>
  <c r="AC28" i="10"/>
  <c r="AN28" i="10" s="1"/>
  <c r="AL29" i="10"/>
  <c r="AM29" i="10"/>
  <c r="AN29" i="10"/>
  <c r="AH31" i="10"/>
  <c r="AI31" i="10"/>
  <c r="AJ31" i="10"/>
  <c r="AK31" i="10"/>
  <c r="AL31" i="10"/>
  <c r="AM31" i="10"/>
  <c r="AN31" i="10"/>
  <c r="AH32" i="10"/>
  <c r="AI32" i="10"/>
  <c r="AJ32" i="10"/>
  <c r="AK32" i="10"/>
  <c r="AL32" i="10"/>
  <c r="AM32" i="10"/>
  <c r="AN32" i="10"/>
  <c r="AA33" i="10"/>
  <c r="AL33" i="10" s="1"/>
  <c r="AB33" i="10"/>
  <c r="AM33" i="10" s="1"/>
  <c r="AC33" i="10"/>
  <c r="AN33" i="10" s="1"/>
  <c r="W35" i="10"/>
  <c r="AH35" i="10" s="1"/>
  <c r="X35" i="10"/>
  <c r="AI35" i="10" s="1"/>
  <c r="Y35" i="10"/>
  <c r="AJ35" i="10" s="1"/>
  <c r="Z35" i="10"/>
  <c r="AK35" i="10" s="1"/>
  <c r="AA35" i="10"/>
  <c r="AL35" i="10" s="1"/>
  <c r="AB35" i="10"/>
  <c r="AM35" i="10" s="1"/>
  <c r="AC35" i="10"/>
  <c r="AN35" i="10" s="1"/>
  <c r="AH36" i="10"/>
  <c r="AI36" i="10"/>
  <c r="AJ36" i="10"/>
  <c r="AK36" i="10"/>
  <c r="AA36" i="10"/>
  <c r="AL36" i="10" s="1"/>
  <c r="AB36" i="10"/>
  <c r="AM36" i="10" s="1"/>
  <c r="AC36" i="10"/>
  <c r="AN36" i="10" s="1"/>
  <c r="AA37" i="10"/>
  <c r="AL37" i="10" s="1"/>
  <c r="AB37" i="10"/>
  <c r="AM37" i="10" s="1"/>
  <c r="AC37" i="10"/>
  <c r="AN37" i="10" s="1"/>
  <c r="W39" i="10"/>
  <c r="AH39" i="10" s="1"/>
  <c r="X39" i="10"/>
  <c r="AI39" i="10" s="1"/>
  <c r="Y39" i="10"/>
  <c r="AJ39" i="10" s="1"/>
  <c r="Z39" i="10"/>
  <c r="AK39" i="10" s="1"/>
  <c r="AA39" i="10"/>
  <c r="AL39" i="10" s="1"/>
  <c r="AB39" i="10"/>
  <c r="AM39" i="10" s="1"/>
  <c r="AC39" i="10"/>
  <c r="AN39" i="10" s="1"/>
  <c r="AH40" i="10"/>
  <c r="AI40" i="10"/>
  <c r="AJ40" i="10"/>
  <c r="AK40" i="10"/>
  <c r="AA40" i="10"/>
  <c r="AL40" i="10" s="1"/>
  <c r="AB40" i="10"/>
  <c r="AM40" i="10" s="1"/>
  <c r="AC40" i="10"/>
  <c r="AN40" i="10" s="1"/>
  <c r="AL41" i="10"/>
  <c r="AM41" i="10"/>
  <c r="AN41" i="10"/>
  <c r="AL44" i="10"/>
  <c r="AM44" i="10"/>
  <c r="AN44" i="10"/>
  <c r="AA45" i="10"/>
  <c r="AL45" i="10" s="1"/>
  <c r="AB45" i="10"/>
  <c r="AM45" i="10" s="1"/>
  <c r="AC45" i="10"/>
  <c r="AN45" i="10" s="1"/>
  <c r="AL48" i="10"/>
  <c r="AM48" i="10"/>
  <c r="AN48" i="10"/>
  <c r="AA49" i="10"/>
  <c r="AL49" i="10" s="1"/>
  <c r="AB49" i="10"/>
  <c r="AM49" i="10" s="1"/>
  <c r="AC49" i="10"/>
  <c r="AN49" i="10" s="1"/>
  <c r="AL52" i="10"/>
  <c r="AM52" i="10"/>
  <c r="AN52" i="10"/>
  <c r="AL53" i="10"/>
  <c r="AZ53" i="10" s="1"/>
  <c r="AM53" i="10"/>
  <c r="AN53" i="10"/>
  <c r="AH55" i="10"/>
  <c r="AI55" i="10"/>
  <c r="AJ55" i="10"/>
  <c r="AK55" i="10"/>
  <c r="AL55" i="10"/>
  <c r="AM55" i="10"/>
  <c r="AN55" i="10"/>
  <c r="AH56" i="10"/>
  <c r="AI56" i="10"/>
  <c r="AJ56" i="10"/>
  <c r="AK56" i="10"/>
  <c r="AL56" i="10"/>
  <c r="AM56" i="10"/>
  <c r="BA56" i="10" s="1"/>
  <c r="AN56" i="10"/>
  <c r="BB56" i="10" s="1"/>
  <c r="AA57" i="10"/>
  <c r="AL57" i="10" s="1"/>
  <c r="AB57" i="10"/>
  <c r="AM57" i="10" s="1"/>
  <c r="AC57" i="10"/>
  <c r="AN57" i="10" s="1"/>
  <c r="W59" i="10"/>
  <c r="AH59" i="10" s="1"/>
  <c r="X59" i="10"/>
  <c r="AI59" i="10" s="1"/>
  <c r="Y59" i="10"/>
  <c r="AJ59" i="10" s="1"/>
  <c r="Z59" i="10"/>
  <c r="AK59" i="10" s="1"/>
  <c r="AA59" i="10"/>
  <c r="AL59" i="10" s="1"/>
  <c r="AB59" i="10"/>
  <c r="AM59" i="10" s="1"/>
  <c r="AC59" i="10"/>
  <c r="AN59" i="10" s="1"/>
  <c r="AH60" i="10"/>
  <c r="AI60" i="10"/>
  <c r="AJ60" i="10"/>
  <c r="AK60" i="10"/>
  <c r="AA60" i="10"/>
  <c r="AL60" i="10" s="1"/>
  <c r="AZ60" i="10" s="1"/>
  <c r="AB60" i="10"/>
  <c r="AM60" i="10" s="1"/>
  <c r="AC60" i="10"/>
  <c r="AN60" i="10" s="1"/>
  <c r="AA61" i="10"/>
  <c r="AL61" i="10" s="1"/>
  <c r="AB61" i="10"/>
  <c r="AM61" i="10" s="1"/>
  <c r="AC61" i="10"/>
  <c r="AN61" i="10" s="1"/>
  <c r="W63" i="10"/>
  <c r="AH63" i="10" s="1"/>
  <c r="X63" i="10"/>
  <c r="AI63" i="10" s="1"/>
  <c r="Y63" i="10"/>
  <c r="AJ63" i="10" s="1"/>
  <c r="Z63" i="10"/>
  <c r="AK63" i="10" s="1"/>
  <c r="AA63" i="10"/>
  <c r="AL63" i="10" s="1"/>
  <c r="AB63" i="10"/>
  <c r="AM63" i="10" s="1"/>
  <c r="AC63" i="10"/>
  <c r="AN63" i="10" s="1"/>
  <c r="AH64" i="10"/>
  <c r="AI64" i="10"/>
  <c r="AJ64" i="10"/>
  <c r="AK64" i="10"/>
  <c r="AA64" i="10"/>
  <c r="AL64" i="10" s="1"/>
  <c r="AB64" i="10"/>
  <c r="AM64" i="10" s="1"/>
  <c r="AC64" i="10"/>
  <c r="AN64" i="10" s="1"/>
  <c r="AL65" i="10"/>
  <c r="AM65" i="10"/>
  <c r="AN65" i="10"/>
  <c r="AL68" i="10"/>
  <c r="AM68" i="10"/>
  <c r="AN68" i="10"/>
  <c r="AA69" i="10"/>
  <c r="AL69" i="10" s="1"/>
  <c r="AB69" i="10"/>
  <c r="AM69" i="10" s="1"/>
  <c r="AC69" i="10"/>
  <c r="AN69" i="10" s="1"/>
  <c r="AL72" i="10"/>
  <c r="AM72" i="10"/>
  <c r="AN72" i="10"/>
  <c r="AA73" i="10"/>
  <c r="AL73" i="10" s="1"/>
  <c r="AB73" i="10"/>
  <c r="AM73" i="10" s="1"/>
  <c r="AC73" i="10"/>
  <c r="AN73" i="10" s="1"/>
  <c r="AL76" i="10"/>
  <c r="AM76" i="10"/>
  <c r="AN76" i="10"/>
  <c r="AL77" i="10"/>
  <c r="AM77" i="10"/>
  <c r="AN77" i="10"/>
  <c r="AL81" i="10"/>
  <c r="AB81" i="10"/>
  <c r="AM81" i="10" s="1"/>
  <c r="AC81" i="10"/>
  <c r="AN81" i="10" s="1"/>
  <c r="AL84" i="10"/>
  <c r="AM84" i="10"/>
  <c r="AN84" i="10"/>
  <c r="AL85" i="10"/>
  <c r="AB85" i="10"/>
  <c r="AM85" i="10" s="1"/>
  <c r="AC85" i="10"/>
  <c r="AN85" i="10" s="1"/>
  <c r="AL88" i="10"/>
  <c r="AM88" i="10"/>
  <c r="AN88" i="10"/>
  <c r="AH89" i="10"/>
  <c r="AI89" i="10"/>
  <c r="AJ89" i="10"/>
  <c r="AK89" i="10"/>
  <c r="AL89" i="10"/>
  <c r="AM89" i="10"/>
  <c r="AN89" i="10"/>
  <c r="AH90" i="10"/>
  <c r="AI90" i="10"/>
  <c r="AJ90" i="10"/>
  <c r="AK90" i="10"/>
  <c r="AL90" i="10"/>
  <c r="AM90" i="10"/>
  <c r="AN90" i="10"/>
  <c r="AH91" i="10"/>
  <c r="AI91" i="10"/>
  <c r="AJ91" i="10"/>
  <c r="AK91" i="10"/>
  <c r="AL91" i="10"/>
  <c r="AM91" i="10"/>
  <c r="AN91" i="10"/>
  <c r="AH92" i="10"/>
  <c r="AI92" i="10"/>
  <c r="AJ92" i="10"/>
  <c r="AK92" i="10"/>
  <c r="AL92" i="10"/>
  <c r="AM92" i="10"/>
  <c r="AN92" i="10"/>
  <c r="AH93" i="10"/>
  <c r="AI93" i="10"/>
  <c r="Y93" i="10"/>
  <c r="AJ93" i="10" s="1"/>
  <c r="Z93" i="10"/>
  <c r="AK93" i="10" s="1"/>
  <c r="AA93" i="10"/>
  <c r="AL93" i="10" s="1"/>
  <c r="AB93" i="10"/>
  <c r="AM93" i="10" s="1"/>
  <c r="AC93" i="10"/>
  <c r="AN93" i="10" s="1"/>
  <c r="W94" i="10"/>
  <c r="AH94" i="10" s="1"/>
  <c r="X94" i="10"/>
  <c r="AI94" i="10" s="1"/>
  <c r="Y94" i="10"/>
  <c r="AJ94" i="10" s="1"/>
  <c r="Z94" i="10"/>
  <c r="AK94" i="10" s="1"/>
  <c r="AA94" i="10"/>
  <c r="AL94" i="10" s="1"/>
  <c r="AB94" i="10"/>
  <c r="AM94" i="10" s="1"/>
  <c r="AC94" i="10"/>
  <c r="AN94" i="10" s="1"/>
  <c r="W95" i="10"/>
  <c r="AH95" i="10" s="1"/>
  <c r="X95" i="10"/>
  <c r="AI95" i="10" s="1"/>
  <c r="Y95" i="10"/>
  <c r="AJ95" i="10" s="1"/>
  <c r="Z95" i="10"/>
  <c r="AK95" i="10" s="1"/>
  <c r="AA95" i="10"/>
  <c r="AL95" i="10" s="1"/>
  <c r="AB95" i="10"/>
  <c r="AM95" i="10" s="1"/>
  <c r="AC95" i="10"/>
  <c r="AN95" i="10" s="1"/>
  <c r="W96" i="10"/>
  <c r="AH96" i="10" s="1"/>
  <c r="X96" i="10"/>
  <c r="AI96" i="10" s="1"/>
  <c r="Y96" i="10"/>
  <c r="AJ96" i="10" s="1"/>
  <c r="Z96" i="10"/>
  <c r="AK96" i="10" s="1"/>
  <c r="AA96" i="10"/>
  <c r="AL96" i="10" s="1"/>
  <c r="AB96" i="10"/>
  <c r="AM96" i="10" s="1"/>
  <c r="AC96" i="10"/>
  <c r="AN96" i="10" s="1"/>
  <c r="AH97" i="10"/>
  <c r="X97" i="10"/>
  <c r="AI97" i="10" s="1"/>
  <c r="Y97" i="10"/>
  <c r="AJ97" i="10" s="1"/>
  <c r="Z97" i="10"/>
  <c r="AK97" i="10" s="1"/>
  <c r="AA97" i="10"/>
  <c r="AL97" i="10" s="1"/>
  <c r="AB97" i="10"/>
  <c r="AM97" i="10" s="1"/>
  <c r="AC97" i="10"/>
  <c r="AN97" i="10" s="1"/>
  <c r="W98" i="10"/>
  <c r="AH98" i="10" s="1"/>
  <c r="X98" i="10"/>
  <c r="AI98" i="10" s="1"/>
  <c r="Y98" i="10"/>
  <c r="AJ98" i="10" s="1"/>
  <c r="Z98" i="10"/>
  <c r="AK98" i="10" s="1"/>
  <c r="AA98" i="10"/>
  <c r="AL98" i="10" s="1"/>
  <c r="AB98" i="10"/>
  <c r="AM98" i="10" s="1"/>
  <c r="AC98" i="10"/>
  <c r="AN98" i="10" s="1"/>
  <c r="W99" i="10"/>
  <c r="AH99" i="10" s="1"/>
  <c r="X99" i="10"/>
  <c r="AI99" i="10" s="1"/>
  <c r="Y99" i="10"/>
  <c r="AJ99" i="10" s="1"/>
  <c r="Z99" i="10"/>
  <c r="AK99" i="10" s="1"/>
  <c r="AA99" i="10"/>
  <c r="AL99" i="10" s="1"/>
  <c r="AB99" i="10"/>
  <c r="AM99" i="10" s="1"/>
  <c r="AC99" i="10"/>
  <c r="AN99" i="10" s="1"/>
  <c r="W100" i="10"/>
  <c r="AH100" i="10" s="1"/>
  <c r="X100" i="10"/>
  <c r="AI100" i="10" s="1"/>
  <c r="Y100" i="10"/>
  <c r="AJ100" i="10" s="1"/>
  <c r="Z100" i="10"/>
  <c r="AK100" i="10" s="1"/>
  <c r="AA100" i="10"/>
  <c r="AL100" i="10" s="1"/>
  <c r="AB100" i="10"/>
  <c r="AM100" i="10" s="1"/>
  <c r="AC100" i="10"/>
  <c r="AN100" i="10" s="1"/>
  <c r="AL101" i="10"/>
  <c r="AZ101" i="10" s="1"/>
  <c r="AM101" i="10"/>
  <c r="AN101" i="10"/>
  <c r="AH103" i="10"/>
  <c r="AI103" i="10"/>
  <c r="AJ103" i="10"/>
  <c r="AK103" i="10"/>
  <c r="AL103" i="10"/>
  <c r="AM103" i="10"/>
  <c r="AN103" i="10"/>
  <c r="AH104" i="10"/>
  <c r="AI104" i="10"/>
  <c r="AJ104" i="10"/>
  <c r="AK104" i="10"/>
  <c r="AL104" i="10"/>
  <c r="AM104" i="10"/>
  <c r="BA104" i="10" s="1"/>
  <c r="AN104" i="10"/>
  <c r="BB104" i="10" s="1"/>
  <c r="AA105" i="10"/>
  <c r="AL105" i="10" s="1"/>
  <c r="AB105" i="10"/>
  <c r="AM105" i="10" s="1"/>
  <c r="AC105" i="10"/>
  <c r="AN105" i="10" s="1"/>
  <c r="W107" i="10"/>
  <c r="AH107" i="10" s="1"/>
  <c r="X107" i="10"/>
  <c r="AI107" i="10" s="1"/>
  <c r="Y107" i="10"/>
  <c r="AJ107" i="10" s="1"/>
  <c r="Z107" i="10"/>
  <c r="AK107" i="10" s="1"/>
  <c r="AA107" i="10"/>
  <c r="AL107" i="10" s="1"/>
  <c r="AB107" i="10"/>
  <c r="AM107" i="10" s="1"/>
  <c r="AC107" i="10"/>
  <c r="AN107" i="10" s="1"/>
  <c r="AH108" i="10"/>
  <c r="AI108" i="10"/>
  <c r="AJ108" i="10"/>
  <c r="AK108" i="10"/>
  <c r="AA108" i="10"/>
  <c r="AL108" i="10" s="1"/>
  <c r="AB108" i="10"/>
  <c r="AM108" i="10" s="1"/>
  <c r="AC108" i="10"/>
  <c r="AN108" i="10" s="1"/>
  <c r="AA109" i="10"/>
  <c r="AL109" i="10" s="1"/>
  <c r="AB109" i="10"/>
  <c r="AM109" i="10" s="1"/>
  <c r="AC109" i="10"/>
  <c r="AN109" i="10" s="1"/>
  <c r="W111" i="10"/>
  <c r="AH111" i="10" s="1"/>
  <c r="X111" i="10"/>
  <c r="AI111" i="10" s="1"/>
  <c r="Y111" i="10"/>
  <c r="AJ111" i="10" s="1"/>
  <c r="Z111" i="10"/>
  <c r="AK111" i="10" s="1"/>
  <c r="AA111" i="10"/>
  <c r="AL111" i="10" s="1"/>
  <c r="AB111" i="10"/>
  <c r="AM111" i="10" s="1"/>
  <c r="AC111" i="10"/>
  <c r="AN111" i="10" s="1"/>
  <c r="AH112" i="10"/>
  <c r="AI112" i="10"/>
  <c r="AJ112" i="10"/>
  <c r="AK112" i="10"/>
  <c r="AA112" i="10"/>
  <c r="AL112" i="10" s="1"/>
  <c r="AB112" i="10"/>
  <c r="AM112" i="10" s="1"/>
  <c r="AC112" i="10"/>
  <c r="AN112" i="10" s="1"/>
  <c r="AL113" i="10"/>
  <c r="AM113" i="10"/>
  <c r="AN113" i="10"/>
  <c r="AH115" i="10"/>
  <c r="AI115" i="10"/>
  <c r="AJ115" i="10"/>
  <c r="AK115" i="10"/>
  <c r="AL115" i="10"/>
  <c r="AM115" i="10"/>
  <c r="AN115" i="10"/>
  <c r="AH116" i="10"/>
  <c r="AI116" i="10"/>
  <c r="AJ116" i="10"/>
  <c r="AK116" i="10"/>
  <c r="AL116" i="10"/>
  <c r="AM116" i="10"/>
  <c r="AN116" i="10"/>
  <c r="AA117" i="10"/>
  <c r="AL117" i="10" s="1"/>
  <c r="AB117" i="10"/>
  <c r="AM117" i="10" s="1"/>
  <c r="AC117" i="10"/>
  <c r="AN117" i="10" s="1"/>
  <c r="W119" i="10"/>
  <c r="AH119" i="10" s="1"/>
  <c r="X119" i="10"/>
  <c r="AI119" i="10" s="1"/>
  <c r="Y119" i="10"/>
  <c r="AJ119" i="10" s="1"/>
  <c r="Z119" i="10"/>
  <c r="AK119" i="10" s="1"/>
  <c r="AA119" i="10"/>
  <c r="AL119" i="10" s="1"/>
  <c r="AB119" i="10"/>
  <c r="AM119" i="10" s="1"/>
  <c r="AC119" i="10"/>
  <c r="AN119" i="10" s="1"/>
  <c r="AH120" i="10"/>
  <c r="AI120" i="10"/>
  <c r="AJ120" i="10"/>
  <c r="AK120" i="10"/>
  <c r="AA120" i="10"/>
  <c r="AL120" i="10" s="1"/>
  <c r="AB120" i="10"/>
  <c r="AM120" i="10" s="1"/>
  <c r="AC120" i="10"/>
  <c r="AN120" i="10" s="1"/>
  <c r="AA121" i="10"/>
  <c r="AL121" i="10" s="1"/>
  <c r="AB121" i="10"/>
  <c r="AM121" i="10" s="1"/>
  <c r="AC121" i="10"/>
  <c r="AN121" i="10" s="1"/>
  <c r="W123" i="10"/>
  <c r="AH123" i="10" s="1"/>
  <c r="X123" i="10"/>
  <c r="AI123" i="10" s="1"/>
  <c r="Y123" i="10"/>
  <c r="AJ123" i="10" s="1"/>
  <c r="Z123" i="10"/>
  <c r="AK123" i="10" s="1"/>
  <c r="AA123" i="10"/>
  <c r="AL123" i="10" s="1"/>
  <c r="AB123" i="10"/>
  <c r="AM123" i="10" s="1"/>
  <c r="AC123" i="10"/>
  <c r="AN123" i="10" s="1"/>
  <c r="AH124" i="10"/>
  <c r="AI124" i="10"/>
  <c r="AJ124" i="10"/>
  <c r="AK124" i="10"/>
  <c r="AA124" i="10"/>
  <c r="AL124" i="10" s="1"/>
  <c r="AB124" i="10"/>
  <c r="AM124" i="10" s="1"/>
  <c r="AC124" i="10"/>
  <c r="AN124" i="10" s="1"/>
  <c r="AH125" i="10"/>
  <c r="AI125" i="10"/>
  <c r="AJ125" i="10"/>
  <c r="AK125" i="10"/>
  <c r="AL125" i="10"/>
  <c r="AM125" i="10"/>
  <c r="AN125" i="10"/>
  <c r="AH126" i="10"/>
  <c r="AI126" i="10"/>
  <c r="AJ126" i="10"/>
  <c r="AK126" i="10"/>
  <c r="AL126" i="10"/>
  <c r="AM126" i="10"/>
  <c r="AN126" i="10"/>
  <c r="AH127" i="10"/>
  <c r="AI127" i="10"/>
  <c r="AJ127" i="10"/>
  <c r="AK127" i="10"/>
  <c r="AL127" i="10"/>
  <c r="AM127" i="10"/>
  <c r="AN127" i="10"/>
  <c r="AH128" i="10"/>
  <c r="AI128" i="10"/>
  <c r="AW128" i="10" s="1"/>
  <c r="AJ128" i="10"/>
  <c r="AX128" i="10" s="1"/>
  <c r="AK128" i="10"/>
  <c r="AL128" i="10"/>
  <c r="AM128" i="10"/>
  <c r="AN128" i="10"/>
  <c r="W129" i="10"/>
  <c r="AH129" i="10" s="1"/>
  <c r="X129" i="10"/>
  <c r="AI129" i="10" s="1"/>
  <c r="Y129" i="10"/>
  <c r="AJ129" i="10" s="1"/>
  <c r="Z129" i="10"/>
  <c r="AK129" i="10" s="1"/>
  <c r="AA129" i="10"/>
  <c r="AL129" i="10" s="1"/>
  <c r="AB129" i="10"/>
  <c r="AM129" i="10" s="1"/>
  <c r="AC129" i="10"/>
  <c r="AN129" i="10" s="1"/>
  <c r="W130" i="10"/>
  <c r="AH130" i="10" s="1"/>
  <c r="X130" i="10"/>
  <c r="AI130" i="10" s="1"/>
  <c r="Y130" i="10"/>
  <c r="AJ130" i="10" s="1"/>
  <c r="Z130" i="10"/>
  <c r="AK130" i="10" s="1"/>
  <c r="AA130" i="10"/>
  <c r="AL130" i="10" s="1"/>
  <c r="AB130" i="10"/>
  <c r="AM130" i="10" s="1"/>
  <c r="AC130" i="10"/>
  <c r="AN130" i="10" s="1"/>
  <c r="W131" i="10"/>
  <c r="AH131" i="10" s="1"/>
  <c r="X131" i="10"/>
  <c r="AI131" i="10" s="1"/>
  <c r="Y131" i="10"/>
  <c r="AJ131" i="10" s="1"/>
  <c r="Z131" i="10"/>
  <c r="AK131" i="10" s="1"/>
  <c r="AA131" i="10"/>
  <c r="AL131" i="10" s="1"/>
  <c r="AB131" i="10"/>
  <c r="AM131" i="10" s="1"/>
  <c r="AC131" i="10"/>
  <c r="AN131" i="10" s="1"/>
  <c r="W132" i="10"/>
  <c r="AH132" i="10" s="1"/>
  <c r="X132" i="10"/>
  <c r="AI132" i="10" s="1"/>
  <c r="Y132" i="10"/>
  <c r="AJ132" i="10" s="1"/>
  <c r="Z132" i="10"/>
  <c r="AK132" i="10" s="1"/>
  <c r="AA132" i="10"/>
  <c r="AL132" i="10" s="1"/>
  <c r="AB132" i="10"/>
  <c r="AM132" i="10" s="1"/>
  <c r="AC132" i="10"/>
  <c r="AN132" i="10" s="1"/>
  <c r="W133" i="10"/>
  <c r="AH133" i="10" s="1"/>
  <c r="X133" i="10"/>
  <c r="AI133" i="10" s="1"/>
  <c r="Y133" i="10"/>
  <c r="AJ133" i="10" s="1"/>
  <c r="Z133" i="10"/>
  <c r="AK133" i="10" s="1"/>
  <c r="AA133" i="10"/>
  <c r="AL133" i="10" s="1"/>
  <c r="AB133" i="10"/>
  <c r="AM133" i="10" s="1"/>
  <c r="AC133" i="10"/>
  <c r="AN133" i="10" s="1"/>
  <c r="W134" i="10"/>
  <c r="AH134" i="10" s="1"/>
  <c r="X134" i="10"/>
  <c r="AI134" i="10" s="1"/>
  <c r="Y134" i="10"/>
  <c r="AJ134" i="10" s="1"/>
  <c r="Z134" i="10"/>
  <c r="AK134" i="10" s="1"/>
  <c r="AA134" i="10"/>
  <c r="AL134" i="10" s="1"/>
  <c r="AB134" i="10"/>
  <c r="AM134" i="10" s="1"/>
  <c r="AC134" i="10"/>
  <c r="AN134" i="10" s="1"/>
  <c r="W135" i="10"/>
  <c r="AH135" i="10" s="1"/>
  <c r="X135" i="10"/>
  <c r="AI135" i="10" s="1"/>
  <c r="Y135" i="10"/>
  <c r="AJ135" i="10" s="1"/>
  <c r="Z135" i="10"/>
  <c r="AK135" i="10" s="1"/>
  <c r="AA135" i="10"/>
  <c r="AL135" i="10" s="1"/>
  <c r="AB135" i="10"/>
  <c r="AM135" i="10" s="1"/>
  <c r="AC135" i="10"/>
  <c r="AN135" i="10" s="1"/>
  <c r="W136" i="10"/>
  <c r="AH136" i="10" s="1"/>
  <c r="X136" i="10"/>
  <c r="AI136" i="10" s="1"/>
  <c r="Y136" i="10"/>
  <c r="AJ136" i="10" s="1"/>
  <c r="Z136" i="10"/>
  <c r="AK136" i="10" s="1"/>
  <c r="AA136" i="10"/>
  <c r="AL136" i="10" s="1"/>
  <c r="AB136" i="10"/>
  <c r="AM136" i="10" s="1"/>
  <c r="AC136" i="10"/>
  <c r="AN136" i="10" s="1"/>
  <c r="AH137" i="10"/>
  <c r="AI137" i="10"/>
  <c r="AJ137" i="10"/>
  <c r="AK137" i="10"/>
  <c r="AL137" i="10"/>
  <c r="AM137" i="10"/>
  <c r="AH138" i="10"/>
  <c r="AI138" i="10"/>
  <c r="AJ138" i="10"/>
  <c r="AK138" i="10"/>
  <c r="AL138" i="10"/>
  <c r="AM138" i="10"/>
  <c r="AN138" i="10"/>
  <c r="AH139" i="10"/>
  <c r="AI139" i="10"/>
  <c r="AJ139" i="10"/>
  <c r="AK139" i="10"/>
  <c r="AL139" i="10"/>
  <c r="AM139" i="10"/>
  <c r="AN139" i="10"/>
  <c r="AH140" i="10"/>
  <c r="AV140" i="10" s="1"/>
  <c r="AI140" i="10"/>
  <c r="AJ140" i="10"/>
  <c r="AK140" i="10"/>
  <c r="AL140" i="10"/>
  <c r="AM140" i="10"/>
  <c r="AN140" i="10"/>
  <c r="W141" i="10"/>
  <c r="AH141" i="10" s="1"/>
  <c r="X141" i="10"/>
  <c r="AI141" i="10" s="1"/>
  <c r="Y141" i="10"/>
  <c r="AJ141" i="10" s="1"/>
  <c r="Z141" i="10"/>
  <c r="AK141" i="10" s="1"/>
  <c r="AA141" i="10"/>
  <c r="AL141" i="10" s="1"/>
  <c r="AB141" i="10"/>
  <c r="AM141" i="10" s="1"/>
  <c r="W142" i="10"/>
  <c r="AH142" i="10" s="1"/>
  <c r="X142" i="10"/>
  <c r="AI142" i="10" s="1"/>
  <c r="Y142" i="10"/>
  <c r="AJ142" i="10" s="1"/>
  <c r="Z142" i="10"/>
  <c r="AK142" i="10" s="1"/>
  <c r="AA142" i="10"/>
  <c r="AL142" i="10" s="1"/>
  <c r="AB142" i="10"/>
  <c r="AM142" i="10" s="1"/>
  <c r="AC142" i="10"/>
  <c r="AN142" i="10" s="1"/>
  <c r="W143" i="10"/>
  <c r="AH143" i="10" s="1"/>
  <c r="X143" i="10"/>
  <c r="AI143" i="10" s="1"/>
  <c r="Y143" i="10"/>
  <c r="AJ143" i="10" s="1"/>
  <c r="Z143" i="10"/>
  <c r="AK143" i="10" s="1"/>
  <c r="AA143" i="10"/>
  <c r="AL143" i="10" s="1"/>
  <c r="AB143" i="10"/>
  <c r="AM143" i="10" s="1"/>
  <c r="AC143" i="10"/>
  <c r="AN143" i="10" s="1"/>
  <c r="W144" i="10"/>
  <c r="AH144" i="10" s="1"/>
  <c r="X144" i="10"/>
  <c r="AI144" i="10" s="1"/>
  <c r="Y144" i="10"/>
  <c r="AJ144" i="10" s="1"/>
  <c r="Z144" i="10"/>
  <c r="AK144" i="10" s="1"/>
  <c r="AA144" i="10"/>
  <c r="AL144" i="10" s="1"/>
  <c r="AB144" i="10"/>
  <c r="AM144" i="10" s="1"/>
  <c r="AC144" i="10"/>
  <c r="AN144" i="10" s="1"/>
  <c r="W145" i="10"/>
  <c r="AH145" i="10" s="1"/>
  <c r="X145" i="10"/>
  <c r="AI145" i="10" s="1"/>
  <c r="Y145" i="10"/>
  <c r="AJ145" i="10" s="1"/>
  <c r="Z145" i="10"/>
  <c r="AK145" i="10" s="1"/>
  <c r="AA145" i="10"/>
  <c r="AL145" i="10" s="1"/>
  <c r="AB145" i="10"/>
  <c r="AM145" i="10" s="1"/>
  <c r="W146" i="10"/>
  <c r="AH146" i="10" s="1"/>
  <c r="X146" i="10"/>
  <c r="AI146" i="10" s="1"/>
  <c r="Y146" i="10"/>
  <c r="AJ146" i="10" s="1"/>
  <c r="Z146" i="10"/>
  <c r="AK146" i="10" s="1"/>
  <c r="AA146" i="10"/>
  <c r="AL146" i="10" s="1"/>
  <c r="AB146" i="10"/>
  <c r="AM146" i="10" s="1"/>
  <c r="AC146" i="10"/>
  <c r="AN146" i="10" s="1"/>
  <c r="W147" i="10"/>
  <c r="AH147" i="10" s="1"/>
  <c r="X147" i="10"/>
  <c r="AI147" i="10" s="1"/>
  <c r="Y147" i="10"/>
  <c r="AJ147" i="10" s="1"/>
  <c r="Z147" i="10"/>
  <c r="AK147" i="10" s="1"/>
  <c r="AA147" i="10"/>
  <c r="AL147" i="10" s="1"/>
  <c r="AB147" i="10"/>
  <c r="AM147" i="10" s="1"/>
  <c r="AC147" i="10"/>
  <c r="AN147" i="10" s="1"/>
  <c r="W148" i="10"/>
  <c r="AH148" i="10" s="1"/>
  <c r="X148" i="10"/>
  <c r="AI148" i="10" s="1"/>
  <c r="Y148" i="10"/>
  <c r="AJ148" i="10" s="1"/>
  <c r="Z148" i="10"/>
  <c r="AK148" i="10" s="1"/>
  <c r="AA148" i="10"/>
  <c r="AL148" i="10" s="1"/>
  <c r="AB148" i="10"/>
  <c r="AM148" i="10" s="1"/>
  <c r="AC148" i="10"/>
  <c r="AN148" i="10" s="1"/>
  <c r="AL149" i="10"/>
  <c r="AM149" i="10"/>
  <c r="AN149" i="10"/>
  <c r="AL152" i="10"/>
  <c r="AM152" i="10"/>
  <c r="AN152" i="10"/>
  <c r="AA153" i="10"/>
  <c r="AL153" i="10" s="1"/>
  <c r="AB153" i="10"/>
  <c r="AM153" i="10" s="1"/>
  <c r="AC153" i="10"/>
  <c r="AN153" i="10" s="1"/>
  <c r="AL156" i="10"/>
  <c r="AM156" i="10"/>
  <c r="AN156" i="10"/>
  <c r="AA157" i="10"/>
  <c r="AL157" i="10" s="1"/>
  <c r="AB157" i="10"/>
  <c r="AM157" i="10" s="1"/>
  <c r="AC157" i="10"/>
  <c r="AN157" i="10" s="1"/>
  <c r="AL160" i="10"/>
  <c r="AM160" i="10"/>
  <c r="AN160" i="10"/>
  <c r="AL161" i="10"/>
  <c r="AM161" i="10"/>
  <c r="AN161" i="10"/>
  <c r="AH162" i="10"/>
  <c r="AV162" i="10" s="1"/>
  <c r="AI162" i="10"/>
  <c r="AJ162" i="10"/>
  <c r="AK162" i="10"/>
  <c r="AL162" i="10"/>
  <c r="AM162" i="10"/>
  <c r="AN162" i="10"/>
  <c r="AH163" i="10"/>
  <c r="AI163" i="10"/>
  <c r="AJ163" i="10"/>
  <c r="AK163" i="10"/>
  <c r="AL163" i="10"/>
  <c r="AM163" i="10"/>
  <c r="AN163" i="10"/>
  <c r="AH164" i="10"/>
  <c r="AV164" i="10" s="1"/>
  <c r="AI164" i="10"/>
  <c r="AJ164" i="10"/>
  <c r="AK164" i="10"/>
  <c r="AL164" i="10"/>
  <c r="AM164" i="10"/>
  <c r="AN164" i="10"/>
  <c r="AA165" i="10"/>
  <c r="AL165" i="10" s="1"/>
  <c r="AB165" i="10"/>
  <c r="AM165" i="10" s="1"/>
  <c r="AC165" i="10"/>
  <c r="AN165" i="10" s="1"/>
  <c r="W166" i="10"/>
  <c r="AH166" i="10" s="1"/>
  <c r="X166" i="10"/>
  <c r="AI166" i="10" s="1"/>
  <c r="Y166" i="10"/>
  <c r="AJ166" i="10" s="1"/>
  <c r="Z166" i="10"/>
  <c r="AK166" i="10" s="1"/>
  <c r="AA166" i="10"/>
  <c r="AL166" i="10" s="1"/>
  <c r="AB166" i="10"/>
  <c r="AM166" i="10" s="1"/>
  <c r="AC166" i="10"/>
  <c r="AN166" i="10" s="1"/>
  <c r="W167" i="10"/>
  <c r="AH167" i="10" s="1"/>
  <c r="X167" i="10"/>
  <c r="AI167" i="10" s="1"/>
  <c r="Y167" i="10"/>
  <c r="AJ167" i="10" s="1"/>
  <c r="Z167" i="10"/>
  <c r="AK167" i="10" s="1"/>
  <c r="AA167" i="10"/>
  <c r="AL167" i="10" s="1"/>
  <c r="AB167" i="10"/>
  <c r="AM167" i="10" s="1"/>
  <c r="AC167" i="10"/>
  <c r="AN167" i="10" s="1"/>
  <c r="W168" i="10"/>
  <c r="AH168" i="10" s="1"/>
  <c r="X168" i="10"/>
  <c r="AI168" i="10" s="1"/>
  <c r="Y168" i="10"/>
  <c r="AJ168" i="10" s="1"/>
  <c r="Z168" i="10"/>
  <c r="AK168" i="10" s="1"/>
  <c r="AA168" i="10"/>
  <c r="AL168" i="10" s="1"/>
  <c r="AB168" i="10"/>
  <c r="AM168" i="10" s="1"/>
  <c r="AC168" i="10"/>
  <c r="AN168" i="10" s="1"/>
  <c r="AA169" i="10"/>
  <c r="AL169" i="10" s="1"/>
  <c r="AB169" i="10"/>
  <c r="AM169" i="10" s="1"/>
  <c r="AC169" i="10"/>
  <c r="AN169" i="10" s="1"/>
  <c r="W170" i="10"/>
  <c r="AH170" i="10" s="1"/>
  <c r="X170" i="10"/>
  <c r="AI170" i="10" s="1"/>
  <c r="Y170" i="10"/>
  <c r="AJ170" i="10" s="1"/>
  <c r="Z170" i="10"/>
  <c r="AK170" i="10" s="1"/>
  <c r="AA170" i="10"/>
  <c r="AL170" i="10" s="1"/>
  <c r="AB170" i="10"/>
  <c r="AM170" i="10" s="1"/>
  <c r="AC170" i="10"/>
  <c r="AN170" i="10" s="1"/>
  <c r="W171" i="10"/>
  <c r="AH171" i="10" s="1"/>
  <c r="X171" i="10"/>
  <c r="AI171" i="10" s="1"/>
  <c r="Y171" i="10"/>
  <c r="AJ171" i="10" s="1"/>
  <c r="Z171" i="10"/>
  <c r="AK171" i="10" s="1"/>
  <c r="AA171" i="10"/>
  <c r="AL171" i="10" s="1"/>
  <c r="AB171" i="10"/>
  <c r="AM171" i="10" s="1"/>
  <c r="AC171" i="10"/>
  <c r="AN171" i="10" s="1"/>
  <c r="W172" i="10"/>
  <c r="AH172" i="10" s="1"/>
  <c r="X172" i="10"/>
  <c r="AI172" i="10" s="1"/>
  <c r="Y172" i="10"/>
  <c r="AJ172" i="10" s="1"/>
  <c r="Z172" i="10"/>
  <c r="AK172" i="10" s="1"/>
  <c r="AA172" i="10"/>
  <c r="AL172" i="10" s="1"/>
  <c r="AB172" i="10"/>
  <c r="AM172" i="10" s="1"/>
  <c r="AC172" i="10"/>
  <c r="AN172" i="10" s="1"/>
  <c r="AH173" i="10"/>
  <c r="AI173" i="10"/>
  <c r="AJ173" i="10"/>
  <c r="AX173" i="10" s="1"/>
  <c r="AK173" i="10"/>
  <c r="AL173" i="10"/>
  <c r="AM173" i="10"/>
  <c r="AN173" i="10"/>
  <c r="AH176" i="10"/>
  <c r="AI176" i="10"/>
  <c r="AJ176" i="10"/>
  <c r="AK176" i="10"/>
  <c r="AL176" i="10"/>
  <c r="AM176" i="10"/>
  <c r="AN176" i="10"/>
  <c r="W177" i="10"/>
  <c r="AH177" i="10" s="1"/>
  <c r="X177" i="10"/>
  <c r="AI177" i="10" s="1"/>
  <c r="Y177" i="10"/>
  <c r="AJ177" i="10" s="1"/>
  <c r="Z177" i="10"/>
  <c r="AK177" i="10" s="1"/>
  <c r="AA177" i="10"/>
  <c r="AL177" i="10" s="1"/>
  <c r="AB177" i="10"/>
  <c r="AM177" i="10" s="1"/>
  <c r="AC177" i="10"/>
  <c r="AN177" i="10" s="1"/>
  <c r="AH180" i="10"/>
  <c r="AI180" i="10"/>
  <c r="AJ180" i="10"/>
  <c r="AK180" i="10"/>
  <c r="AL180" i="10"/>
  <c r="AM180" i="10"/>
  <c r="AN180" i="10"/>
  <c r="W181" i="10"/>
  <c r="AH181" i="10" s="1"/>
  <c r="X181" i="10"/>
  <c r="AI181" i="10" s="1"/>
  <c r="Y181" i="10"/>
  <c r="AJ181" i="10" s="1"/>
  <c r="Z181" i="10"/>
  <c r="AK181" i="10" s="1"/>
  <c r="AA181" i="10"/>
  <c r="AL181" i="10" s="1"/>
  <c r="AB181" i="10"/>
  <c r="AM181" i="10" s="1"/>
  <c r="AC181" i="10"/>
  <c r="AN181" i="10" s="1"/>
  <c r="AH184" i="10"/>
  <c r="AI184" i="10"/>
  <c r="AJ184" i="10"/>
  <c r="AK184" i="10"/>
  <c r="AL184" i="10"/>
  <c r="AM184" i="10"/>
  <c r="AN184" i="10"/>
  <c r="AM185" i="10"/>
  <c r="AN185" i="10"/>
  <c r="AM186" i="10"/>
  <c r="AN186" i="10"/>
  <c r="AM188" i="10"/>
  <c r="AN188" i="10"/>
  <c r="AB189" i="10"/>
  <c r="AM189" i="10" s="1"/>
  <c r="AC189" i="10"/>
  <c r="AN189" i="10" s="1"/>
  <c r="AB190" i="10"/>
  <c r="AM190" i="10" s="1"/>
  <c r="AC190" i="10"/>
  <c r="AN190" i="10" s="1"/>
  <c r="AB192" i="10"/>
  <c r="AM192" i="10" s="1"/>
  <c r="AC192" i="10"/>
  <c r="AN192" i="10" s="1"/>
  <c r="AB193" i="10"/>
  <c r="AM193" i="10" s="1"/>
  <c r="AC193" i="10"/>
  <c r="AN193" i="10" s="1"/>
  <c r="AB194" i="10"/>
  <c r="AM194" i="10" s="1"/>
  <c r="AC194" i="10"/>
  <c r="AN194" i="10" s="1"/>
  <c r="AB196" i="10"/>
  <c r="AM196" i="10" s="1"/>
  <c r="AC196" i="10"/>
  <c r="AN196" i="10" s="1"/>
  <c r="AH197" i="10"/>
  <c r="AI197" i="10"/>
  <c r="AJ197" i="10"/>
  <c r="AK197" i="10"/>
  <c r="AL197" i="10"/>
  <c r="AM197" i="10"/>
  <c r="AN197" i="10"/>
  <c r="AH200" i="10"/>
  <c r="AI200" i="10"/>
  <c r="AJ200" i="10"/>
  <c r="AK200" i="10"/>
  <c r="AL200" i="10"/>
  <c r="AM200" i="10"/>
  <c r="AN200" i="10"/>
  <c r="W201" i="10"/>
  <c r="AH201" i="10" s="1"/>
  <c r="X201" i="10"/>
  <c r="AI201" i="10" s="1"/>
  <c r="Y201" i="10"/>
  <c r="AJ201" i="10" s="1"/>
  <c r="Z201" i="10"/>
  <c r="AK201" i="10" s="1"/>
  <c r="AA201" i="10"/>
  <c r="AL201" i="10" s="1"/>
  <c r="AB201" i="10"/>
  <c r="AM201" i="10" s="1"/>
  <c r="AC201" i="10"/>
  <c r="AN201" i="10" s="1"/>
  <c r="AH204" i="10"/>
  <c r="AI204" i="10"/>
  <c r="AJ204" i="10"/>
  <c r="AK204" i="10"/>
  <c r="AL204" i="10"/>
  <c r="AM204" i="10"/>
  <c r="AN204" i="10"/>
  <c r="W205" i="10"/>
  <c r="AH205" i="10" s="1"/>
  <c r="X205" i="10"/>
  <c r="AI205" i="10" s="1"/>
  <c r="Y205" i="10"/>
  <c r="AJ205" i="10" s="1"/>
  <c r="Z205" i="10"/>
  <c r="AK205" i="10" s="1"/>
  <c r="AA205" i="10"/>
  <c r="AL205" i="10" s="1"/>
  <c r="AB205" i="10"/>
  <c r="AM205" i="10" s="1"/>
  <c r="AC205" i="10"/>
  <c r="AN205" i="10" s="1"/>
  <c r="AH208" i="10"/>
  <c r="AI208" i="10"/>
  <c r="AJ208" i="10"/>
  <c r="AK208" i="10"/>
  <c r="AL208" i="10"/>
  <c r="AM208" i="10"/>
  <c r="AN208" i="10"/>
  <c r="AH209" i="10"/>
  <c r="AI209" i="10"/>
  <c r="AJ209" i="10"/>
  <c r="AK209" i="10"/>
  <c r="AL209" i="10"/>
  <c r="AM209" i="10"/>
  <c r="AN209" i="10"/>
  <c r="AH210" i="10"/>
  <c r="AI210" i="10"/>
  <c r="AJ210" i="10"/>
  <c r="AK210" i="10"/>
  <c r="AL210" i="10"/>
  <c r="AM210" i="10"/>
  <c r="AN210" i="10"/>
  <c r="AH211" i="10"/>
  <c r="AI211" i="10"/>
  <c r="AJ211" i="10"/>
  <c r="AK211" i="10"/>
  <c r="AL211" i="10"/>
  <c r="AM211" i="10"/>
  <c r="AN211" i="10"/>
  <c r="AH212" i="10"/>
  <c r="AI212" i="10"/>
  <c r="AJ212" i="10"/>
  <c r="AK212" i="10"/>
  <c r="AL212" i="10"/>
  <c r="AM212" i="10"/>
  <c r="AN212" i="10"/>
  <c r="W213" i="10"/>
  <c r="AH213" i="10" s="1"/>
  <c r="X213" i="10"/>
  <c r="AI213" i="10" s="1"/>
  <c r="Y213" i="10"/>
  <c r="AJ213" i="10" s="1"/>
  <c r="Z213" i="10"/>
  <c r="AK213" i="10" s="1"/>
  <c r="AA213" i="10"/>
  <c r="AL213" i="10" s="1"/>
  <c r="AB213" i="10"/>
  <c r="AM213" i="10" s="1"/>
  <c r="AC213" i="10"/>
  <c r="AN213" i="10" s="1"/>
  <c r="W214" i="10"/>
  <c r="AH214" i="10" s="1"/>
  <c r="X214" i="10"/>
  <c r="AI214" i="10" s="1"/>
  <c r="Y214" i="10"/>
  <c r="AJ214" i="10" s="1"/>
  <c r="Z214" i="10"/>
  <c r="AK214" i="10" s="1"/>
  <c r="AA214" i="10"/>
  <c r="AL214" i="10" s="1"/>
  <c r="AB214" i="10"/>
  <c r="AM214" i="10" s="1"/>
  <c r="AC214" i="10"/>
  <c r="AN214" i="10" s="1"/>
  <c r="W215" i="10"/>
  <c r="AH215" i="10" s="1"/>
  <c r="X215" i="10"/>
  <c r="AI215" i="10" s="1"/>
  <c r="Y215" i="10"/>
  <c r="AJ215" i="10" s="1"/>
  <c r="Z215" i="10"/>
  <c r="AK215" i="10" s="1"/>
  <c r="AA215" i="10"/>
  <c r="AL215" i="10" s="1"/>
  <c r="AB215" i="10"/>
  <c r="AM215" i="10" s="1"/>
  <c r="AC215" i="10"/>
  <c r="AN215" i="10" s="1"/>
  <c r="W216" i="10"/>
  <c r="AH216" i="10" s="1"/>
  <c r="X216" i="10"/>
  <c r="AI216" i="10" s="1"/>
  <c r="Y216" i="10"/>
  <c r="AJ216" i="10" s="1"/>
  <c r="Z216" i="10"/>
  <c r="AK216" i="10" s="1"/>
  <c r="AA216" i="10"/>
  <c r="AL216" i="10" s="1"/>
  <c r="AB216" i="10"/>
  <c r="AM216" i="10" s="1"/>
  <c r="AC216" i="10"/>
  <c r="AN216" i="10" s="1"/>
  <c r="W217" i="10"/>
  <c r="AH217" i="10" s="1"/>
  <c r="X217" i="10"/>
  <c r="AI217" i="10" s="1"/>
  <c r="Y217" i="10"/>
  <c r="AJ217" i="10" s="1"/>
  <c r="Z217" i="10"/>
  <c r="AK217" i="10" s="1"/>
  <c r="AA217" i="10"/>
  <c r="AL217" i="10" s="1"/>
  <c r="AB217" i="10"/>
  <c r="AM217" i="10" s="1"/>
  <c r="AC217" i="10"/>
  <c r="AN217" i="10" s="1"/>
  <c r="W218" i="10"/>
  <c r="AH218" i="10" s="1"/>
  <c r="X218" i="10"/>
  <c r="AI218" i="10" s="1"/>
  <c r="Y218" i="10"/>
  <c r="AJ218" i="10" s="1"/>
  <c r="Z218" i="10"/>
  <c r="AK218" i="10" s="1"/>
  <c r="AA218" i="10"/>
  <c r="AL218" i="10" s="1"/>
  <c r="AB218" i="10"/>
  <c r="AM218" i="10" s="1"/>
  <c r="AC218" i="10"/>
  <c r="AN218" i="10" s="1"/>
  <c r="W219" i="10"/>
  <c r="AH219" i="10" s="1"/>
  <c r="X219" i="10"/>
  <c r="AI219" i="10" s="1"/>
  <c r="Y219" i="10"/>
  <c r="AJ219" i="10" s="1"/>
  <c r="Z219" i="10"/>
  <c r="AK219" i="10" s="1"/>
  <c r="AA219" i="10"/>
  <c r="AL219" i="10" s="1"/>
  <c r="AB219" i="10"/>
  <c r="AM219" i="10" s="1"/>
  <c r="AC219" i="10"/>
  <c r="AN219" i="10" s="1"/>
  <c r="W220" i="10"/>
  <c r="AH220" i="10" s="1"/>
  <c r="X220" i="10"/>
  <c r="AI220" i="10" s="1"/>
  <c r="Y220" i="10"/>
  <c r="AJ220" i="10" s="1"/>
  <c r="Z220" i="10"/>
  <c r="AK220" i="10" s="1"/>
  <c r="AA220" i="10"/>
  <c r="AL220" i="10" s="1"/>
  <c r="AB220" i="10"/>
  <c r="AM220" i="10" s="1"/>
  <c r="AC220" i="10"/>
  <c r="AN220" i="10" s="1"/>
  <c r="AH221" i="10"/>
  <c r="AI221" i="10"/>
  <c r="AJ221" i="10"/>
  <c r="AK221" i="10"/>
  <c r="AL221" i="10"/>
  <c r="AM221" i="10"/>
  <c r="AH222" i="10"/>
  <c r="AI222" i="10"/>
  <c r="AJ222" i="10"/>
  <c r="AK222" i="10"/>
  <c r="AL222" i="10"/>
  <c r="AZ222" i="10" s="1"/>
  <c r="AM222" i="10"/>
  <c r="AN222" i="10"/>
  <c r="AH223" i="10"/>
  <c r="AI223" i="10"/>
  <c r="AJ223" i="10"/>
  <c r="AK223" i="10"/>
  <c r="AL223" i="10"/>
  <c r="AM223" i="10"/>
  <c r="AN223" i="10"/>
  <c r="AH224" i="10"/>
  <c r="AI224" i="10"/>
  <c r="AJ224" i="10"/>
  <c r="AK224" i="10"/>
  <c r="AY224" i="10" s="1"/>
  <c r="AL224" i="10"/>
  <c r="AZ224" i="10" s="1"/>
  <c r="AM224" i="10"/>
  <c r="AN224" i="10"/>
  <c r="W225" i="10"/>
  <c r="AH225" i="10" s="1"/>
  <c r="X225" i="10"/>
  <c r="AI225" i="10" s="1"/>
  <c r="Y225" i="10"/>
  <c r="AJ225" i="10" s="1"/>
  <c r="Z225" i="10"/>
  <c r="AK225" i="10" s="1"/>
  <c r="AA225" i="10"/>
  <c r="AL225" i="10" s="1"/>
  <c r="AB225" i="10"/>
  <c r="AM225" i="10" s="1"/>
  <c r="W226" i="10"/>
  <c r="AH226" i="10" s="1"/>
  <c r="X226" i="10"/>
  <c r="AI226" i="10" s="1"/>
  <c r="Y226" i="10"/>
  <c r="AJ226" i="10" s="1"/>
  <c r="Z226" i="10"/>
  <c r="AK226" i="10" s="1"/>
  <c r="AA226" i="10"/>
  <c r="AL226" i="10" s="1"/>
  <c r="AB226" i="10"/>
  <c r="AM226" i="10" s="1"/>
  <c r="AC226" i="10"/>
  <c r="AN226" i="10" s="1"/>
  <c r="W227" i="10"/>
  <c r="AH227" i="10" s="1"/>
  <c r="X227" i="10"/>
  <c r="AI227" i="10" s="1"/>
  <c r="Y227" i="10"/>
  <c r="AJ227" i="10" s="1"/>
  <c r="Z227" i="10"/>
  <c r="AK227" i="10" s="1"/>
  <c r="AA227" i="10"/>
  <c r="AL227" i="10" s="1"/>
  <c r="AB227" i="10"/>
  <c r="AM227" i="10" s="1"/>
  <c r="AC227" i="10"/>
  <c r="AN227" i="10" s="1"/>
  <c r="W228" i="10"/>
  <c r="AH228" i="10" s="1"/>
  <c r="X228" i="10"/>
  <c r="AI228" i="10" s="1"/>
  <c r="Y228" i="10"/>
  <c r="AJ228" i="10" s="1"/>
  <c r="Z228" i="10"/>
  <c r="AK228" i="10" s="1"/>
  <c r="AA228" i="10"/>
  <c r="AL228" i="10" s="1"/>
  <c r="AB228" i="10"/>
  <c r="AM228" i="10" s="1"/>
  <c r="AC228" i="10"/>
  <c r="AN228" i="10" s="1"/>
  <c r="W229" i="10"/>
  <c r="AH229" i="10" s="1"/>
  <c r="X229" i="10"/>
  <c r="AI229" i="10" s="1"/>
  <c r="Y229" i="10"/>
  <c r="AJ229" i="10" s="1"/>
  <c r="Z229" i="10"/>
  <c r="AK229" i="10" s="1"/>
  <c r="AA229" i="10"/>
  <c r="AL229" i="10" s="1"/>
  <c r="AB229" i="10"/>
  <c r="AM229" i="10" s="1"/>
  <c r="W230" i="10"/>
  <c r="AH230" i="10" s="1"/>
  <c r="X230" i="10"/>
  <c r="AI230" i="10" s="1"/>
  <c r="Y230" i="10"/>
  <c r="AJ230" i="10" s="1"/>
  <c r="Z230" i="10"/>
  <c r="AK230" i="10" s="1"/>
  <c r="AA230" i="10"/>
  <c r="AL230" i="10" s="1"/>
  <c r="AB230" i="10"/>
  <c r="AM230" i="10" s="1"/>
  <c r="AC230" i="10"/>
  <c r="AN230" i="10" s="1"/>
  <c r="W231" i="10"/>
  <c r="AH231" i="10" s="1"/>
  <c r="X231" i="10"/>
  <c r="AI231" i="10" s="1"/>
  <c r="Y231" i="10"/>
  <c r="AJ231" i="10" s="1"/>
  <c r="Z231" i="10"/>
  <c r="AK231" i="10" s="1"/>
  <c r="AA231" i="10"/>
  <c r="AL231" i="10" s="1"/>
  <c r="AB231" i="10"/>
  <c r="AM231" i="10" s="1"/>
  <c r="AC231" i="10"/>
  <c r="AN231" i="10" s="1"/>
  <c r="W232" i="10"/>
  <c r="AH232" i="10" s="1"/>
  <c r="X232" i="10"/>
  <c r="AI232" i="10" s="1"/>
  <c r="Y232" i="10"/>
  <c r="AJ232" i="10" s="1"/>
  <c r="Z232" i="10"/>
  <c r="AK232" i="10" s="1"/>
  <c r="AA232" i="10"/>
  <c r="AL232" i="10" s="1"/>
  <c r="AB232" i="10"/>
  <c r="AM232" i="10" s="1"/>
  <c r="AC232" i="10"/>
  <c r="AN232" i="10" s="1"/>
  <c r="AH233" i="10"/>
  <c r="AI233" i="10"/>
  <c r="AJ233" i="10"/>
  <c r="AK233" i="10"/>
  <c r="AL233" i="10"/>
  <c r="AM233" i="10"/>
  <c r="AH234" i="10"/>
  <c r="AI234" i="10"/>
  <c r="AJ234" i="10"/>
  <c r="AK234" i="10"/>
  <c r="AL234" i="10"/>
  <c r="AM234" i="10"/>
  <c r="AN234" i="10"/>
  <c r="AH235" i="10"/>
  <c r="AV235" i="10" s="1"/>
  <c r="AI235" i="10"/>
  <c r="AW235" i="10" s="1"/>
  <c r="AJ235" i="10"/>
  <c r="AX235" i="10" s="1"/>
  <c r="AK235" i="10"/>
  <c r="AL235" i="10"/>
  <c r="AM235" i="10"/>
  <c r="AN235" i="10"/>
  <c r="AH236" i="10"/>
  <c r="AI236" i="10"/>
  <c r="AJ236" i="10"/>
  <c r="AK236" i="10"/>
  <c r="AL236" i="10"/>
  <c r="AM236" i="10"/>
  <c r="AN236" i="10"/>
  <c r="W237" i="10"/>
  <c r="AH237" i="10" s="1"/>
  <c r="X237" i="10"/>
  <c r="AI237" i="10" s="1"/>
  <c r="Y237" i="10"/>
  <c r="AJ237" i="10" s="1"/>
  <c r="Z237" i="10"/>
  <c r="AK237" i="10" s="1"/>
  <c r="AA237" i="10"/>
  <c r="AL237" i="10" s="1"/>
  <c r="AB237" i="10"/>
  <c r="AM237" i="10" s="1"/>
  <c r="W238" i="10"/>
  <c r="AH238" i="10" s="1"/>
  <c r="X238" i="10"/>
  <c r="AI238" i="10" s="1"/>
  <c r="Y238" i="10"/>
  <c r="AJ238" i="10" s="1"/>
  <c r="Z238" i="10"/>
  <c r="AK238" i="10" s="1"/>
  <c r="AA238" i="10"/>
  <c r="AL238" i="10" s="1"/>
  <c r="AB238" i="10"/>
  <c r="AM238" i="10" s="1"/>
  <c r="AC238" i="10"/>
  <c r="AN238" i="10" s="1"/>
  <c r="W239" i="10"/>
  <c r="AH239" i="10" s="1"/>
  <c r="X239" i="10"/>
  <c r="AI239" i="10" s="1"/>
  <c r="Y239" i="10"/>
  <c r="AJ239" i="10" s="1"/>
  <c r="Z239" i="10"/>
  <c r="AK239" i="10" s="1"/>
  <c r="AA239" i="10"/>
  <c r="AL239" i="10" s="1"/>
  <c r="AB239" i="10"/>
  <c r="AM239" i="10" s="1"/>
  <c r="AC239" i="10"/>
  <c r="AN239" i="10" s="1"/>
  <c r="W240" i="10"/>
  <c r="AH240" i="10" s="1"/>
  <c r="X240" i="10"/>
  <c r="AI240" i="10" s="1"/>
  <c r="Y240" i="10"/>
  <c r="AJ240" i="10" s="1"/>
  <c r="Z240" i="10"/>
  <c r="AK240" i="10" s="1"/>
  <c r="AA240" i="10"/>
  <c r="AL240" i="10" s="1"/>
  <c r="AB240" i="10"/>
  <c r="AM240" i="10" s="1"/>
  <c r="AC240" i="10"/>
  <c r="AN240" i="10" s="1"/>
  <c r="W241" i="10"/>
  <c r="AH241" i="10" s="1"/>
  <c r="X241" i="10"/>
  <c r="AI241" i="10" s="1"/>
  <c r="Y241" i="10"/>
  <c r="AJ241" i="10" s="1"/>
  <c r="Z241" i="10"/>
  <c r="AK241" i="10" s="1"/>
  <c r="AA241" i="10"/>
  <c r="AL241" i="10" s="1"/>
  <c r="AB241" i="10"/>
  <c r="AM241" i="10" s="1"/>
  <c r="W242" i="10"/>
  <c r="AH242" i="10" s="1"/>
  <c r="X242" i="10"/>
  <c r="AI242" i="10" s="1"/>
  <c r="Y242" i="10"/>
  <c r="AJ242" i="10" s="1"/>
  <c r="Z242" i="10"/>
  <c r="AK242" i="10" s="1"/>
  <c r="AA242" i="10"/>
  <c r="AL242" i="10" s="1"/>
  <c r="AB242" i="10"/>
  <c r="AM242" i="10" s="1"/>
  <c r="AC242" i="10"/>
  <c r="AN242" i="10" s="1"/>
  <c r="W243" i="10"/>
  <c r="AH243" i="10" s="1"/>
  <c r="X243" i="10"/>
  <c r="AI243" i="10" s="1"/>
  <c r="Y243" i="10"/>
  <c r="AJ243" i="10" s="1"/>
  <c r="Z243" i="10"/>
  <c r="AK243" i="10" s="1"/>
  <c r="AA243" i="10"/>
  <c r="AL243" i="10" s="1"/>
  <c r="AB243" i="10"/>
  <c r="AM243" i="10" s="1"/>
  <c r="AC243" i="10"/>
  <c r="AN243" i="10" s="1"/>
  <c r="W244" i="10"/>
  <c r="AH244" i="10" s="1"/>
  <c r="X244" i="10"/>
  <c r="AI244" i="10" s="1"/>
  <c r="Y244" i="10"/>
  <c r="AJ244" i="10" s="1"/>
  <c r="Z244" i="10"/>
  <c r="AK244" i="10" s="1"/>
  <c r="AA244" i="10"/>
  <c r="AL244" i="10" s="1"/>
  <c r="AB244" i="10"/>
  <c r="AM244" i="10" s="1"/>
  <c r="AC244" i="10"/>
  <c r="AN244" i="10" s="1"/>
  <c r="AJ245" i="10"/>
  <c r="AK245" i="10"/>
  <c r="AL245" i="10"/>
  <c r="AM245" i="10"/>
  <c r="BA245" i="10" s="1"/>
  <c r="AN245" i="10"/>
  <c r="BB245" i="10" s="1"/>
  <c r="AJ246" i="10"/>
  <c r="AK246" i="10"/>
  <c r="AL246" i="10"/>
  <c r="AM246" i="10"/>
  <c r="AN246" i="10"/>
  <c r="AJ247" i="10"/>
  <c r="AK247" i="10"/>
  <c r="AL247" i="10"/>
  <c r="AM247" i="10"/>
  <c r="AN247" i="10"/>
  <c r="AJ248" i="10"/>
  <c r="AK248" i="10"/>
  <c r="AL248" i="10"/>
  <c r="AM248" i="10"/>
  <c r="BA248" i="10" s="1"/>
  <c r="AN248" i="10"/>
  <c r="BB248" i="10" s="1"/>
  <c r="Y249" i="10"/>
  <c r="AJ249" i="10" s="1"/>
  <c r="Z249" i="10"/>
  <c r="AK249" i="10" s="1"/>
  <c r="AA249" i="10"/>
  <c r="AL249" i="10" s="1"/>
  <c r="AB249" i="10"/>
  <c r="AM249" i="10" s="1"/>
  <c r="AC249" i="10"/>
  <c r="AN249" i="10" s="1"/>
  <c r="Y250" i="10"/>
  <c r="AJ250" i="10" s="1"/>
  <c r="Z250" i="10"/>
  <c r="AK250" i="10" s="1"/>
  <c r="AA250" i="10"/>
  <c r="AL250" i="10" s="1"/>
  <c r="AB250" i="10"/>
  <c r="AM250" i="10" s="1"/>
  <c r="AC250" i="10"/>
  <c r="AN250" i="10" s="1"/>
  <c r="Y251" i="10"/>
  <c r="AJ251" i="10" s="1"/>
  <c r="Z251" i="10"/>
  <c r="AK251" i="10" s="1"/>
  <c r="AA251" i="10"/>
  <c r="AL251" i="10" s="1"/>
  <c r="AB251" i="10"/>
  <c r="AM251" i="10" s="1"/>
  <c r="AC251" i="10"/>
  <c r="AN251" i="10" s="1"/>
  <c r="Y252" i="10"/>
  <c r="AJ252" i="10" s="1"/>
  <c r="Z252" i="10"/>
  <c r="AK252" i="10" s="1"/>
  <c r="AA252" i="10"/>
  <c r="AL252" i="10" s="1"/>
  <c r="AB252" i="10"/>
  <c r="AM252" i="10" s="1"/>
  <c r="AC252" i="10"/>
  <c r="AN252" i="10" s="1"/>
  <c r="Y253" i="10"/>
  <c r="AJ253" i="10" s="1"/>
  <c r="Z253" i="10"/>
  <c r="AK253" i="10" s="1"/>
  <c r="AA253" i="10"/>
  <c r="AL253" i="10" s="1"/>
  <c r="AB253" i="10"/>
  <c r="AM253" i="10" s="1"/>
  <c r="AC253" i="10"/>
  <c r="AN253" i="10" s="1"/>
  <c r="Y254" i="10"/>
  <c r="AJ254" i="10" s="1"/>
  <c r="Z254" i="10"/>
  <c r="AK254" i="10" s="1"/>
  <c r="AA254" i="10"/>
  <c r="AL254" i="10" s="1"/>
  <c r="AB254" i="10"/>
  <c r="AM254" i="10" s="1"/>
  <c r="AC254" i="10"/>
  <c r="AN254" i="10" s="1"/>
  <c r="Y255" i="10"/>
  <c r="AJ255" i="10" s="1"/>
  <c r="Z255" i="10"/>
  <c r="AK255" i="10" s="1"/>
  <c r="AA255" i="10"/>
  <c r="AL255" i="10" s="1"/>
  <c r="AB255" i="10"/>
  <c r="AM255" i="10" s="1"/>
  <c r="AC255" i="10"/>
  <c r="AN255" i="10" s="1"/>
  <c r="Y256" i="10"/>
  <c r="AJ256" i="10" s="1"/>
  <c r="Z256" i="10"/>
  <c r="AK256" i="10" s="1"/>
  <c r="AA256" i="10"/>
  <c r="AL256" i="10" s="1"/>
  <c r="AB256" i="10"/>
  <c r="AM256" i="10" s="1"/>
  <c r="AC256" i="10"/>
  <c r="AN256" i="10" s="1"/>
  <c r="AH257" i="10"/>
  <c r="AI257" i="10"/>
  <c r="AJ257" i="10"/>
  <c r="AX257" i="10" s="1"/>
  <c r="AK257" i="10"/>
  <c r="AL257" i="10"/>
  <c r="AM257" i="10"/>
  <c r="AN257" i="10"/>
  <c r="AH260" i="10"/>
  <c r="AI260" i="10"/>
  <c r="AJ260" i="10"/>
  <c r="AK260" i="10"/>
  <c r="AL260" i="10"/>
  <c r="AM260" i="10"/>
  <c r="AN260" i="10"/>
  <c r="W261" i="10"/>
  <c r="AH261" i="10" s="1"/>
  <c r="X261" i="10"/>
  <c r="AI261" i="10" s="1"/>
  <c r="Y261" i="10"/>
  <c r="AJ261" i="10" s="1"/>
  <c r="Z261" i="10"/>
  <c r="AK261" i="10" s="1"/>
  <c r="AA261" i="10"/>
  <c r="AL261" i="10" s="1"/>
  <c r="AB261" i="10"/>
  <c r="AM261" i="10" s="1"/>
  <c r="AC261" i="10"/>
  <c r="AN261" i="10" s="1"/>
  <c r="AH264" i="10"/>
  <c r="AI264" i="10"/>
  <c r="AJ264" i="10"/>
  <c r="AK264" i="10"/>
  <c r="AL264" i="10"/>
  <c r="AM264" i="10"/>
  <c r="AN264" i="10"/>
  <c r="W265" i="10"/>
  <c r="AH265" i="10" s="1"/>
  <c r="X265" i="10"/>
  <c r="AI265" i="10" s="1"/>
  <c r="Y265" i="10"/>
  <c r="AJ265" i="10" s="1"/>
  <c r="Z265" i="10"/>
  <c r="AK265" i="10" s="1"/>
  <c r="AA265" i="10"/>
  <c r="AL265" i="10" s="1"/>
  <c r="AB265" i="10"/>
  <c r="AM265" i="10" s="1"/>
  <c r="AC265" i="10"/>
  <c r="AN265" i="10" s="1"/>
  <c r="AH268" i="10"/>
  <c r="AI268" i="10"/>
  <c r="AJ268" i="10"/>
  <c r="AK268" i="10"/>
  <c r="AL268" i="10"/>
  <c r="AM268" i="10"/>
  <c r="AN268" i="10"/>
  <c r="AH269" i="10"/>
  <c r="AI269" i="10"/>
  <c r="AJ269" i="10"/>
  <c r="AK269" i="10"/>
  <c r="AL269" i="10"/>
  <c r="AM269" i="10"/>
  <c r="AN269" i="10"/>
  <c r="AH272" i="10"/>
  <c r="AI272" i="10"/>
  <c r="AJ272" i="10"/>
  <c r="AK272" i="10"/>
  <c r="AL272" i="10"/>
  <c r="AM272" i="10"/>
  <c r="BA272" i="10" s="1"/>
  <c r="AN272" i="10"/>
  <c r="BB272" i="10" s="1"/>
  <c r="W273" i="10"/>
  <c r="AH273" i="10" s="1"/>
  <c r="X273" i="10"/>
  <c r="AI273" i="10" s="1"/>
  <c r="Y273" i="10"/>
  <c r="AJ273" i="10" s="1"/>
  <c r="Z273" i="10"/>
  <c r="AK273" i="10" s="1"/>
  <c r="AA273" i="10"/>
  <c r="AL273" i="10" s="1"/>
  <c r="AB273" i="10"/>
  <c r="AM273" i="10" s="1"/>
  <c r="AC273" i="10"/>
  <c r="AN273" i="10" s="1"/>
  <c r="W276" i="10"/>
  <c r="AH276" i="10" s="1"/>
  <c r="X276" i="10"/>
  <c r="AI276" i="10" s="1"/>
  <c r="Y276" i="10"/>
  <c r="AJ276" i="10" s="1"/>
  <c r="Z276" i="10"/>
  <c r="AK276" i="10" s="1"/>
  <c r="AA276" i="10"/>
  <c r="AL276" i="10" s="1"/>
  <c r="AB276" i="10"/>
  <c r="AM276" i="10" s="1"/>
  <c r="AC276" i="10"/>
  <c r="AN276" i="10" s="1"/>
  <c r="W277" i="10"/>
  <c r="AH277" i="10" s="1"/>
  <c r="X277" i="10"/>
  <c r="AI277" i="10" s="1"/>
  <c r="Y277" i="10"/>
  <c r="AJ277" i="10" s="1"/>
  <c r="Z277" i="10"/>
  <c r="AK277" i="10" s="1"/>
  <c r="AA277" i="10"/>
  <c r="AL277" i="10" s="1"/>
  <c r="AB277" i="10"/>
  <c r="AM277" i="10" s="1"/>
  <c r="AC277" i="10"/>
  <c r="AN277" i="10" s="1"/>
  <c r="W280" i="10"/>
  <c r="AH280" i="10" s="1"/>
  <c r="X280" i="10"/>
  <c r="AI280" i="10" s="1"/>
  <c r="Y280" i="10"/>
  <c r="AJ280" i="10" s="1"/>
  <c r="Z280" i="10"/>
  <c r="AK280" i="10" s="1"/>
  <c r="AA280" i="10"/>
  <c r="AL280" i="10" s="1"/>
  <c r="AB280" i="10"/>
  <c r="AM280" i="10" s="1"/>
  <c r="AC280" i="10"/>
  <c r="AN280" i="10" s="1"/>
  <c r="AZ81" i="10" l="1"/>
  <c r="AZ85" i="10"/>
  <c r="AV93" i="10"/>
  <c r="AW93" i="10"/>
  <c r="AV97" i="10"/>
  <c r="AY257" i="10"/>
  <c r="AV233" i="10"/>
  <c r="AY197" i="10"/>
  <c r="AY173" i="10"/>
  <c r="AV89" i="10"/>
  <c r="AY222" i="10"/>
  <c r="BB126" i="10"/>
  <c r="AW173" i="10"/>
  <c r="AV138" i="10"/>
  <c r="AX260" i="10"/>
  <c r="AX200" i="10"/>
  <c r="AX176" i="10"/>
  <c r="AW257" i="10"/>
  <c r="AW197" i="10"/>
  <c r="AX8" i="10"/>
  <c r="BA260" i="10"/>
  <c r="BA200" i="10"/>
  <c r="BA176" i="10"/>
  <c r="BB103" i="10"/>
  <c r="BB55" i="10"/>
  <c r="AZ257" i="10"/>
  <c r="AY210" i="10"/>
  <c r="AZ197" i="10"/>
  <c r="AZ173" i="10"/>
  <c r="AW162" i="10"/>
  <c r="AW138" i="10"/>
  <c r="AV126" i="10"/>
  <c r="BA53" i="10"/>
  <c r="BA17" i="10"/>
  <c r="AZ247" i="10"/>
  <c r="BA223" i="10"/>
  <c r="AZ211" i="10"/>
  <c r="AW127" i="10"/>
  <c r="AV92" i="10"/>
  <c r="AZ44" i="10"/>
  <c r="BB19" i="10"/>
  <c r="BA103" i="10"/>
  <c r="BA55" i="10"/>
  <c r="BA19" i="10"/>
  <c r="AW163" i="10"/>
  <c r="AZ55" i="10"/>
  <c r="AZ19" i="10"/>
  <c r="AX197" i="10"/>
  <c r="AZ223" i="10"/>
  <c r="AZ103" i="10"/>
  <c r="BA91" i="10"/>
  <c r="AW139" i="10"/>
  <c r="AV236" i="10"/>
  <c r="BA224" i="10"/>
  <c r="AZ212" i="10"/>
  <c r="AX91" i="10"/>
  <c r="BA101" i="10"/>
  <c r="AX163" i="10"/>
  <c r="AX139" i="10"/>
  <c r="BB7" i="10"/>
  <c r="AX223" i="10"/>
  <c r="AZ164" i="10"/>
  <c r="AZ152" i="10"/>
  <c r="AZ140" i="10"/>
  <c r="BA116" i="10"/>
  <c r="AZ68" i="10"/>
  <c r="BA32" i="10"/>
  <c r="AW236" i="10"/>
  <c r="BB128" i="10"/>
  <c r="AZ260" i="10"/>
  <c r="AZ200" i="10"/>
  <c r="BB188" i="10"/>
  <c r="AZ176" i="10"/>
  <c r="BB164" i="10"/>
  <c r="BB152" i="10"/>
  <c r="BB140" i="10"/>
  <c r="BA128" i="10"/>
  <c r="AX125" i="10"/>
  <c r="AX115" i="10"/>
  <c r="BB91" i="10"/>
  <c r="BB68" i="10"/>
  <c r="AX31" i="10"/>
  <c r="AX247" i="10"/>
  <c r="BB235" i="10"/>
  <c r="AX211" i="10"/>
  <c r="BA188" i="10"/>
  <c r="BA164" i="10"/>
  <c r="BA152" i="10"/>
  <c r="BA140" i="10"/>
  <c r="AZ128" i="10"/>
  <c r="BA68" i="10"/>
  <c r="BA212" i="10"/>
  <c r="AZ116" i="10"/>
  <c r="AX103" i="10"/>
  <c r="AX55" i="10"/>
  <c r="AZ32" i="10"/>
  <c r="AX19" i="10"/>
  <c r="BB20" i="10"/>
  <c r="AY245" i="10"/>
  <c r="AV173" i="10"/>
  <c r="AW8" i="10"/>
  <c r="AZ269" i="10"/>
  <c r="AW234" i="10"/>
  <c r="AZ221" i="10"/>
  <c r="AZ209" i="10"/>
  <c r="BB116" i="10"/>
  <c r="AV90" i="10"/>
  <c r="BA41" i="10"/>
  <c r="BB32" i="10"/>
  <c r="AY234" i="10"/>
  <c r="AV222" i="10"/>
  <c r="AZ161" i="10"/>
  <c r="BA209" i="10"/>
  <c r="AX137" i="10"/>
  <c r="AW90" i="10"/>
  <c r="BB41" i="10"/>
  <c r="AY269" i="10"/>
  <c r="AV234" i="10"/>
  <c r="AY221" i="10"/>
  <c r="BB212" i="10"/>
  <c r="AY209" i="10"/>
  <c r="AV137" i="10"/>
  <c r="BA126" i="10"/>
  <c r="AV125" i="10"/>
  <c r="BB89" i="10"/>
  <c r="AZ41" i="10"/>
  <c r="BB269" i="10"/>
  <c r="AV257" i="10"/>
  <c r="AX245" i="10"/>
  <c r="BB209" i="10"/>
  <c r="AV197" i="10"/>
  <c r="AY137" i="10"/>
  <c r="AY125" i="10"/>
  <c r="AY115" i="10"/>
  <c r="AX90" i="10"/>
  <c r="AZ77" i="10"/>
  <c r="AY31" i="10"/>
  <c r="BA269" i="10"/>
  <c r="BA221" i="10"/>
  <c r="AX269" i="10"/>
  <c r="AW260" i="10"/>
  <c r="BA233" i="10"/>
  <c r="BB224" i="10"/>
  <c r="AX221" i="10"/>
  <c r="AX209" i="10"/>
  <c r="AW200" i="10"/>
  <c r="BA186" i="10"/>
  <c r="AW176" i="10"/>
  <c r="BA162" i="10"/>
  <c r="BB149" i="10"/>
  <c r="BA138" i="10"/>
  <c r="BB113" i="10"/>
  <c r="BA89" i="10"/>
  <c r="BB65" i="10"/>
  <c r="BB29" i="10"/>
  <c r="BB185" i="10"/>
  <c r="AV269" i="10"/>
  <c r="BB257" i="10"/>
  <c r="AY233" i="10"/>
  <c r="AV221" i="10"/>
  <c r="AV209" i="10"/>
  <c r="BB197" i="10"/>
  <c r="BB173" i="10"/>
  <c r="AY89" i="10"/>
  <c r="BA257" i="10"/>
  <c r="AX233" i="10"/>
  <c r="BA197" i="10"/>
  <c r="BA173" i="10"/>
  <c r="BB101" i="10"/>
  <c r="AX89" i="10"/>
  <c r="BB53" i="10"/>
  <c r="BB17" i="10"/>
  <c r="AZ245" i="10"/>
  <c r="AW210" i="10"/>
  <c r="BA137" i="10"/>
  <c r="BA125" i="10"/>
  <c r="AW222" i="10"/>
  <c r="AV210" i="10"/>
  <c r="BA161" i="10"/>
  <c r="AZ137" i="10"/>
  <c r="AZ125" i="10"/>
  <c r="AY90" i="10"/>
  <c r="BA77" i="10"/>
  <c r="AY247" i="10"/>
  <c r="AX234" i="10"/>
  <c r="AY211" i="10"/>
  <c r="AV127" i="10"/>
  <c r="AY223" i="10"/>
  <c r="AV163" i="10"/>
  <c r="AV139" i="10"/>
  <c r="AV115" i="10"/>
  <c r="AY19" i="10"/>
  <c r="BA246" i="10"/>
  <c r="AZ126" i="10"/>
  <c r="AY91" i="10"/>
  <c r="AZ246" i="10"/>
  <c r="AY235" i="10"/>
  <c r="AZ233" i="10"/>
  <c r="AV223" i="10"/>
  <c r="AZ162" i="10"/>
  <c r="BA149" i="10"/>
  <c r="AZ138" i="10"/>
  <c r="AY126" i="10"/>
  <c r="BA113" i="10"/>
  <c r="AZ89" i="10"/>
  <c r="BA65" i="10"/>
  <c r="BA29" i="10"/>
  <c r="AY7" i="10"/>
  <c r="AY103" i="10"/>
  <c r="AY55" i="10"/>
  <c r="AV31" i="10"/>
  <c r="AV211" i="10"/>
  <c r="AY246" i="10"/>
  <c r="BA210" i="10"/>
  <c r="BA185" i="10"/>
  <c r="AY162" i="10"/>
  <c r="AZ149" i="10"/>
  <c r="AY138" i="10"/>
  <c r="AX126" i="10"/>
  <c r="AZ113" i="10"/>
  <c r="AV103" i="10"/>
  <c r="AZ65" i="10"/>
  <c r="AV55" i="10"/>
  <c r="AZ29" i="10"/>
  <c r="AV19" i="10"/>
  <c r="AX246" i="10"/>
  <c r="BA222" i="10"/>
  <c r="AZ210" i="10"/>
  <c r="AX162" i="10"/>
  <c r="AX138" i="10"/>
  <c r="AW126" i="10"/>
  <c r="AV91" i="10"/>
  <c r="AY207" i="10"/>
  <c r="AX140" i="10"/>
  <c r="BB9" i="10"/>
  <c r="AW164" i="10"/>
  <c r="AZ248" i="10"/>
  <c r="BB236" i="10"/>
  <c r="AX212" i="10"/>
  <c r="BB127" i="10"/>
  <c r="BA92" i="10"/>
  <c r="AW32" i="10"/>
  <c r="AZ20" i="10"/>
  <c r="BB8" i="10"/>
  <c r="AX272" i="10"/>
  <c r="AX248" i="10"/>
  <c r="AZ236" i="10"/>
  <c r="AW224" i="10"/>
  <c r="AX210" i="10"/>
  <c r="BB125" i="10"/>
  <c r="BB115" i="10"/>
  <c r="AX104" i="10"/>
  <c r="BA90" i="10"/>
  <c r="AX56" i="10"/>
  <c r="BB31" i="10"/>
  <c r="AX20" i="10"/>
  <c r="BA8" i="10"/>
  <c r="BA80" i="10"/>
  <c r="AX207" i="10"/>
  <c r="AZ104" i="10"/>
  <c r="AZ56" i="10"/>
  <c r="BA236" i="10"/>
  <c r="AX224" i="10"/>
  <c r="AW212" i="10"/>
  <c r="BB139" i="10"/>
  <c r="AW272" i="10"/>
  <c r="BB247" i="10"/>
  <c r="BA234" i="10"/>
  <c r="AX222" i="10"/>
  <c r="BB211" i="10"/>
  <c r="BB161" i="10"/>
  <c r="AY127" i="10"/>
  <c r="AW104" i="10"/>
  <c r="AX92" i="10"/>
  <c r="AZ90" i="10"/>
  <c r="BB77" i="10"/>
  <c r="AW56" i="10"/>
  <c r="BB44" i="10"/>
  <c r="AW20" i="10"/>
  <c r="AZ8" i="10"/>
  <c r="AZ80" i="10"/>
  <c r="AW207" i="10"/>
  <c r="AX164" i="10"/>
  <c r="AW140" i="10"/>
  <c r="AX116" i="10"/>
  <c r="BB92" i="10"/>
  <c r="AX32" i="10"/>
  <c r="AZ272" i="10"/>
  <c r="AW116" i="10"/>
  <c r="BB163" i="10"/>
  <c r="AZ92" i="10"/>
  <c r="BB80" i="10"/>
  <c r="AV272" i="10"/>
  <c r="BB260" i="10"/>
  <c r="BA247" i="10"/>
  <c r="AX236" i="10"/>
  <c r="AZ234" i="10"/>
  <c r="BB223" i="10"/>
  <c r="BA211" i="10"/>
  <c r="BB200" i="10"/>
  <c r="BB176" i="10"/>
  <c r="AY163" i="10"/>
  <c r="AY139" i="10"/>
  <c r="AX127" i="10"/>
  <c r="AZ115" i="10"/>
  <c r="AV104" i="10"/>
  <c r="AW92" i="10"/>
  <c r="AV56" i="10"/>
  <c r="BA44" i="10"/>
  <c r="AZ31" i="10"/>
  <c r="AV20" i="10"/>
  <c r="AY8" i="10"/>
  <c r="AV207" i="10"/>
  <c r="AY260" i="10"/>
  <c r="BA49" i="10"/>
  <c r="BB246" i="10"/>
  <c r="BA235" i="10"/>
  <c r="AW211" i="10"/>
  <c r="BB186" i="10"/>
  <c r="BB162" i="10"/>
  <c r="BB138" i="10"/>
  <c r="AY128" i="10"/>
  <c r="AZ91" i="10"/>
  <c r="BA7" i="10"/>
  <c r="BB206" i="10"/>
  <c r="AY200" i="10"/>
  <c r="AY176" i="10"/>
  <c r="AW137" i="10"/>
  <c r="AW115" i="10"/>
  <c r="AW31" i="10"/>
  <c r="AZ235" i="10"/>
  <c r="AW223" i="10"/>
  <c r="AY164" i="10"/>
  <c r="AY140" i="10"/>
  <c r="AZ7" i="10"/>
  <c r="BA206" i="10"/>
  <c r="AW125" i="10"/>
  <c r="AW269" i="10"/>
  <c r="AV260" i="10"/>
  <c r="AW221" i="10"/>
  <c r="BB210" i="10"/>
  <c r="AW209" i="10"/>
  <c r="AV200" i="10"/>
  <c r="AV176" i="10"/>
  <c r="AY116" i="10"/>
  <c r="AW103" i="10"/>
  <c r="AW55" i="10"/>
  <c r="AY32" i="10"/>
  <c r="AW19" i="10"/>
  <c r="AZ206" i="10"/>
  <c r="BB222" i="10"/>
  <c r="AY212" i="10"/>
  <c r="AV128" i="10"/>
  <c r="AW91" i="10"/>
  <c r="AY206" i="10"/>
  <c r="AX206" i="10"/>
  <c r="AY272" i="10"/>
  <c r="AY248" i="10"/>
  <c r="AW233" i="10"/>
  <c r="BA127" i="10"/>
  <c r="AV116" i="10"/>
  <c r="AY104" i="10"/>
  <c r="BB90" i="10"/>
  <c r="AW89" i="10"/>
  <c r="AY56" i="10"/>
  <c r="AV32" i="10"/>
  <c r="AY20" i="10"/>
  <c r="BB207" i="10"/>
  <c r="AW206" i="10"/>
  <c r="BB234" i="10"/>
  <c r="AV212" i="10"/>
  <c r="BA163" i="10"/>
  <c r="BA139" i="10"/>
  <c r="AZ127" i="10"/>
  <c r="AY92" i="10"/>
  <c r="BA207" i="10"/>
  <c r="AV206" i="10"/>
  <c r="AY236" i="10"/>
  <c r="AV224" i="10"/>
  <c r="AZ163" i="10"/>
  <c r="AZ139" i="10"/>
  <c r="BA115" i="10"/>
  <c r="BA31" i="10"/>
  <c r="BA213" i="10"/>
  <c r="AX253" i="10"/>
  <c r="AX217" i="10"/>
  <c r="AZ141" i="10"/>
  <c r="AY129" i="10"/>
  <c r="BA250" i="10"/>
  <c r="BB213" i="10"/>
  <c r="BA217" i="10"/>
  <c r="BA157" i="10"/>
  <c r="AY96" i="10"/>
  <c r="AZ12" i="10"/>
  <c r="AW237" i="10"/>
  <c r="BA253" i="10"/>
  <c r="AV216" i="10"/>
  <c r="AW217" i="10"/>
  <c r="BB12" i="10"/>
  <c r="AY141" i="10"/>
  <c r="AX59" i="10"/>
  <c r="AX23" i="10"/>
  <c r="AZ256" i="10"/>
  <c r="AZ244" i="10"/>
  <c r="AZ172" i="10"/>
  <c r="AW59" i="10"/>
  <c r="AW23" i="10"/>
  <c r="AZ16" i="10"/>
  <c r="AY172" i="10"/>
  <c r="AY265" i="10"/>
  <c r="AY205" i="10"/>
  <c r="BB193" i="10"/>
  <c r="AY181" i="10"/>
  <c r="AZ145" i="10"/>
  <c r="BA193" i="10"/>
  <c r="BB220" i="10"/>
  <c r="AZ148" i="10"/>
  <c r="AZ240" i="10"/>
  <c r="AZ157" i="10"/>
  <c r="BA273" i="10"/>
  <c r="AW229" i="10"/>
  <c r="BA165" i="10"/>
  <c r="BA153" i="10"/>
  <c r="AZ120" i="10"/>
  <c r="BA45" i="10"/>
  <c r="BB256" i="10"/>
  <c r="AZ147" i="10"/>
  <c r="AZ242" i="10"/>
  <c r="AZ170" i="10"/>
  <c r="AW142" i="10"/>
  <c r="AX133" i="10"/>
  <c r="BB129" i="10"/>
  <c r="BA94" i="10"/>
  <c r="BB57" i="10"/>
  <c r="BB21" i="10"/>
  <c r="AZ219" i="10"/>
  <c r="AX142" i="10"/>
  <c r="AZ111" i="10"/>
  <c r="AZ39" i="10"/>
  <c r="BB243" i="10"/>
  <c r="BB239" i="10"/>
  <c r="AW238" i="10"/>
  <c r="AZ225" i="10"/>
  <c r="AY213" i="10"/>
  <c r="BB189" i="10"/>
  <c r="BA144" i="10"/>
  <c r="BA130" i="10"/>
  <c r="AV129" i="10"/>
  <c r="BB117" i="10"/>
  <c r="AX97" i="10"/>
  <c r="BB93" i="10"/>
  <c r="AX277" i="10"/>
  <c r="AZ273" i="10"/>
  <c r="BB249" i="10"/>
  <c r="AY225" i="10"/>
  <c r="AX219" i="10"/>
  <c r="AZ217" i="10"/>
  <c r="AZ253" i="10"/>
  <c r="AW273" i="10"/>
  <c r="BA265" i="10"/>
  <c r="AY252" i="10"/>
  <c r="AZ144" i="10"/>
  <c r="BB261" i="10"/>
  <c r="BB240" i="10"/>
  <c r="AY228" i="10"/>
  <c r="BA226" i="10"/>
  <c r="BB201" i="10"/>
  <c r="BB177" i="10"/>
  <c r="AY168" i="10"/>
  <c r="BA166" i="10"/>
  <c r="BA145" i="10"/>
  <c r="AV144" i="10"/>
  <c r="AW135" i="10"/>
  <c r="AX147" i="10"/>
  <c r="AY145" i="10"/>
  <c r="BB121" i="10"/>
  <c r="AX111" i="10"/>
  <c r="AZ49" i="10"/>
  <c r="AX39" i="10"/>
  <c r="AY240" i="10"/>
  <c r="BA229" i="10"/>
  <c r="AV228" i="10"/>
  <c r="AW219" i="10"/>
  <c r="BB192" i="10"/>
  <c r="AV168" i="10"/>
  <c r="AW147" i="10"/>
  <c r="BA121" i="10"/>
  <c r="AW111" i="10"/>
  <c r="AW39" i="10"/>
  <c r="BB227" i="10"/>
  <c r="AZ215" i="10"/>
  <c r="BA192" i="10"/>
  <c r="BB167" i="10"/>
  <c r="AY143" i="10"/>
  <c r="BB132" i="10"/>
  <c r="BA97" i="10"/>
  <c r="AV96" i="10"/>
  <c r="BA73" i="10"/>
  <c r="BA277" i="10"/>
  <c r="AW261" i="10"/>
  <c r="BB252" i="10"/>
  <c r="AZ250" i="10"/>
  <c r="AW240" i="10"/>
  <c r="AY238" i="10"/>
  <c r="BA227" i="10"/>
  <c r="AV226" i="10"/>
  <c r="AY215" i="10"/>
  <c r="AW201" i="10"/>
  <c r="BB190" i="10"/>
  <c r="AW177" i="10"/>
  <c r="BA167" i="10"/>
  <c r="AV166" i="10"/>
  <c r="BA132" i="10"/>
  <c r="AV131" i="10"/>
  <c r="BB120" i="10"/>
  <c r="AZ107" i="10"/>
  <c r="BB95" i="10"/>
  <c r="AZ277" i="10"/>
  <c r="BB273" i="10"/>
  <c r="AV261" i="10"/>
  <c r="BA252" i="10"/>
  <c r="AW231" i="10"/>
  <c r="AX229" i="10"/>
  <c r="AZ213" i="10"/>
  <c r="AV201" i="10"/>
  <c r="BA190" i="10"/>
  <c r="AV177" i="10"/>
  <c r="BB165" i="10"/>
  <c r="BB153" i="10"/>
  <c r="BA146" i="10"/>
  <c r="BB144" i="10"/>
  <c r="BB45" i="10"/>
  <c r="AZ9" i="10"/>
  <c r="AV215" i="10"/>
  <c r="AX132" i="10"/>
  <c r="BB36" i="10"/>
  <c r="AW243" i="10"/>
  <c r="AZ239" i="10"/>
  <c r="BB228" i="10"/>
  <c r="AZ216" i="10"/>
  <c r="AW213" i="10"/>
  <c r="AW171" i="10"/>
  <c r="BB168" i="10"/>
  <c r="AY144" i="10"/>
  <c r="AW132" i="10"/>
  <c r="BA61" i="10"/>
  <c r="BA25" i="10"/>
  <c r="AW15" i="10"/>
  <c r="BA216" i="10"/>
  <c r="BB108" i="10"/>
  <c r="AV277" i="10"/>
  <c r="AX273" i="10"/>
  <c r="BB265" i="10"/>
  <c r="AZ249" i="10"/>
  <c r="AZ237" i="10"/>
  <c r="AW225" i="10"/>
  <c r="AY216" i="10"/>
  <c r="BA214" i="10"/>
  <c r="BB205" i="10"/>
  <c r="BB181" i="10"/>
  <c r="BA133" i="10"/>
  <c r="AV132" i="10"/>
  <c r="AZ108" i="10"/>
  <c r="BB105" i="10"/>
  <c r="BB96" i="10"/>
  <c r="BA85" i="10"/>
  <c r="AZ61" i="10"/>
  <c r="AZ36" i="10"/>
  <c r="BB33" i="10"/>
  <c r="AZ25" i="10"/>
  <c r="AW242" i="10"/>
  <c r="BA107" i="10"/>
  <c r="BA81" i="10"/>
  <c r="BA225" i="10"/>
  <c r="BB130" i="10"/>
  <c r="AZ165" i="10"/>
  <c r="AZ153" i="10"/>
  <c r="BB142" i="10"/>
  <c r="AV141" i="10"/>
  <c r="BA117" i="10"/>
  <c r="AW97" i="10"/>
  <c r="AY95" i="10"/>
  <c r="BA93" i="10"/>
  <c r="AZ59" i="10"/>
  <c r="AZ45" i="10"/>
  <c r="AZ23" i="10"/>
  <c r="BA239" i="10"/>
  <c r="AV238" i="10"/>
  <c r="BA189" i="10"/>
  <c r="AW277" i="10"/>
  <c r="AY273" i="10"/>
  <c r="BA249" i="10"/>
  <c r="AX241" i="10"/>
  <c r="BA237" i="10"/>
  <c r="AX218" i="10"/>
  <c r="BB214" i="10"/>
  <c r="AX146" i="10"/>
  <c r="BA142" i="10"/>
  <c r="AZ117" i="10"/>
  <c r="BA108" i="10"/>
  <c r="AV107" i="10"/>
  <c r="AZ93" i="10"/>
  <c r="BB69" i="10"/>
  <c r="AY59" i="10"/>
  <c r="BA36" i="10"/>
  <c r="AV35" i="10"/>
  <c r="AY23" i="10"/>
  <c r="BB11" i="10"/>
  <c r="AW241" i="10"/>
  <c r="AV213" i="10"/>
  <c r="AY93" i="10"/>
  <c r="BA69" i="10"/>
  <c r="AX251" i="10"/>
  <c r="BA251" i="10"/>
  <c r="AY249" i="10"/>
  <c r="AY237" i="10"/>
  <c r="BB226" i="10"/>
  <c r="AV225" i="10"/>
  <c r="AZ214" i="10"/>
  <c r="BB166" i="10"/>
  <c r="AY142" i="10"/>
  <c r="BA105" i="10"/>
  <c r="AZ69" i="10"/>
  <c r="BA33" i="10"/>
  <c r="AV273" i="10"/>
  <c r="AY214" i="10"/>
  <c r="BA131" i="10"/>
  <c r="AV130" i="10"/>
  <c r="BB94" i="10"/>
  <c r="AZ226" i="10"/>
  <c r="AX265" i="10"/>
  <c r="AZ261" i="10"/>
  <c r="BB238" i="10"/>
  <c r="AV237" i="10"/>
  <c r="AX205" i="10"/>
  <c r="AZ201" i="10"/>
  <c r="AX181" i="10"/>
  <c r="AZ177" i="10"/>
  <c r="AW172" i="10"/>
  <c r="AY170" i="10"/>
  <c r="AW133" i="10"/>
  <c r="BA129" i="10"/>
  <c r="AZ94" i="10"/>
  <c r="BA57" i="10"/>
  <c r="BA21" i="10"/>
  <c r="AX255" i="10"/>
  <c r="AZ37" i="10"/>
  <c r="AW265" i="10"/>
  <c r="AY261" i="10"/>
  <c r="BB250" i="10"/>
  <c r="AX242" i="10"/>
  <c r="BA238" i="10"/>
  <c r="BA215" i="10"/>
  <c r="AV214" i="10"/>
  <c r="AW205" i="10"/>
  <c r="AY201" i="10"/>
  <c r="AW181" i="10"/>
  <c r="AY177" i="10"/>
  <c r="AX145" i="10"/>
  <c r="BA141" i="10"/>
  <c r="AZ129" i="10"/>
  <c r="AY94" i="10"/>
  <c r="BB81" i="10"/>
  <c r="AZ57" i="10"/>
  <c r="AZ21" i="10"/>
  <c r="AY254" i="10"/>
  <c r="BB242" i="10"/>
  <c r="AW232" i="10"/>
  <c r="AY230" i="10"/>
  <c r="BA219" i="10"/>
  <c r="AV218" i="10"/>
  <c r="BB194" i="10"/>
  <c r="BB170" i="10"/>
  <c r="BA147" i="10"/>
  <c r="AV146" i="10"/>
  <c r="AW130" i="10"/>
  <c r="BA111" i="10"/>
  <c r="AW100" i="10"/>
  <c r="AY98" i="10"/>
  <c r="BA39" i="10"/>
  <c r="AZ230" i="10"/>
  <c r="AZ98" i="10"/>
  <c r="AX11" i="10"/>
  <c r="AZ265" i="10"/>
  <c r="BB253" i="10"/>
  <c r="AX249" i="10"/>
  <c r="BA242" i="10"/>
  <c r="AX237" i="10"/>
  <c r="BB217" i="10"/>
  <c r="AZ205" i="10"/>
  <c r="BA194" i="10"/>
  <c r="AZ181" i="10"/>
  <c r="BA170" i="10"/>
  <c r="BB157" i="10"/>
  <c r="AW214" i="10"/>
  <c r="BB134" i="10"/>
  <c r="BA99" i="10"/>
  <c r="BA27" i="10"/>
  <c r="BA255" i="10"/>
  <c r="AY253" i="10"/>
  <c r="AY217" i="10"/>
  <c r="BA134" i="10"/>
  <c r="AV133" i="10"/>
  <c r="BB97" i="10"/>
  <c r="BB73" i="10"/>
  <c r="AV240" i="10"/>
  <c r="BA231" i="10"/>
  <c r="BB277" i="10"/>
  <c r="AV265" i="10"/>
  <c r="AX261" i="10"/>
  <c r="AZ229" i="10"/>
  <c r="AW226" i="10"/>
  <c r="AV205" i="10"/>
  <c r="AV181" i="10"/>
  <c r="AX177" i="10"/>
  <c r="AW166" i="10"/>
  <c r="AZ134" i="10"/>
  <c r="AZ121" i="10"/>
  <c r="AY227" i="10"/>
  <c r="AY131" i="10"/>
  <c r="AZ131" i="10"/>
  <c r="AY242" i="10"/>
  <c r="BA243" i="10"/>
  <c r="AV242" i="10"/>
  <c r="AX231" i="10"/>
  <c r="AY229" i="10"/>
  <c r="BB218" i="10"/>
  <c r="BA171" i="10"/>
  <c r="AV170" i="10"/>
  <c r="BB146" i="10"/>
  <c r="AV145" i="10"/>
  <c r="AX143" i="10"/>
  <c r="AW136" i="10"/>
  <c r="AY134" i="10"/>
  <c r="AX129" i="10"/>
  <c r="BB109" i="10"/>
  <c r="AX99" i="10"/>
  <c r="AZ97" i="10"/>
  <c r="AW94" i="10"/>
  <c r="AZ73" i="10"/>
  <c r="BB37" i="10"/>
  <c r="BA15" i="10"/>
  <c r="AX215" i="10"/>
  <c r="AW244" i="10"/>
  <c r="AV230" i="10"/>
  <c r="BA63" i="10"/>
  <c r="BB254" i="10"/>
  <c r="AZ218" i="10"/>
  <c r="AZ146" i="10"/>
  <c r="BA254" i="10"/>
  <c r="AX243" i="10"/>
  <c r="AY241" i="10"/>
  <c r="BB230" i="10"/>
  <c r="AV229" i="10"/>
  <c r="AX227" i="10"/>
  <c r="AW220" i="10"/>
  <c r="AY218" i="10"/>
  <c r="AX213" i="10"/>
  <c r="AX171" i="10"/>
  <c r="AZ169" i="10"/>
  <c r="AW148" i="10"/>
  <c r="AY146" i="10"/>
  <c r="BA135" i="10"/>
  <c r="AV134" i="10"/>
  <c r="BA123" i="10"/>
  <c r="BB98" i="10"/>
  <c r="BB61" i="10"/>
  <c r="BB25" i="10"/>
  <c r="AX15" i="10"/>
  <c r="AX96" i="10"/>
  <c r="AV98" i="10"/>
  <c r="AZ254" i="10"/>
  <c r="BA230" i="10"/>
  <c r="AX225" i="10"/>
  <c r="BB133" i="10"/>
  <c r="BA98" i="10"/>
  <c r="BB85" i="10"/>
  <c r="AX252" i="10"/>
  <c r="AX240" i="10"/>
  <c r="BB251" i="10"/>
  <c r="AY239" i="10"/>
  <c r="BA228" i="10"/>
  <c r="AV227" i="10"/>
  <c r="BA168" i="10"/>
  <c r="AV167" i="10"/>
  <c r="AX144" i="10"/>
  <c r="AX119" i="10"/>
  <c r="AZ251" i="10"/>
  <c r="AY251" i="10"/>
  <c r="BA240" i="10"/>
  <c r="AV239" i="10"/>
  <c r="AX168" i="10"/>
  <c r="BB143" i="10"/>
  <c r="AX230" i="10"/>
  <c r="AW216" i="10"/>
  <c r="BB215" i="10"/>
  <c r="AW168" i="10"/>
  <c r="AZ119" i="10"/>
  <c r="AX170" i="10"/>
  <c r="AZ143" i="10"/>
  <c r="AX131" i="10"/>
  <c r="AY119" i="10"/>
  <c r="BB107" i="10"/>
  <c r="AW96" i="10"/>
  <c r="BB35" i="10"/>
  <c r="BA12" i="10"/>
  <c r="AV11" i="10"/>
  <c r="AX254" i="10"/>
  <c r="AV241" i="10"/>
  <c r="AX239" i="10"/>
  <c r="AZ228" i="10"/>
  <c r="AX216" i="10"/>
  <c r="BA205" i="10"/>
  <c r="BA181" i="10"/>
  <c r="AZ168" i="10"/>
  <c r="AW144" i="10"/>
  <c r="AX135" i="10"/>
  <c r="AZ133" i="10"/>
  <c r="BB131" i="10"/>
  <c r="AX123" i="10"/>
  <c r="BA96" i="10"/>
  <c r="AV95" i="10"/>
  <c r="AX93" i="10"/>
  <c r="BB60" i="10"/>
  <c r="BB24" i="10"/>
  <c r="BB13" i="10"/>
  <c r="AZ11" i="10"/>
  <c r="AW215" i="10"/>
  <c r="AW143" i="10"/>
  <c r="AW11" i="10"/>
  <c r="AZ220" i="10"/>
  <c r="AZ124" i="10"/>
  <c r="BB148" i="10"/>
  <c r="BA241" i="10"/>
  <c r="AZ227" i="10"/>
  <c r="BA218" i="10"/>
  <c r="AV217" i="10"/>
  <c r="BB169" i="10"/>
  <c r="AZ167" i="10"/>
  <c r="AX141" i="10"/>
  <c r="AX134" i="10"/>
  <c r="AZ132" i="10"/>
  <c r="AW129" i="10"/>
  <c r="BA120" i="10"/>
  <c r="AV119" i="10"/>
  <c r="BA109" i="10"/>
  <c r="AY107" i="10"/>
  <c r="AW99" i="10"/>
  <c r="AY97" i="10"/>
  <c r="AW63" i="10"/>
  <c r="BB59" i="10"/>
  <c r="BA37" i="10"/>
  <c r="AY35" i="10"/>
  <c r="AW27" i="10"/>
  <c r="BB23" i="10"/>
  <c r="AY277" i="10"/>
  <c r="AZ252" i="10"/>
  <c r="AZ241" i="10"/>
  <c r="BB216" i="10"/>
  <c r="BA169" i="10"/>
  <c r="AY167" i="10"/>
  <c r="AV143" i="10"/>
  <c r="AW141" i="10"/>
  <c r="AY132" i="10"/>
  <c r="AZ109" i="10"/>
  <c r="AZ95" i="10"/>
  <c r="AW145" i="10"/>
  <c r="BA201" i="10"/>
  <c r="AX63" i="10"/>
  <c r="AZ35" i="10"/>
  <c r="AX27" i="10"/>
  <c r="BA9" i="10"/>
  <c r="AW170" i="10"/>
  <c r="AY250" i="10"/>
  <c r="AY166" i="10"/>
  <c r="AZ238" i="10"/>
  <c r="BA35" i="10"/>
  <c r="AY133" i="10"/>
  <c r="AW123" i="10"/>
  <c r="BB119" i="10"/>
  <c r="AZ105" i="10"/>
  <c r="AX98" i="10"/>
  <c r="AZ96" i="10"/>
  <c r="BA60" i="10"/>
  <c r="AV59" i="10"/>
  <c r="BB49" i="10"/>
  <c r="AZ33" i="10"/>
  <c r="BA24" i="10"/>
  <c r="AV23" i="10"/>
  <c r="BA13" i="10"/>
  <c r="AY11" i="10"/>
  <c r="AV231" i="10"/>
  <c r="AV219" i="10"/>
  <c r="AV147" i="10"/>
  <c r="AV123" i="10"/>
  <c r="AV111" i="10"/>
  <c r="AV99" i="10"/>
  <c r="AV39" i="10"/>
  <c r="AX250" i="10"/>
  <c r="AX238" i="10"/>
  <c r="AX214" i="10"/>
  <c r="AX172" i="10"/>
  <c r="AX136" i="10"/>
  <c r="AY243" i="10"/>
  <c r="AY231" i="10"/>
  <c r="AY147" i="10"/>
  <c r="AY111" i="10"/>
  <c r="AY99" i="10"/>
  <c r="AY39" i="10"/>
  <c r="AY27" i="10"/>
  <c r="AY15" i="10"/>
  <c r="AZ243" i="10"/>
  <c r="AZ27" i="10"/>
  <c r="BA220" i="10"/>
  <c r="BA148" i="10"/>
  <c r="BA136" i="10"/>
  <c r="BA124" i="10"/>
  <c r="BB255" i="10"/>
  <c r="BB99" i="10"/>
  <c r="BB63" i="10"/>
  <c r="BB27" i="10"/>
  <c r="BB15" i="10"/>
  <c r="AZ24" i="10"/>
  <c r="AZ13" i="10"/>
  <c r="BB136" i="10"/>
  <c r="BB124" i="10"/>
  <c r="AV100" i="10"/>
  <c r="AW119" i="10"/>
  <c r="AY244" i="10"/>
  <c r="AW239" i="10"/>
  <c r="AY256" i="10"/>
  <c r="AV232" i="10"/>
  <c r="AY136" i="10"/>
  <c r="BB231" i="10"/>
  <c r="AZ136" i="10"/>
  <c r="AZ231" i="10"/>
  <c r="AV172" i="10"/>
  <c r="BB112" i="10"/>
  <c r="AZ99" i="10"/>
  <c r="BB135" i="10"/>
  <c r="AV27" i="10"/>
  <c r="AV244" i="10"/>
  <c r="AX226" i="10"/>
  <c r="AX166" i="10"/>
  <c r="AZ63" i="10"/>
  <c r="BB40" i="10"/>
  <c r="AZ255" i="10"/>
  <c r="AW131" i="10"/>
  <c r="BA112" i="10"/>
  <c r="AX94" i="10"/>
  <c r="BA40" i="10"/>
  <c r="AY255" i="10"/>
  <c r="AZ112" i="10"/>
  <c r="AZ40" i="10"/>
  <c r="BB232" i="10"/>
  <c r="AY220" i="10"/>
  <c r="AZ171" i="10"/>
  <c r="AY148" i="10"/>
  <c r="AV136" i="10"/>
  <c r="BB100" i="10"/>
  <c r="BA95" i="10"/>
  <c r="AV94" i="10"/>
  <c r="BB64" i="10"/>
  <c r="BB28" i="10"/>
  <c r="BA232" i="10"/>
  <c r="AX220" i="10"/>
  <c r="AY171" i="10"/>
  <c r="AX148" i="10"/>
  <c r="AW134" i="10"/>
  <c r="BB123" i="10"/>
  <c r="AX107" i="10"/>
  <c r="BA100" i="10"/>
  <c r="BA64" i="10"/>
  <c r="AV63" i="10"/>
  <c r="BA59" i="10"/>
  <c r="AX35" i="10"/>
  <c r="BA28" i="10"/>
  <c r="BA23" i="10"/>
  <c r="AZ232" i="10"/>
  <c r="AX167" i="10"/>
  <c r="AZ130" i="10"/>
  <c r="AW107" i="10"/>
  <c r="AZ100" i="10"/>
  <c r="AZ64" i="10"/>
  <c r="AW35" i="10"/>
  <c r="AZ28" i="10"/>
  <c r="BB244" i="10"/>
  <c r="AY232" i="10"/>
  <c r="AW227" i="10"/>
  <c r="AV220" i="10"/>
  <c r="BB196" i="10"/>
  <c r="BB172" i="10"/>
  <c r="AW167" i="10"/>
  <c r="AV148" i="10"/>
  <c r="AZ135" i="10"/>
  <c r="AY130" i="10"/>
  <c r="AZ123" i="10"/>
  <c r="AY100" i="10"/>
  <c r="AX95" i="10"/>
  <c r="BB16" i="10"/>
  <c r="BA256" i="10"/>
  <c r="BA244" i="10"/>
  <c r="AV243" i="10"/>
  <c r="AX232" i="10"/>
  <c r="BB219" i="10"/>
  <c r="AW218" i="10"/>
  <c r="BA196" i="10"/>
  <c r="BA172" i="10"/>
  <c r="AV171" i="10"/>
  <c r="BB147" i="10"/>
  <c r="AW146" i="10"/>
  <c r="AZ142" i="10"/>
  <c r="AY135" i="10"/>
  <c r="AX130" i="10"/>
  <c r="AY123" i="10"/>
  <c r="BB111" i="10"/>
  <c r="AX100" i="10"/>
  <c r="AW95" i="10"/>
  <c r="BB39" i="10"/>
  <c r="BA16" i="10"/>
  <c r="AV15" i="10"/>
  <c r="BA11" i="10"/>
  <c r="BA261" i="10"/>
  <c r="AX256" i="10"/>
  <c r="AX244" i="10"/>
  <c r="AW230" i="10"/>
  <c r="AX228" i="10"/>
  <c r="AY219" i="10"/>
  <c r="BA177" i="10"/>
  <c r="AZ166" i="10"/>
  <c r="AV135" i="10"/>
  <c r="BA119" i="10"/>
  <c r="AW98" i="10"/>
  <c r="AW228" i="10"/>
  <c r="AY226" i="10"/>
  <c r="BA143" i="10"/>
  <c r="AV142" i="10"/>
  <c r="AX201" i="10"/>
  <c r="BB171" i="10"/>
  <c r="AY63" i="10"/>
  <c r="AZ15" i="10"/>
  <c r="S21" i="10" l="1"/>
  <c r="T21" i="10"/>
  <c r="U21" i="10"/>
  <c r="O23" i="10"/>
  <c r="P23" i="10"/>
  <c r="Q23" i="10"/>
  <c r="R23" i="10"/>
  <c r="S23" i="10"/>
  <c r="T23" i="10"/>
  <c r="U23" i="10"/>
  <c r="S24" i="10"/>
  <c r="T24" i="10"/>
  <c r="U24" i="10"/>
  <c r="S25" i="10"/>
  <c r="T25" i="10"/>
  <c r="U25" i="10"/>
  <c r="O27" i="10"/>
  <c r="P27" i="10"/>
  <c r="Q27" i="10"/>
  <c r="R27" i="10"/>
  <c r="S27" i="10"/>
  <c r="T27" i="10"/>
  <c r="U27" i="10"/>
  <c r="S28" i="10"/>
  <c r="T28" i="10"/>
  <c r="U28" i="10"/>
  <c r="S33" i="10"/>
  <c r="T33" i="10"/>
  <c r="U33" i="10"/>
  <c r="O35" i="10"/>
  <c r="P35" i="10"/>
  <c r="Q35" i="10"/>
  <c r="R35" i="10"/>
  <c r="S35" i="10"/>
  <c r="T35" i="10"/>
  <c r="U35" i="10"/>
  <c r="S36" i="10"/>
  <c r="T36" i="10"/>
  <c r="U36" i="10"/>
  <c r="S37" i="10"/>
  <c r="T37" i="10"/>
  <c r="U37" i="10"/>
  <c r="O39" i="10"/>
  <c r="P39" i="10"/>
  <c r="Q39" i="10"/>
  <c r="R39" i="10"/>
  <c r="S39" i="10"/>
  <c r="T39" i="10"/>
  <c r="U39" i="10"/>
  <c r="S40" i="10"/>
  <c r="T40" i="10"/>
  <c r="U40" i="10"/>
  <c r="S45" i="10"/>
  <c r="T45" i="10"/>
  <c r="U45" i="10"/>
  <c r="S49" i="10"/>
  <c r="T49" i="10"/>
  <c r="U49" i="10"/>
  <c r="S57" i="10"/>
  <c r="T57" i="10"/>
  <c r="U57" i="10"/>
  <c r="O59" i="10"/>
  <c r="P59" i="10"/>
  <c r="Q59" i="10"/>
  <c r="R59" i="10"/>
  <c r="S59" i="10"/>
  <c r="T59" i="10"/>
  <c r="U59" i="10"/>
  <c r="S60" i="10"/>
  <c r="T60" i="10"/>
  <c r="U60" i="10"/>
  <c r="S61" i="10"/>
  <c r="T61" i="10"/>
  <c r="U61" i="10"/>
  <c r="O63" i="10"/>
  <c r="P63" i="10"/>
  <c r="Q63" i="10"/>
  <c r="R63" i="10"/>
  <c r="S63" i="10"/>
  <c r="T63" i="10"/>
  <c r="U63" i="10"/>
  <c r="S64" i="10"/>
  <c r="T64" i="10"/>
  <c r="U64" i="10"/>
  <c r="S69" i="10"/>
  <c r="T69" i="10"/>
  <c r="U69" i="10"/>
  <c r="S73" i="10"/>
  <c r="T73" i="10"/>
  <c r="U73" i="10"/>
  <c r="T81" i="10"/>
  <c r="U81" i="10"/>
  <c r="T85" i="10"/>
  <c r="U85" i="10"/>
  <c r="Q93" i="10"/>
  <c r="R93" i="10"/>
  <c r="S93" i="10"/>
  <c r="T93" i="10"/>
  <c r="U93" i="10"/>
  <c r="O94" i="10"/>
  <c r="P94" i="10"/>
  <c r="Q94" i="10"/>
  <c r="R94" i="10"/>
  <c r="S94" i="10"/>
  <c r="T94" i="10"/>
  <c r="U94" i="10"/>
  <c r="O95" i="10"/>
  <c r="P95" i="10"/>
  <c r="Q95" i="10"/>
  <c r="R95" i="10"/>
  <c r="S95" i="10"/>
  <c r="T95" i="10"/>
  <c r="U95" i="10"/>
  <c r="O96" i="10"/>
  <c r="P96" i="10"/>
  <c r="Q96" i="10"/>
  <c r="R96" i="10"/>
  <c r="S96" i="10"/>
  <c r="T96" i="10"/>
  <c r="U96" i="10"/>
  <c r="P97" i="10"/>
  <c r="Q97" i="10"/>
  <c r="R97" i="10"/>
  <c r="S97" i="10"/>
  <c r="T97" i="10"/>
  <c r="U97" i="10"/>
  <c r="O98" i="10"/>
  <c r="P98" i="10"/>
  <c r="Q98" i="10"/>
  <c r="R98" i="10"/>
  <c r="S98" i="10"/>
  <c r="T98" i="10"/>
  <c r="U98" i="10"/>
  <c r="O99" i="10"/>
  <c r="P99" i="10"/>
  <c r="Q99" i="10"/>
  <c r="R99" i="10"/>
  <c r="S99" i="10"/>
  <c r="T99" i="10"/>
  <c r="U99" i="10"/>
  <c r="O100" i="10"/>
  <c r="P100" i="10"/>
  <c r="Q100" i="10"/>
  <c r="R100" i="10"/>
  <c r="S100" i="10"/>
  <c r="T100" i="10"/>
  <c r="U100" i="10"/>
  <c r="S105" i="10"/>
  <c r="T105" i="10"/>
  <c r="U105" i="10"/>
  <c r="O107" i="10"/>
  <c r="P107" i="10"/>
  <c r="Q107" i="10"/>
  <c r="R107" i="10"/>
  <c r="S107" i="10"/>
  <c r="T107" i="10"/>
  <c r="U107" i="10"/>
  <c r="S108" i="10"/>
  <c r="T108" i="10"/>
  <c r="U108" i="10"/>
  <c r="S109" i="10"/>
  <c r="T109" i="10"/>
  <c r="U109" i="10"/>
  <c r="O111" i="10"/>
  <c r="P111" i="10"/>
  <c r="Q111" i="10"/>
  <c r="R111" i="10"/>
  <c r="S111" i="10"/>
  <c r="T111" i="10"/>
  <c r="U111" i="10"/>
  <c r="S112" i="10"/>
  <c r="T112" i="10"/>
  <c r="U112" i="10"/>
  <c r="S117" i="10"/>
  <c r="T117" i="10"/>
  <c r="U117" i="10"/>
  <c r="O119" i="10"/>
  <c r="P119" i="10"/>
  <c r="Q119" i="10"/>
  <c r="R119" i="10"/>
  <c r="S119" i="10"/>
  <c r="T119" i="10"/>
  <c r="U119" i="10"/>
  <c r="S120" i="10"/>
  <c r="T120" i="10"/>
  <c r="U120" i="10"/>
  <c r="S121" i="10"/>
  <c r="T121" i="10"/>
  <c r="U121" i="10"/>
  <c r="O123" i="10"/>
  <c r="P123" i="10"/>
  <c r="Q123" i="10"/>
  <c r="R123" i="10"/>
  <c r="S123" i="10"/>
  <c r="T123" i="10"/>
  <c r="U123" i="10"/>
  <c r="S124" i="10"/>
  <c r="T124" i="10"/>
  <c r="U124" i="10"/>
  <c r="O129" i="10"/>
  <c r="P129" i="10"/>
  <c r="Q129" i="10"/>
  <c r="R129" i="10"/>
  <c r="S129" i="10"/>
  <c r="T129" i="10"/>
  <c r="U129" i="10"/>
  <c r="O130" i="10"/>
  <c r="P130" i="10"/>
  <c r="Q130" i="10"/>
  <c r="R130" i="10"/>
  <c r="S130" i="10"/>
  <c r="T130" i="10"/>
  <c r="U130" i="10"/>
  <c r="O131" i="10"/>
  <c r="P131" i="10"/>
  <c r="Q131" i="10"/>
  <c r="R131" i="10"/>
  <c r="S131" i="10"/>
  <c r="T131" i="10"/>
  <c r="U131" i="10"/>
  <c r="O132" i="10"/>
  <c r="P132" i="10"/>
  <c r="Q132" i="10"/>
  <c r="R132" i="10"/>
  <c r="S132" i="10"/>
  <c r="T132" i="10"/>
  <c r="U132" i="10"/>
  <c r="O133" i="10"/>
  <c r="P133" i="10"/>
  <c r="Q133" i="10"/>
  <c r="R133" i="10"/>
  <c r="S133" i="10"/>
  <c r="T133" i="10"/>
  <c r="U133" i="10"/>
  <c r="O134" i="10"/>
  <c r="P134" i="10"/>
  <c r="Q134" i="10"/>
  <c r="R134" i="10"/>
  <c r="S134" i="10"/>
  <c r="T134" i="10"/>
  <c r="U134" i="10"/>
  <c r="O135" i="10"/>
  <c r="P135" i="10"/>
  <c r="Q135" i="10"/>
  <c r="R135" i="10"/>
  <c r="S135" i="10"/>
  <c r="T135" i="10"/>
  <c r="U135" i="10"/>
  <c r="O136" i="10"/>
  <c r="P136" i="10"/>
  <c r="Q136" i="10"/>
  <c r="R136" i="10"/>
  <c r="S136" i="10"/>
  <c r="T136" i="10"/>
  <c r="U136" i="10"/>
  <c r="O141" i="10"/>
  <c r="P141" i="10"/>
  <c r="Q141" i="10"/>
  <c r="R141" i="10"/>
  <c r="S141" i="10"/>
  <c r="T141" i="10"/>
  <c r="O142" i="10"/>
  <c r="P142" i="10"/>
  <c r="Q142" i="10"/>
  <c r="R142" i="10"/>
  <c r="S142" i="10"/>
  <c r="T142" i="10"/>
  <c r="U142" i="10"/>
  <c r="O143" i="10"/>
  <c r="P143" i="10"/>
  <c r="Q143" i="10"/>
  <c r="R143" i="10"/>
  <c r="S143" i="10"/>
  <c r="T143" i="10"/>
  <c r="U143" i="10"/>
  <c r="O144" i="10"/>
  <c r="P144" i="10"/>
  <c r="Q144" i="10"/>
  <c r="R144" i="10"/>
  <c r="S144" i="10"/>
  <c r="T144" i="10"/>
  <c r="U144" i="10"/>
  <c r="O145" i="10"/>
  <c r="P145" i="10"/>
  <c r="Q145" i="10"/>
  <c r="R145" i="10"/>
  <c r="S145" i="10"/>
  <c r="T145" i="10"/>
  <c r="O146" i="10"/>
  <c r="P146" i="10"/>
  <c r="Q146" i="10"/>
  <c r="R146" i="10"/>
  <c r="S146" i="10"/>
  <c r="T146" i="10"/>
  <c r="U146" i="10"/>
  <c r="O147" i="10"/>
  <c r="P147" i="10"/>
  <c r="Q147" i="10"/>
  <c r="R147" i="10"/>
  <c r="S147" i="10"/>
  <c r="T147" i="10"/>
  <c r="U147" i="10"/>
  <c r="O148" i="10"/>
  <c r="P148" i="10"/>
  <c r="Q148" i="10"/>
  <c r="R148" i="10"/>
  <c r="S148" i="10"/>
  <c r="T148" i="10"/>
  <c r="U148" i="10"/>
  <c r="S153" i="10"/>
  <c r="T153" i="10"/>
  <c r="U153" i="10"/>
  <c r="S157" i="10"/>
  <c r="T157" i="10"/>
  <c r="U157" i="10"/>
  <c r="S165" i="10"/>
  <c r="T165" i="10"/>
  <c r="U165" i="10"/>
  <c r="O166" i="10"/>
  <c r="P166" i="10"/>
  <c r="Q166" i="10"/>
  <c r="R166" i="10"/>
  <c r="S166" i="10"/>
  <c r="T166" i="10"/>
  <c r="U166" i="10"/>
  <c r="O167" i="10"/>
  <c r="P167" i="10"/>
  <c r="Q167" i="10"/>
  <c r="R167" i="10"/>
  <c r="S167" i="10"/>
  <c r="T167" i="10"/>
  <c r="U167" i="10"/>
  <c r="O168" i="10"/>
  <c r="P168" i="10"/>
  <c r="Q168" i="10"/>
  <c r="R168" i="10"/>
  <c r="S168" i="10"/>
  <c r="T168" i="10"/>
  <c r="U168" i="10"/>
  <c r="S169" i="10"/>
  <c r="T169" i="10"/>
  <c r="U169" i="10"/>
  <c r="O170" i="10"/>
  <c r="P170" i="10"/>
  <c r="Q170" i="10"/>
  <c r="R170" i="10"/>
  <c r="S170" i="10"/>
  <c r="T170" i="10"/>
  <c r="U170" i="10"/>
  <c r="O171" i="10"/>
  <c r="P171" i="10"/>
  <c r="Q171" i="10"/>
  <c r="R171" i="10"/>
  <c r="S171" i="10"/>
  <c r="T171" i="10"/>
  <c r="U171" i="10"/>
  <c r="O172" i="10"/>
  <c r="P172" i="10"/>
  <c r="Q172" i="10"/>
  <c r="R172" i="10"/>
  <c r="S172" i="10"/>
  <c r="T172" i="10"/>
  <c r="U172" i="10"/>
  <c r="O177" i="10"/>
  <c r="P177" i="10"/>
  <c r="Q177" i="10"/>
  <c r="R177" i="10"/>
  <c r="S177" i="10"/>
  <c r="T177" i="10"/>
  <c r="U177" i="10"/>
  <c r="O181" i="10"/>
  <c r="P181" i="10"/>
  <c r="Q181" i="10"/>
  <c r="R181" i="10"/>
  <c r="S181" i="10"/>
  <c r="T181" i="10"/>
  <c r="U181" i="10"/>
  <c r="T189" i="10"/>
  <c r="U189" i="10"/>
  <c r="T190" i="10"/>
  <c r="U190" i="10"/>
  <c r="T192" i="10"/>
  <c r="U192" i="10"/>
  <c r="T193" i="10"/>
  <c r="U193" i="10"/>
  <c r="T194" i="10"/>
  <c r="U194" i="10"/>
  <c r="T196" i="10"/>
  <c r="U196" i="10"/>
  <c r="O201" i="10"/>
  <c r="P201" i="10"/>
  <c r="Q201" i="10"/>
  <c r="R201" i="10"/>
  <c r="S201" i="10"/>
  <c r="T201" i="10"/>
  <c r="U201" i="10"/>
  <c r="O205" i="10"/>
  <c r="P205" i="10"/>
  <c r="Q205" i="10"/>
  <c r="R205" i="10"/>
  <c r="S205" i="10"/>
  <c r="T205" i="10"/>
  <c r="U205" i="10"/>
  <c r="O213" i="10"/>
  <c r="P213" i="10"/>
  <c r="Q213" i="10"/>
  <c r="R213" i="10"/>
  <c r="S213" i="10"/>
  <c r="T213" i="10"/>
  <c r="U213" i="10"/>
  <c r="O214" i="10"/>
  <c r="P214" i="10"/>
  <c r="Q214" i="10"/>
  <c r="R214" i="10"/>
  <c r="S214" i="10"/>
  <c r="T214" i="10"/>
  <c r="U214" i="10"/>
  <c r="O215" i="10"/>
  <c r="P215" i="10"/>
  <c r="Q215" i="10"/>
  <c r="R215" i="10"/>
  <c r="S215" i="10"/>
  <c r="T215" i="10"/>
  <c r="U215" i="10"/>
  <c r="O216" i="10"/>
  <c r="P216" i="10"/>
  <c r="Q216" i="10"/>
  <c r="R216" i="10"/>
  <c r="S216" i="10"/>
  <c r="T216" i="10"/>
  <c r="U216" i="10"/>
  <c r="O217" i="10"/>
  <c r="P217" i="10"/>
  <c r="Q217" i="10"/>
  <c r="R217" i="10"/>
  <c r="S217" i="10"/>
  <c r="T217" i="10"/>
  <c r="U217" i="10"/>
  <c r="O218" i="10"/>
  <c r="P218" i="10"/>
  <c r="Q218" i="10"/>
  <c r="R218" i="10"/>
  <c r="S218" i="10"/>
  <c r="T218" i="10"/>
  <c r="U218" i="10"/>
  <c r="O219" i="10"/>
  <c r="P219" i="10"/>
  <c r="Q219" i="10"/>
  <c r="R219" i="10"/>
  <c r="S219" i="10"/>
  <c r="T219" i="10"/>
  <c r="U219" i="10"/>
  <c r="O220" i="10"/>
  <c r="P220" i="10"/>
  <c r="Q220" i="10"/>
  <c r="R220" i="10"/>
  <c r="S220" i="10"/>
  <c r="T220" i="10"/>
  <c r="U220" i="10"/>
  <c r="O225" i="10"/>
  <c r="P225" i="10"/>
  <c r="Q225" i="10"/>
  <c r="R225" i="10"/>
  <c r="S225" i="10"/>
  <c r="T225" i="10"/>
  <c r="O226" i="10"/>
  <c r="P226" i="10"/>
  <c r="Q226" i="10"/>
  <c r="R226" i="10"/>
  <c r="S226" i="10"/>
  <c r="T226" i="10"/>
  <c r="U226" i="10"/>
  <c r="O227" i="10"/>
  <c r="P227" i="10"/>
  <c r="Q227" i="10"/>
  <c r="R227" i="10"/>
  <c r="S227" i="10"/>
  <c r="T227" i="10"/>
  <c r="U227" i="10"/>
  <c r="O228" i="10"/>
  <c r="P228" i="10"/>
  <c r="Q228" i="10"/>
  <c r="R228" i="10"/>
  <c r="S228" i="10"/>
  <c r="T228" i="10"/>
  <c r="U228" i="10"/>
  <c r="O229" i="10"/>
  <c r="P229" i="10"/>
  <c r="Q229" i="10"/>
  <c r="R229" i="10"/>
  <c r="S229" i="10"/>
  <c r="T229" i="10"/>
  <c r="O230" i="10"/>
  <c r="P230" i="10"/>
  <c r="Q230" i="10"/>
  <c r="R230" i="10"/>
  <c r="S230" i="10"/>
  <c r="T230" i="10"/>
  <c r="U230" i="10"/>
  <c r="O231" i="10"/>
  <c r="P231" i="10"/>
  <c r="Q231" i="10"/>
  <c r="R231" i="10"/>
  <c r="S231" i="10"/>
  <c r="T231" i="10"/>
  <c r="U231" i="10"/>
  <c r="O232" i="10"/>
  <c r="P232" i="10"/>
  <c r="Q232" i="10"/>
  <c r="R232" i="10"/>
  <c r="S232" i="10"/>
  <c r="T232" i="10"/>
  <c r="U232" i="10"/>
  <c r="O237" i="10"/>
  <c r="P237" i="10"/>
  <c r="Q237" i="10"/>
  <c r="R237" i="10"/>
  <c r="S237" i="10"/>
  <c r="T237" i="10"/>
  <c r="O238" i="10"/>
  <c r="P238" i="10"/>
  <c r="Q238" i="10"/>
  <c r="R238" i="10"/>
  <c r="S238" i="10"/>
  <c r="T238" i="10"/>
  <c r="U238" i="10"/>
  <c r="O239" i="10"/>
  <c r="P239" i="10"/>
  <c r="Q239" i="10"/>
  <c r="R239" i="10"/>
  <c r="S239" i="10"/>
  <c r="T239" i="10"/>
  <c r="U239" i="10"/>
  <c r="O240" i="10"/>
  <c r="P240" i="10"/>
  <c r="Q240" i="10"/>
  <c r="R240" i="10"/>
  <c r="S240" i="10"/>
  <c r="T240" i="10"/>
  <c r="U240" i="10"/>
  <c r="O241" i="10"/>
  <c r="P241" i="10"/>
  <c r="Q241" i="10"/>
  <c r="R241" i="10"/>
  <c r="S241" i="10"/>
  <c r="T241" i="10"/>
  <c r="O242" i="10"/>
  <c r="P242" i="10"/>
  <c r="Q242" i="10"/>
  <c r="R242" i="10"/>
  <c r="S242" i="10"/>
  <c r="T242" i="10"/>
  <c r="U242" i="10"/>
  <c r="O243" i="10"/>
  <c r="P243" i="10"/>
  <c r="Q243" i="10"/>
  <c r="R243" i="10"/>
  <c r="S243" i="10"/>
  <c r="T243" i="10"/>
  <c r="U243" i="10"/>
  <c r="O244" i="10"/>
  <c r="P244" i="10"/>
  <c r="Q244" i="10"/>
  <c r="R244" i="10"/>
  <c r="S244" i="10"/>
  <c r="T244" i="10"/>
  <c r="U244" i="10"/>
  <c r="Q249" i="10"/>
  <c r="R249" i="10"/>
  <c r="S249" i="10"/>
  <c r="T249" i="10"/>
  <c r="U249" i="10"/>
  <c r="Q250" i="10"/>
  <c r="R250" i="10"/>
  <c r="S250" i="10"/>
  <c r="T250" i="10"/>
  <c r="U250" i="10"/>
  <c r="Q251" i="10"/>
  <c r="R251" i="10"/>
  <c r="S251" i="10"/>
  <c r="T251" i="10"/>
  <c r="U251" i="10"/>
  <c r="Q252" i="10"/>
  <c r="R252" i="10"/>
  <c r="S252" i="10"/>
  <c r="T252" i="10"/>
  <c r="U252" i="10"/>
  <c r="Q253" i="10"/>
  <c r="R253" i="10"/>
  <c r="S253" i="10"/>
  <c r="T253" i="10"/>
  <c r="U253" i="10"/>
  <c r="Q254" i="10"/>
  <c r="R254" i="10"/>
  <c r="S254" i="10"/>
  <c r="T254" i="10"/>
  <c r="U254" i="10"/>
  <c r="Q255" i="10"/>
  <c r="R255" i="10"/>
  <c r="S255" i="10"/>
  <c r="T255" i="10"/>
  <c r="U255" i="10"/>
  <c r="Q256" i="10"/>
  <c r="R256" i="10"/>
  <c r="S256" i="10"/>
  <c r="T256" i="10"/>
  <c r="U256" i="10"/>
  <c r="O261" i="10"/>
  <c r="P261" i="10"/>
  <c r="Q261" i="10"/>
  <c r="R261" i="10"/>
  <c r="S261" i="10"/>
  <c r="T261" i="10"/>
  <c r="U261" i="10"/>
  <c r="O265" i="10"/>
  <c r="P265" i="10"/>
  <c r="Q265" i="10"/>
  <c r="R265" i="10"/>
  <c r="S265" i="10"/>
  <c r="T265" i="10"/>
  <c r="U265" i="10"/>
  <c r="O273" i="10"/>
  <c r="P273" i="10"/>
  <c r="Q273" i="10"/>
  <c r="R273" i="10"/>
  <c r="S273" i="10"/>
  <c r="T273" i="10"/>
  <c r="U273" i="10"/>
  <c r="O277" i="10"/>
  <c r="P277" i="10"/>
  <c r="Q277" i="10"/>
  <c r="R277" i="10"/>
  <c r="S277" i="10"/>
  <c r="T277" i="10"/>
  <c r="U277" i="10"/>
  <c r="U16" i="10"/>
  <c r="S9" i="10"/>
  <c r="T9" i="10"/>
  <c r="U9" i="10"/>
  <c r="O11" i="10"/>
  <c r="P11" i="10"/>
  <c r="Q11" i="10"/>
  <c r="R11" i="10"/>
  <c r="S11" i="10"/>
  <c r="T11" i="10"/>
  <c r="U11" i="10"/>
  <c r="S12" i="10"/>
  <c r="T12" i="10"/>
  <c r="U12" i="10"/>
  <c r="S13" i="10"/>
  <c r="T13" i="10"/>
  <c r="U13" i="10"/>
  <c r="O15" i="10"/>
  <c r="P15" i="10"/>
  <c r="Q15" i="10"/>
  <c r="R15" i="10"/>
  <c r="S15" i="10"/>
  <c r="T15" i="10"/>
  <c r="U15" i="10"/>
  <c r="S16" i="10"/>
  <c r="T16" i="10"/>
</calcChain>
</file>

<file path=xl/sharedStrings.xml><?xml version="1.0" encoding="utf-8"?>
<sst xmlns="http://schemas.openxmlformats.org/spreadsheetml/2006/main" count="4682" uniqueCount="154">
  <si>
    <t>Draft Occupational and Consumer Cumulative Risk Calculator for Dibutyl Phthalate (DBP)</t>
  </si>
  <si>
    <t>CASRN 84-74-2</t>
  </si>
  <si>
    <t>May 2025</t>
  </si>
  <si>
    <t>Worksheet</t>
  </si>
  <si>
    <t>Description</t>
  </si>
  <si>
    <t>Equations and Inputs</t>
  </si>
  <si>
    <t>This spreadsheet presents equations and inputs used to calculate cumulative exposure and risk estimates for consumers and occupationally exposed workers.</t>
  </si>
  <si>
    <t>Occupational</t>
  </si>
  <si>
    <r>
      <t>The occupational spreadsheet presents cumulative margin of exposure (MOE) estimates for workers exposed to DBP through a single occupational exposure scenario (OES) combined with cumulative background exposure. Exposure estimates for DBP from single OESs are scaled by relative potency factors (RPFs) and expressed in terms of index chemical equivalents (</t>
    </r>
    <r>
      <rPr>
        <i/>
        <sz val="10"/>
        <color theme="1"/>
        <rFont val="Times New Roman"/>
        <family val="1"/>
      </rPr>
      <t xml:space="preserve">i.e., </t>
    </r>
    <r>
      <rPr>
        <sz val="10"/>
        <color theme="1"/>
        <rFont val="Times New Roman"/>
        <family val="1"/>
      </rPr>
      <t>DBP equivalents), and then summed with background cumulative exposure to DEHP, DBP, BBP, DIBP, and DINP (also expressed in terms of index chemcal equivalents). The cumulative exposure estimate expressed in terms of index chemical equivalents is then compared to the index chemical (</t>
    </r>
    <r>
      <rPr>
        <i/>
        <sz val="10"/>
        <color theme="1"/>
        <rFont val="Times New Roman"/>
        <family val="1"/>
      </rPr>
      <t xml:space="preserve">i.e., </t>
    </r>
    <r>
      <rPr>
        <sz val="10"/>
        <color theme="1"/>
        <rFont val="Times New Roman"/>
        <family val="1"/>
      </rPr>
      <t>DBP) point of departure to calculate a cumulative MOE.</t>
    </r>
  </si>
  <si>
    <t>Consumer</t>
  </si>
  <si>
    <t>The consumer spreadsheet presents cumulative margin of exposure (MOE) estimates for consumers exposed to DBP through a single product or article combined with cumulative background exposure. Exposure estimates for DBP from single product or articles are scaled by relative potency factors (RPFs) and expressed in terms of index chemical equivalents (i.e., DBP equivalents), and then summed with background cumulative exposure to DEHP, DBP, BBP, DIBP, and DINP (also expressed in terms of index chemcal equivalents). The cumulative exposure estimate expressed in terms of index chemical equivalents is then compared to the index chemical (i.e., DBP) point of departure to calculate a cumulative MOE.</t>
  </si>
  <si>
    <t>Inputs for the Cumulative Occupational and Consumer Risk Calculations</t>
  </si>
  <si>
    <t>Occupational and Consumer Exposure Estimates</t>
  </si>
  <si>
    <t>OES Exposure Estimate</t>
  </si>
  <si>
    <r>
      <t xml:space="preserve">Acute inhalation and dermal doses and MOEs for DBP (shown in columns E through I of the Occupational spread sheet) are from the individual DBP risk evaluation. These values are directly from the </t>
    </r>
    <r>
      <rPr>
        <i/>
        <sz val="11"/>
        <color theme="1"/>
        <rFont val="Calibri"/>
        <family val="2"/>
        <scheme val="minor"/>
      </rPr>
      <t>Draft Risk Calculator for Occupational Exposures to DBP.</t>
    </r>
  </si>
  <si>
    <t>Consumer Exposure Estimates</t>
  </si>
  <si>
    <r>
      <t xml:space="preserve">Acute aggregate doses and MOEs for DBP (shown in columns H through U of the Consumer spread sheet) are from the individual DBP risk evaluation. These values are directly from the </t>
    </r>
    <r>
      <rPr>
        <i/>
        <sz val="11"/>
        <color theme="1"/>
        <rFont val="Calibri"/>
        <family val="2"/>
        <scheme val="minor"/>
      </rPr>
      <t>Draft Consumer Risk Calculator for DBP.</t>
    </r>
  </si>
  <si>
    <t>Relative Potency Factors (RPF)</t>
  </si>
  <si>
    <t>Phthalate</t>
  </si>
  <si>
    <t>RPF</t>
  </si>
  <si>
    <t>DBP (Index Chemical</t>
  </si>
  <si>
    <t>DEHP</t>
  </si>
  <si>
    <t>DIBP</t>
  </si>
  <si>
    <t>BBP</t>
  </si>
  <si>
    <t>DCHP</t>
  </si>
  <si>
    <t>DINP</t>
  </si>
  <si>
    <t>Background Cumulative Exposure Estimate (from 2017/18 NHANES Survey)</t>
  </si>
  <si>
    <t>Population</t>
  </si>
  <si>
    <t>Exposures Estimate</t>
  </si>
  <si>
    <r>
      <t>Cumulative Daily Intake (</t>
    </r>
    <r>
      <rPr>
        <b/>
        <sz val="11"/>
        <color theme="1"/>
        <rFont val="Calibri"/>
        <family val="2"/>
      </rPr>
      <t>µ</t>
    </r>
    <r>
      <rPr>
        <b/>
        <sz val="9.35"/>
        <color theme="1"/>
        <rFont val="Calibri"/>
        <family val="2"/>
      </rPr>
      <t>g/kg-day, in DBP equivalents)</t>
    </r>
  </si>
  <si>
    <t>Relevant Populations</t>
  </si>
  <si>
    <t>Comments</t>
  </si>
  <si>
    <t>Black Non-Hispanic Females (16-49 years)</t>
  </si>
  <si>
    <t>95th Percentile</t>
  </si>
  <si>
    <t>Workers (Females of reproductive age, average adult workers, ONUs)
Consumers (Teanager 16-20 years, adults 21+)</t>
  </si>
  <si>
    <r>
      <t xml:space="preserve">For details regarding derivation of the cumulative daily intake estimates see the </t>
    </r>
    <r>
      <rPr>
        <i/>
        <sz val="11"/>
        <color theme="1"/>
        <rFont val="Calibri"/>
        <family val="2"/>
        <scheme val="minor"/>
      </rPr>
      <t>Draft Technical Support Document for the Draft Cumulative Risk Analysis of Di(2-ethylhexyl) Phthalate (DEHP), Dibutyl Phthalate (DBP), Butyl Benzyl Phthalate (BBP), Diisobutyl Phthalate (DIBP), Dicyclohexyl Phthalate (DCHP), and Diisononyl Phthalate (DINP) Under the Toxic Substances Control Act (TSCA)</t>
    </r>
  </si>
  <si>
    <t>Males (3-5 years)</t>
  </si>
  <si>
    <t>Consumers (Infants (&lt;1 year), toddlers (1-2 years), preschoolers (3-5 years))</t>
  </si>
  <si>
    <t>Males (6-11 years)</t>
  </si>
  <si>
    <t>Consumers (Middle childhood (6-10 years))</t>
  </si>
  <si>
    <t>Males (12-15 years)</t>
  </si>
  <si>
    <t>Consumers (Young Teenager (11-15 years))</t>
  </si>
  <si>
    <t>DBP Doses and MOEs (from individual DBP Risk Evaluation)</t>
  </si>
  <si>
    <t>Cumulative Assessment</t>
  </si>
  <si>
    <t>MOEs Based on Relative Potency</t>
  </si>
  <si>
    <t>Inhalation Dose</t>
  </si>
  <si>
    <t>Dermal Dose</t>
  </si>
  <si>
    <t>Inhalation MOE
(Benchmark = 30)</t>
  </si>
  <si>
    <t>Dermal MOE
(Benchmark = 30</t>
  </si>
  <si>
    <t>Aggregate MOE
(Benchmark = 30</t>
  </si>
  <si>
    <t>Inhalation Dose
(from column E, in terms of index chemical (DBP) Equivalents)</t>
  </si>
  <si>
    <t>Dermal Dose
(from column F, in terms of index chemical (DBP) Equivalents)</t>
  </si>
  <si>
    <t>Cumulative Background Exposure
(From NHANES)</t>
  </si>
  <si>
    <r>
      <t>MOE</t>
    </r>
    <r>
      <rPr>
        <b/>
        <vertAlign val="subscript"/>
        <sz val="10"/>
        <color theme="1"/>
        <rFont val="Calibri"/>
        <family val="2"/>
        <scheme val="minor"/>
      </rPr>
      <t xml:space="preserve">Inhalation-COU
</t>
    </r>
    <r>
      <rPr>
        <b/>
        <sz val="10"/>
        <color theme="1"/>
        <rFont val="Calibri"/>
        <family val="2"/>
        <scheme val="minor"/>
      </rPr>
      <t>(based on index chemical equivalents)</t>
    </r>
  </si>
  <si>
    <r>
      <t>MOE</t>
    </r>
    <r>
      <rPr>
        <b/>
        <vertAlign val="subscript"/>
        <sz val="10"/>
        <color theme="1"/>
        <rFont val="Calibri"/>
        <family val="2"/>
        <scheme val="minor"/>
      </rPr>
      <t>dermal-COU</t>
    </r>
    <r>
      <rPr>
        <b/>
        <sz val="10"/>
        <color theme="1"/>
        <rFont val="Calibri"/>
        <family val="2"/>
        <scheme val="minor"/>
      </rPr>
      <t xml:space="preserve">
(based on index chemical equivalents)</t>
    </r>
  </si>
  <si>
    <r>
      <t>MOE</t>
    </r>
    <r>
      <rPr>
        <b/>
        <vertAlign val="subscript"/>
        <sz val="10"/>
        <color theme="1"/>
        <rFont val="Calibri"/>
        <family val="2"/>
        <scheme val="minor"/>
      </rPr>
      <t>Cumulative-Background</t>
    </r>
    <r>
      <rPr>
        <b/>
        <sz val="10"/>
        <color theme="1"/>
        <rFont val="Calibri"/>
        <family val="2"/>
        <scheme val="minor"/>
      </rPr>
      <t xml:space="preserve">
(based on index chemical equivalents)</t>
    </r>
  </si>
  <si>
    <r>
      <t>MOE</t>
    </r>
    <r>
      <rPr>
        <b/>
        <vertAlign val="subscript"/>
        <sz val="10"/>
        <color theme="1"/>
        <rFont val="Calibri"/>
        <family val="2"/>
        <scheme val="minor"/>
      </rPr>
      <t xml:space="preserve">Inhalation-COU </t>
    </r>
    <r>
      <rPr>
        <b/>
        <sz val="10"/>
        <color theme="1"/>
        <rFont val="Calibri"/>
        <family val="2"/>
        <scheme val="minor"/>
      </rPr>
      <t>+ MOEdermal-COU</t>
    </r>
    <r>
      <rPr>
        <b/>
        <vertAlign val="subscript"/>
        <sz val="10"/>
        <color theme="1"/>
        <rFont val="Calibri"/>
        <family val="2"/>
        <scheme val="minor"/>
      </rPr>
      <t xml:space="preserve">
</t>
    </r>
    <r>
      <rPr>
        <b/>
        <sz val="10"/>
        <color theme="1"/>
        <rFont val="Calibri"/>
        <family val="2"/>
        <scheme val="minor"/>
      </rPr>
      <t>(based on index chemical equivalents)</t>
    </r>
  </si>
  <si>
    <t>Cumulative MOE</t>
  </si>
  <si>
    <t>DBP OES</t>
  </si>
  <si>
    <t>Exposure
Level</t>
  </si>
  <si>
    <t>Acute Dose
(mg/kg)</t>
  </si>
  <si>
    <t>Acute</t>
  </si>
  <si>
    <t>Women of Reproductive Age
(16-49 years of age)
(mg/kg-day, in Index Chemical Equivalents)</t>
  </si>
  <si>
    <t>Manufacturing</t>
  </si>
  <si>
    <t>Female of Reproductive Age</t>
  </si>
  <si>
    <t>HE</t>
  </si>
  <si>
    <t>CT</t>
  </si>
  <si>
    <t>Import and Repackaging</t>
  </si>
  <si>
    <t>Incorporation into Formulations, Mixtures, or Reaction Products</t>
  </si>
  <si>
    <t>PVC Plastics Compounding</t>
  </si>
  <si>
    <t>PVC Plastics Converting</t>
  </si>
  <si>
    <t>Non-PVC Materials Manufacturing (Compounding and Converting)</t>
  </si>
  <si>
    <t>Application of Adhesives and Sealants</t>
  </si>
  <si>
    <t>Application of Paints and Coatings</t>
  </si>
  <si>
    <t>Use of Industrial Process Solvents</t>
  </si>
  <si>
    <t>Use of Laboratory Chemicals (Solid)</t>
  </si>
  <si>
    <t>Use of Laboratory Chemicals (Liquid)</t>
  </si>
  <si>
    <t>Use of Lubricants and Functional Fluids</t>
  </si>
  <si>
    <t>Use of Penetrants and Inspection Fluids</t>
  </si>
  <si>
    <t>Fabrication or Use of Final Products or Articles</t>
  </si>
  <si>
    <t>Recycling</t>
  </si>
  <si>
    <t>Waste Handling, Treatment, and Disposal</t>
  </si>
  <si>
    <t>Dose (µg/kg bw day, DBP)</t>
  </si>
  <si>
    <t>MOE
(Benchmark = 30)</t>
  </si>
  <si>
    <t>Dose (µg/kg bw day, Index Chemical Equivalents)</t>
  </si>
  <si>
    <t>Cumulative Background Exposure
(µg/kg-day, in Index Chemical Equivalents) (From NHANES)</t>
  </si>
  <si>
    <t>Acute MOE
(COU alone, index chemical equivalents) (Benchmark = 30)</t>
  </si>
  <si>
    <t>Cumulative Background MOE
(COU + Background) (Benchmark = 30)</t>
  </si>
  <si>
    <t>Cumulative Acute MOE
(COU + Background) (Benchmark = 30)</t>
  </si>
  <si>
    <t>Consumer Condition of Use Category</t>
  </si>
  <si>
    <t>Consumer Condition of Use Subcategory</t>
  </si>
  <si>
    <t>Product or Article</t>
  </si>
  <si>
    <t>Route</t>
  </si>
  <si>
    <t>Exposure Duration</t>
  </si>
  <si>
    <t>Infant
(&lt;1 yr)</t>
  </si>
  <si>
    <t>Toddler
(1-2 yr)</t>
  </si>
  <si>
    <t>Preschooler
(3-5 yr)</t>
  </si>
  <si>
    <t>Middle childhood
(6-10 yr)</t>
  </si>
  <si>
    <t>Young teen
 (11-15 yr)</t>
  </si>
  <si>
    <t>Teenager
(16-20 yr)</t>
  </si>
  <si>
    <t>Adult
(21+ yr)</t>
  </si>
  <si>
    <t>Infant (&lt;1 yr)</t>
  </si>
  <si>
    <t>3-5 year old Male Children</t>
  </si>
  <si>
    <t>6-11 year Old Male Children</t>
  </si>
  <si>
    <t>12-15 year Old Male Children</t>
  </si>
  <si>
    <t>Women of Reproductive Age
(16-49 years of age)</t>
  </si>
  <si>
    <t>Construction, Paint, Electrical, and Metal Products</t>
  </si>
  <si>
    <t>Paints and Coatings</t>
  </si>
  <si>
    <t>Metal coatings</t>
  </si>
  <si>
    <t>Dermal</t>
  </si>
  <si>
    <t>High</t>
  </si>
  <si>
    <t>-</t>
  </si>
  <si>
    <t>Ingestion</t>
  </si>
  <si>
    <t>Inhalation</t>
  </si>
  <si>
    <t>Aggregate</t>
  </si>
  <si>
    <t>Med</t>
  </si>
  <si>
    <t>Low</t>
  </si>
  <si>
    <t>Indoor Flooring Sealing and Refinishing Products</t>
  </si>
  <si>
    <t>Sealing and Refinishing Sprays (Outdoor Use)</t>
  </si>
  <si>
    <t>Construction, Paint, Electrical, and Metal Products – Adhesives and Sealants, Including Fillers and Putties</t>
  </si>
  <si>
    <t>Adhesives and Sealants, Including Fillers and Putties</t>
  </si>
  <si>
    <t>Adhesives for Small Repairs</t>
  </si>
  <si>
    <t>Automotive Adhesives</t>
  </si>
  <si>
    <t>Construction Adhesives</t>
  </si>
  <si>
    <t>Furnishing, cleaning, treatment care products</t>
  </si>
  <si>
    <t>Fabric, textile, and leather products</t>
  </si>
  <si>
    <t>Synthetic Leather Clothing</t>
  </si>
  <si>
    <t>Synthetic Leather Furniture</t>
  </si>
  <si>
    <t>Furnishing, Cleaning, Treatment/Care Products</t>
  </si>
  <si>
    <t>Cleaning and Furnishing Care Products</t>
  </si>
  <si>
    <t>Spray cleaner</t>
  </si>
  <si>
    <t>Waxes and polishes</t>
  </si>
  <si>
    <t>Floor Coverings; Construction and Building Materials Covering Large Surface Areas Including Stone, Plaster, Cement, Glass, and Ceramic Articles; Fabrics, Textiles, and Apparel</t>
  </si>
  <si>
    <t>Vinyl Flooring</t>
  </si>
  <si>
    <t>Wallpaper (In-Place)</t>
  </si>
  <si>
    <t>Wallpaper (Installation)</t>
  </si>
  <si>
    <t>Other Uses</t>
  </si>
  <si>
    <t>Automotive Products, Other Than Fluids</t>
  </si>
  <si>
    <t>Car Mats</t>
  </si>
  <si>
    <t>Chemiluminescent Light Sticks</t>
  </si>
  <si>
    <t>Small Articles with Semi Routine contact; glow sticks</t>
  </si>
  <si>
    <t>Novelty Articles</t>
  </si>
  <si>
    <t>Adult Toys</t>
  </si>
  <si>
    <t>Packaging, Paper, Plastic, Hobby Products</t>
  </si>
  <si>
    <t>Packaging (Excluding Food Packaging), Including Rubber Articles; Plastic Articles (Hard); Plastic Articles (Soft)</t>
  </si>
  <si>
    <t>Footwear Components</t>
  </si>
  <si>
    <t>Shower Curtains</t>
  </si>
  <si>
    <t>Toys, Playground, and Sporting Equipment</t>
  </si>
  <si>
    <t>Children's Toys (New)</t>
  </si>
  <si>
    <t>Children's Toys (Legacy)</t>
  </si>
  <si>
    <t>Tire Crumb</t>
  </si>
  <si>
    <t xml:space="preserve">Packaging, Paper, Plastic, Hobby Products </t>
  </si>
  <si>
    <t>Small Articles with Semi Routine contact; miscellaneous items including a pen, pencil case, hobby cutting board, costume jewelry, tape, garden hose, disposable gloves, and plastic bags/pouches</t>
  </si>
  <si>
    <t>Small Articles with Semi Routine contact; miscellaneous items including a football, balance ball, and pet toy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</si>
</sst>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E+00"/>
  </numFmts>
  <fonts count="19" x14ac:knownFonts="1">
    <font>
      <sz val="11"/>
      <color theme="1"/>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vertAlign val="subscript"/>
      <sz val="10"/>
      <color theme="1"/>
      <name val="Calibri"/>
      <family val="2"/>
      <scheme val="minor"/>
    </font>
    <font>
      <b/>
      <sz val="16"/>
      <color theme="1"/>
      <name val="Times New Roman"/>
      <family val="1"/>
    </font>
    <font>
      <sz val="11"/>
      <color theme="1"/>
      <name val="Times New Roman"/>
      <family val="1"/>
    </font>
    <font>
      <b/>
      <i/>
      <sz val="14"/>
      <color theme="1"/>
      <name val="Times New Roman"/>
      <family val="1"/>
    </font>
    <font>
      <b/>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b/>
      <i/>
      <sz val="14"/>
      <color theme="1"/>
      <name val="Calibri"/>
      <family val="2"/>
      <scheme val="minor"/>
    </font>
    <font>
      <b/>
      <sz val="11"/>
      <color theme="1"/>
      <name val="Calibri"/>
      <family val="2"/>
    </font>
    <font>
      <b/>
      <sz val="9.35"/>
      <color theme="1"/>
      <name val="Calibri"/>
      <family val="2"/>
    </font>
    <font>
      <sz val="10"/>
      <color rgb="FFFF0000"/>
      <name val="Calibri"/>
      <family val="2"/>
      <scheme val="minor"/>
    </font>
    <font>
      <sz val="10"/>
      <color rgb="FF000000"/>
      <name val="Times New Roman"/>
      <family val="1"/>
    </font>
    <font>
      <sz val="10"/>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91">
    <xf numFmtId="0" fontId="0" fillId="0" borderId="0" xfId="0"/>
    <xf numFmtId="0" fontId="5" fillId="2" borderId="0" xfId="0" applyFont="1" applyFill="1" applyAlignment="1" applyProtection="1">
      <alignment horizontal="center" vertical="center" wrapText="1"/>
    </xf>
    <xf numFmtId="0" fontId="6" fillId="2" borderId="0" xfId="0" applyFont="1" applyFill="1" applyProtection="1"/>
    <xf numFmtId="49" fontId="7" fillId="0" borderId="0" xfId="0" quotePrefix="1" applyNumberFormat="1" applyFont="1" applyFill="1" applyAlignment="1" applyProtection="1">
      <alignment horizontal="center"/>
    </xf>
    <xf numFmtId="0" fontId="10" fillId="3" borderId="2" xfId="0" applyFont="1" applyFill="1" applyBorder="1" applyAlignment="1" applyProtection="1">
      <alignment vertical="center" wrapText="1"/>
    </xf>
    <xf numFmtId="0" fontId="0" fillId="2" borderId="0" xfId="0" applyFill="1" applyProtection="1"/>
    <xf numFmtId="0" fontId="9" fillId="2" borderId="2" xfId="0" applyFont="1" applyFill="1" applyBorder="1" applyAlignment="1" applyProtection="1">
      <alignment vertical="center" wrapText="1"/>
    </xf>
    <xf numFmtId="0" fontId="13" fillId="0" borderId="0" xfId="0" applyFont="1" applyFill="1" applyBorder="1" applyProtection="1"/>
    <xf numFmtId="0" fontId="0" fillId="2" borderId="0" xfId="0" applyFill="1" applyAlignment="1" applyProtection="1">
      <alignment horizontal="center"/>
    </xf>
    <xf numFmtId="0" fontId="8" fillId="3" borderId="2" xfId="0" applyFont="1" applyFill="1" applyBorder="1" applyAlignment="1" applyProtection="1">
      <alignment wrapText="1"/>
    </xf>
    <xf numFmtId="0" fontId="8" fillId="3" borderId="2" xfId="0" applyFont="1" applyFill="1" applyBorder="1" applyAlignment="1" applyProtection="1">
      <alignment vertical="center"/>
    </xf>
    <xf numFmtId="0" fontId="0" fillId="2" borderId="2" xfId="0" applyFill="1" applyBorder="1" applyAlignment="1" applyProtection="1">
      <alignment vertical="center"/>
    </xf>
    <xf numFmtId="0" fontId="0" fillId="2" borderId="2" xfId="0" applyFill="1" applyBorder="1" applyAlignment="1" applyProtection="1">
      <alignment vertical="center" wrapText="1"/>
    </xf>
    <xf numFmtId="0" fontId="0" fillId="2" borderId="0" xfId="0" applyFill="1" applyAlignment="1" applyProtection="1">
      <alignment horizontal="center" vertical="center"/>
    </xf>
    <xf numFmtId="0" fontId="0" fillId="2" borderId="0" xfId="0" applyFill="1" applyAlignment="1" applyProtection="1">
      <alignment vertical="center"/>
    </xf>
    <xf numFmtId="0" fontId="8" fillId="3" borderId="3" xfId="0" applyFont="1" applyFill="1" applyBorder="1" applyAlignment="1" applyProtection="1">
      <alignment horizontal="center"/>
    </xf>
    <xf numFmtId="0" fontId="8" fillId="3" borderId="5" xfId="0" applyFont="1" applyFill="1" applyBorder="1" applyAlignment="1" applyProtection="1">
      <alignment horizontal="center"/>
    </xf>
    <xf numFmtId="0" fontId="8" fillId="3" borderId="2" xfId="0" applyFont="1" applyFill="1" applyBorder="1" applyProtection="1"/>
    <xf numFmtId="0" fontId="8" fillId="3" borderId="2" xfId="0" applyFont="1" applyFill="1" applyBorder="1" applyAlignment="1" applyProtection="1">
      <alignment horizontal="left"/>
    </xf>
    <xf numFmtId="0" fontId="0" fillId="2" borderId="2" xfId="0" applyFill="1" applyBorder="1" applyProtection="1"/>
    <xf numFmtId="0" fontId="0" fillId="2" borderId="2" xfId="0" applyFill="1" applyBorder="1" applyAlignment="1" applyProtection="1">
      <alignment horizontal="left"/>
    </xf>
    <xf numFmtId="0" fontId="8" fillId="3" borderId="2" xfId="0" applyFont="1" applyFill="1" applyBorder="1" applyAlignment="1" applyProtection="1">
      <alignment horizontal="left"/>
    </xf>
    <xf numFmtId="0" fontId="8" fillId="3" borderId="2" xfId="0" applyFont="1" applyFill="1" applyBorder="1" applyAlignment="1" applyProtection="1">
      <alignment horizontal="center" vertical="center" wrapText="1"/>
    </xf>
    <xf numFmtId="0" fontId="0" fillId="2" borderId="2" xfId="0" applyFill="1" applyBorder="1" applyAlignment="1" applyProtection="1">
      <alignment wrapText="1"/>
    </xf>
    <xf numFmtId="0" fontId="0" fillId="2" borderId="2" xfId="0" applyFill="1" applyBorder="1" applyAlignment="1" applyProtection="1">
      <alignment horizontal="center" vertical="center"/>
    </xf>
    <xf numFmtId="0" fontId="0" fillId="2" borderId="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16" fillId="0" borderId="0" xfId="0" applyFont="1" applyFill="1" applyProtection="1"/>
    <xf numFmtId="0" fontId="1" fillId="0" borderId="0" xfId="0" applyFont="1" applyFill="1" applyProtection="1"/>
    <xf numFmtId="0" fontId="1" fillId="0" borderId="0" xfId="0" applyFont="1" applyFill="1" applyAlignment="1" applyProtection="1">
      <alignment horizontal="center"/>
    </xf>
    <xf numFmtId="0" fontId="1" fillId="3" borderId="6"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2" fillId="4" borderId="3" xfId="0" applyFont="1" applyFill="1" applyBorder="1" applyAlignment="1" applyProtection="1">
      <alignment horizontal="center"/>
    </xf>
    <xf numFmtId="0" fontId="2" fillId="4" borderId="4" xfId="0" applyFont="1" applyFill="1" applyBorder="1" applyAlignment="1" applyProtection="1">
      <alignment horizontal="center"/>
    </xf>
    <xf numFmtId="0" fontId="2" fillId="5" borderId="3" xfId="0" applyFont="1" applyFill="1" applyBorder="1" applyAlignment="1" applyProtection="1">
      <alignment horizontal="center"/>
    </xf>
    <xf numFmtId="0" fontId="2" fillId="5" borderId="4" xfId="0" applyFont="1" applyFill="1" applyBorder="1" applyAlignment="1" applyProtection="1">
      <alignment horizontal="center"/>
    </xf>
    <xf numFmtId="0" fontId="2" fillId="5" borderId="5" xfId="0" applyFont="1" applyFill="1" applyBorder="1" applyAlignment="1" applyProtection="1">
      <alignment horizontal="center"/>
    </xf>
    <xf numFmtId="0" fontId="2" fillId="6" borderId="3"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5" xfId="0" applyFont="1" applyFill="1" applyBorder="1" applyAlignment="1" applyProtection="1">
      <alignment horizontal="center"/>
    </xf>
    <xf numFmtId="0" fontId="1" fillId="2" borderId="0" xfId="0" applyFont="1" applyFill="1" applyProtection="1"/>
    <xf numFmtId="0" fontId="1" fillId="3" borderId="9"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11" xfId="0" applyFont="1" applyFill="1" applyBorder="1" applyAlignment="1" applyProtection="1">
      <alignment horizontal="center"/>
    </xf>
    <xf numFmtId="0" fontId="2" fillId="4"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xf>
    <xf numFmtId="0" fontId="2" fillId="5" borderId="2"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xf>
    <xf numFmtId="0" fontId="2" fillId="2" borderId="0" xfId="0" applyFont="1" applyFill="1" applyProtection="1"/>
    <xf numFmtId="0" fontId="2" fillId="3" borderId="1" xfId="0" applyFont="1" applyFill="1" applyBorder="1" applyAlignment="1" applyProtection="1">
      <alignment vertical="center"/>
    </xf>
    <xf numFmtId="0" fontId="2" fillId="3" borderId="1" xfId="0" applyFont="1" applyFill="1" applyBorder="1" applyAlignment="1" applyProtection="1">
      <alignment vertical="center" wrapText="1"/>
    </xf>
    <xf numFmtId="0" fontId="2" fillId="4"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18" fillId="0" borderId="2" xfId="0" applyFont="1" applyFill="1" applyBorder="1" applyAlignment="1" applyProtection="1">
      <alignment vertical="center"/>
    </xf>
    <xf numFmtId="0" fontId="18" fillId="0" borderId="2" xfId="0" applyFont="1" applyFill="1" applyBorder="1" applyAlignment="1" applyProtection="1">
      <alignment horizontal="left" vertical="center"/>
    </xf>
    <xf numFmtId="0" fontId="9" fillId="0" borderId="2" xfId="0" applyFont="1" applyBorder="1" applyAlignment="1" applyProtection="1">
      <alignment horizontal="center"/>
    </xf>
    <xf numFmtId="1" fontId="9" fillId="0" borderId="2" xfId="0" applyNumberFormat="1" applyFont="1" applyBorder="1" applyAlignment="1" applyProtection="1">
      <alignment horizontal="center"/>
    </xf>
    <xf numFmtId="164" fontId="9" fillId="0" borderId="2" xfId="0" applyNumberFormat="1" applyFont="1" applyBorder="1" applyAlignment="1" applyProtection="1">
      <alignment horizontal="center"/>
    </xf>
    <xf numFmtId="0" fontId="3" fillId="2" borderId="0" xfId="0" applyFont="1" applyFill="1" applyProtection="1"/>
    <xf numFmtId="0" fontId="1" fillId="2" borderId="0" xfId="0" applyFont="1" applyFill="1" applyAlignment="1" applyProtection="1">
      <alignment horizontal="center"/>
    </xf>
    <xf numFmtId="0" fontId="2" fillId="4" borderId="2" xfId="0" applyFont="1" applyFill="1" applyBorder="1" applyAlignment="1" applyProtection="1">
      <alignment horizontal="center"/>
    </xf>
    <xf numFmtId="0" fontId="2" fillId="5" borderId="2" xfId="0" applyFont="1" applyFill="1" applyBorder="1" applyAlignment="1" applyProtection="1">
      <alignment horizontal="center"/>
    </xf>
    <xf numFmtId="0" fontId="2" fillId="4" borderId="2" xfId="0" applyFont="1" applyFill="1" applyBorder="1" applyAlignment="1" applyProtection="1">
      <alignment horizontal="center" vertical="center" wrapText="1"/>
    </xf>
    <xf numFmtId="165" fontId="2" fillId="4" borderId="2" xfId="0" applyNumberFormat="1" applyFont="1" applyFill="1" applyBorder="1" applyAlignment="1" applyProtection="1">
      <alignment horizontal="center" vertical="center" wrapText="1"/>
    </xf>
    <xf numFmtId="165" fontId="2" fillId="4" borderId="2" xfId="0" applyNumberFormat="1" applyFont="1" applyFill="1" applyBorder="1" applyAlignment="1" applyProtection="1">
      <alignment horizontal="center" vertical="center"/>
    </xf>
    <xf numFmtId="0" fontId="2" fillId="5" borderId="2" xfId="0" applyFont="1" applyFill="1" applyBorder="1" applyProtection="1"/>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3" borderId="2" xfId="0" applyFont="1" applyFill="1" applyBorder="1" applyAlignment="1" applyProtection="1">
      <alignment vertical="center" wrapText="1"/>
    </xf>
    <xf numFmtId="165" fontId="2" fillId="5" borderId="2" xfId="0" applyNumberFormat="1" applyFont="1" applyFill="1" applyBorder="1" applyAlignment="1" applyProtection="1">
      <alignment horizontal="center" vertical="center" wrapText="1"/>
    </xf>
    <xf numFmtId="0" fontId="9" fillId="0" borderId="2" xfId="0" applyFont="1" applyBorder="1" applyProtection="1"/>
    <xf numFmtId="0" fontId="9" fillId="2" borderId="2" xfId="0" quotePrefix="1" applyFont="1" applyFill="1" applyBorder="1" applyAlignment="1" applyProtection="1">
      <alignment horizontal="center"/>
    </xf>
    <xf numFmtId="3" fontId="1" fillId="2" borderId="5" xfId="0" quotePrefix="1" applyNumberFormat="1" applyFont="1" applyFill="1" applyBorder="1" applyAlignment="1" applyProtection="1">
      <alignment horizontal="center"/>
    </xf>
    <xf numFmtId="0" fontId="1" fillId="2" borderId="2" xfId="0" applyFont="1" applyFill="1" applyBorder="1" applyAlignment="1" applyProtection="1">
      <alignment horizontal="center"/>
    </xf>
    <xf numFmtId="165" fontId="1" fillId="2" borderId="2" xfId="0" quotePrefix="1" applyNumberFormat="1" applyFont="1" applyFill="1" applyBorder="1" applyAlignment="1" applyProtection="1">
      <alignment horizontal="center"/>
    </xf>
    <xf numFmtId="3" fontId="1" fillId="2" borderId="2" xfId="0" applyNumberFormat="1" applyFont="1" applyFill="1" applyBorder="1" applyAlignment="1" applyProtection="1">
      <alignment horizontal="center" vertical="center"/>
    </xf>
    <xf numFmtId="0" fontId="9" fillId="0" borderId="2" xfId="0" quotePrefix="1" applyFont="1" applyBorder="1" applyAlignment="1" applyProtection="1">
      <alignment horizontal="center"/>
    </xf>
    <xf numFmtId="0" fontId="9" fillId="2" borderId="2" xfId="0" applyFont="1" applyFill="1" applyBorder="1" applyAlignment="1" applyProtection="1">
      <alignment horizontal="center"/>
    </xf>
    <xf numFmtId="0" fontId="9" fillId="2" borderId="2" xfId="0" quotePrefix="1" applyFont="1" applyFill="1" applyBorder="1" applyProtection="1"/>
    <xf numFmtId="0" fontId="9" fillId="0" borderId="2" xfId="0" quotePrefix="1" applyFont="1" applyBorder="1" applyProtection="1"/>
    <xf numFmtId="0" fontId="9" fillId="2" borderId="2" xfId="0" applyFont="1" applyFill="1" applyBorder="1" applyProtection="1"/>
    <xf numFmtId="0" fontId="17" fillId="0" borderId="2" xfId="0" applyFont="1" applyBorder="1" applyProtection="1"/>
    <xf numFmtId="11" fontId="9" fillId="2" borderId="2" xfId="0" applyNumberFormat="1" applyFont="1" applyFill="1" applyBorder="1" applyAlignment="1" applyProtection="1">
      <alignment horizontal="center"/>
    </xf>
    <xf numFmtId="11" fontId="9" fillId="0" borderId="2" xfId="0" applyNumberFormat="1" applyFont="1" applyBorder="1" applyAlignment="1" applyProtection="1">
      <alignment horizontal="center"/>
    </xf>
  </cellXfs>
  <cellStyles count="1">
    <cellStyle name="Normal" xfId="0" builtinId="0"/>
  </cellStyles>
  <dxfs count="297">
    <dxf>
      <numFmt numFmtId="164" formatCode="0.0"/>
    </dxf>
    <dxf>
      <numFmt numFmtId="3" formatCode="#,##0"/>
    </dxf>
    <dxf>
      <numFmt numFmtId="165" formatCode="0.0E+00"/>
    </dxf>
    <dxf>
      <numFmt numFmtId="165" formatCode="0.0E+00"/>
    </dxf>
    <dxf>
      <numFmt numFmtId="164" formatCode="0.0"/>
    </dxf>
    <dxf>
      <numFmt numFmtId="3" formatCode="#,##0"/>
    </dxf>
    <dxf>
      <numFmt numFmtId="165" formatCode="0.0E+00"/>
    </dxf>
    <dxf>
      <numFmt numFmtId="164" formatCode="0.0"/>
    </dxf>
    <dxf>
      <numFmt numFmtId="3" formatCode="#,##0"/>
    </dxf>
    <dxf>
      <numFmt numFmtId="164" formatCode="0.0"/>
    </dxf>
    <dxf>
      <numFmt numFmtId="3" formatCode="#,##0"/>
    </dxf>
    <dxf>
      <numFmt numFmtId="165" formatCode="0.0E+00"/>
    </dxf>
    <dxf>
      <numFmt numFmtId="3" formatCode="#,##0"/>
    </dxf>
    <dxf>
      <numFmt numFmtId="164" formatCode="0.0"/>
    </dxf>
    <dxf>
      <numFmt numFmtId="165" formatCode="0.0E+00"/>
    </dxf>
    <dxf>
      <numFmt numFmtId="164" formatCode="0.0"/>
    </dxf>
    <dxf>
      <numFmt numFmtId="3" formatCode="#,##0"/>
    </dxf>
    <dxf>
      <numFmt numFmtId="165" formatCode="0.0E+00"/>
    </dxf>
    <dxf>
      <numFmt numFmtId="164" formatCode="0.0"/>
    </dxf>
    <dxf>
      <numFmt numFmtId="3" formatCode="#,##0"/>
    </dxf>
    <dxf>
      <numFmt numFmtId="165" formatCode="0.0E+00"/>
    </dxf>
    <dxf>
      <numFmt numFmtId="164" formatCode="0.0"/>
    </dxf>
    <dxf>
      <numFmt numFmtId="3" formatCode="#,##0"/>
    </dxf>
    <dxf>
      <numFmt numFmtId="165" formatCode="0.0E+00"/>
    </dxf>
    <dxf>
      <numFmt numFmtId="3" formatCode="#,##0"/>
    </dxf>
    <dxf>
      <numFmt numFmtId="165" formatCode="0.0E+00"/>
    </dxf>
    <dxf>
      <numFmt numFmtId="164" formatCode="0.0"/>
    </dxf>
    <dxf>
      <numFmt numFmtId="165" formatCode="0.0E+00"/>
    </dxf>
    <dxf>
      <numFmt numFmtId="3" formatCode="#,##0"/>
    </dxf>
    <dxf>
      <numFmt numFmtId="164" formatCode="0.0"/>
    </dxf>
    <dxf>
      <numFmt numFmtId="165" formatCode="0.0E+00"/>
    </dxf>
    <dxf>
      <numFmt numFmtId="3" formatCode="#,##0"/>
    </dxf>
    <dxf>
      <numFmt numFmtId="164" formatCode="0.0"/>
    </dxf>
    <dxf>
      <numFmt numFmtId="3" formatCode="#,##0"/>
    </dxf>
    <dxf>
      <numFmt numFmtId="164" formatCode="0.0"/>
    </dxf>
    <dxf>
      <numFmt numFmtId="165" formatCode="0.0E+00"/>
    </dxf>
    <dxf>
      <numFmt numFmtId="165" formatCode="0.0E+00"/>
    </dxf>
    <dxf>
      <numFmt numFmtId="3" formatCode="#,##0"/>
    </dxf>
    <dxf>
      <numFmt numFmtId="164" formatCode="0.0"/>
    </dxf>
    <dxf>
      <numFmt numFmtId="3" formatCode="#,##0"/>
    </dxf>
    <dxf>
      <numFmt numFmtId="164" formatCode="0.0"/>
    </dxf>
    <dxf>
      <numFmt numFmtId="165" formatCode="0.0E+00"/>
    </dxf>
    <dxf>
      <numFmt numFmtId="165" formatCode="0.0E+00"/>
    </dxf>
    <dxf>
      <numFmt numFmtId="164" formatCode="0.0"/>
    </dxf>
    <dxf>
      <numFmt numFmtId="3" formatCode="#,##0"/>
    </dxf>
    <dxf>
      <numFmt numFmtId="165" formatCode="0.0E+00"/>
    </dxf>
    <dxf>
      <numFmt numFmtId="164" formatCode="0.0"/>
    </dxf>
    <dxf>
      <numFmt numFmtId="3" formatCode="#,##0"/>
    </dxf>
    <dxf>
      <numFmt numFmtId="165" formatCode="0.0E+00"/>
    </dxf>
    <dxf>
      <numFmt numFmtId="3" formatCode="#,##0"/>
    </dxf>
    <dxf>
      <numFmt numFmtId="164" formatCode="0.0"/>
    </dxf>
    <dxf>
      <numFmt numFmtId="165" formatCode="0.0E+00"/>
    </dxf>
    <dxf>
      <numFmt numFmtId="3" formatCode="#,##0"/>
    </dxf>
    <dxf>
      <numFmt numFmtId="164" formatCode="0.0"/>
    </dxf>
    <dxf>
      <numFmt numFmtId="3" formatCode="#,##0"/>
    </dxf>
    <dxf>
      <numFmt numFmtId="164" formatCode="0.0"/>
    </dxf>
    <dxf>
      <numFmt numFmtId="165" formatCode="0.0E+00"/>
    </dxf>
    <dxf>
      <numFmt numFmtId="164" formatCode="0.0"/>
    </dxf>
    <dxf>
      <numFmt numFmtId="3" formatCode="#,##0"/>
    </dxf>
    <dxf>
      <numFmt numFmtId="165" formatCode="0.0E+00"/>
    </dxf>
    <dxf>
      <numFmt numFmtId="165" formatCode="0.0E+00"/>
    </dxf>
    <dxf>
      <numFmt numFmtId="3" formatCode="#,##0"/>
    </dxf>
    <dxf>
      <numFmt numFmtId="164" formatCode="0.0"/>
    </dxf>
    <dxf>
      <numFmt numFmtId="3" formatCode="#,##0"/>
    </dxf>
    <dxf>
      <numFmt numFmtId="164" formatCode="0.0"/>
    </dxf>
    <dxf>
      <numFmt numFmtId="165" formatCode="0.0E+00"/>
    </dxf>
    <dxf>
      <numFmt numFmtId="165" formatCode="0.0E+00"/>
    </dxf>
    <dxf>
      <numFmt numFmtId="164" formatCode="0.0"/>
    </dxf>
    <dxf>
      <numFmt numFmtId="3" formatCode="#,##0"/>
    </dxf>
    <dxf>
      <numFmt numFmtId="165" formatCode="0.0E+00"/>
    </dxf>
    <dxf>
      <numFmt numFmtId="3" formatCode="#,##0"/>
    </dxf>
    <dxf>
      <numFmt numFmtId="164" formatCode="0.0"/>
    </dxf>
    <dxf>
      <numFmt numFmtId="3" formatCode="#,##0"/>
    </dxf>
    <dxf>
      <numFmt numFmtId="165" formatCode="0.0E+00"/>
    </dxf>
    <dxf>
      <numFmt numFmtId="164" formatCode="0.0"/>
    </dxf>
    <dxf>
      <numFmt numFmtId="3" formatCode="#,##0"/>
    </dxf>
    <dxf>
      <numFmt numFmtId="165" formatCode="0.0E+00"/>
    </dxf>
    <dxf>
      <numFmt numFmtId="164" formatCode="0.0"/>
    </dxf>
    <dxf>
      <numFmt numFmtId="164" formatCode="0.0"/>
    </dxf>
    <dxf>
      <numFmt numFmtId="3" formatCode="#,##0"/>
    </dxf>
    <dxf>
      <numFmt numFmtId="165" formatCode="0.0E+00"/>
    </dxf>
    <dxf>
      <numFmt numFmtId="3" formatCode="#,##0"/>
    </dxf>
    <dxf>
      <numFmt numFmtId="165" formatCode="0.0E+00"/>
    </dxf>
    <dxf>
      <numFmt numFmtId="164" formatCode="0.0"/>
    </dxf>
    <dxf>
      <numFmt numFmtId="165" formatCode="0.0E+00"/>
    </dxf>
    <dxf>
      <numFmt numFmtId="164" formatCode="0.0"/>
    </dxf>
    <dxf>
      <numFmt numFmtId="3" formatCode="#,##0"/>
    </dxf>
    <dxf>
      <numFmt numFmtId="164" formatCode="0.0"/>
    </dxf>
    <dxf>
      <numFmt numFmtId="3" formatCode="#,##0"/>
    </dxf>
    <dxf>
      <numFmt numFmtId="165" formatCode="0.0E+00"/>
    </dxf>
    <dxf>
      <numFmt numFmtId="165" formatCode="0.0E+00"/>
    </dxf>
    <dxf>
      <numFmt numFmtId="164" formatCode="0.0"/>
    </dxf>
    <dxf>
      <numFmt numFmtId="3" formatCode="#,##0"/>
    </dxf>
    <dxf>
      <numFmt numFmtId="164" formatCode="0.0"/>
    </dxf>
    <dxf>
      <numFmt numFmtId="3" formatCode="#,##0"/>
    </dxf>
    <dxf>
      <numFmt numFmtId="165" formatCode="0.0E+00"/>
    </dxf>
    <dxf>
      <numFmt numFmtId="3" formatCode="#,##0"/>
    </dxf>
    <dxf>
      <numFmt numFmtId="164" formatCode="0.0"/>
    </dxf>
    <dxf>
      <numFmt numFmtId="165" formatCode="0.0E+00"/>
    </dxf>
    <dxf>
      <numFmt numFmtId="3" formatCode="#,##0"/>
    </dxf>
    <dxf>
      <numFmt numFmtId="165" formatCode="0.0E+00"/>
    </dxf>
    <dxf>
      <numFmt numFmtId="164" formatCode="0.0"/>
    </dxf>
    <dxf>
      <numFmt numFmtId="165" formatCode="0.0E+00"/>
    </dxf>
    <dxf>
      <numFmt numFmtId="3" formatCode="#,##0"/>
    </dxf>
    <dxf>
      <numFmt numFmtId="164" formatCode="0.0"/>
    </dxf>
    <dxf>
      <numFmt numFmtId="3" formatCode="#,##0"/>
    </dxf>
    <dxf>
      <numFmt numFmtId="164" formatCode="0.0"/>
    </dxf>
    <dxf>
      <numFmt numFmtId="165" formatCode="0.0E+00"/>
    </dxf>
    <dxf>
      <numFmt numFmtId="3" formatCode="#,##0"/>
    </dxf>
    <dxf>
      <numFmt numFmtId="164" formatCode="0.0"/>
    </dxf>
    <dxf>
      <numFmt numFmtId="165" formatCode="0.0E+00"/>
    </dxf>
    <dxf>
      <numFmt numFmtId="3" formatCode="#,##0"/>
    </dxf>
    <dxf>
      <numFmt numFmtId="164" formatCode="0.0"/>
    </dxf>
    <dxf>
      <numFmt numFmtId="165" formatCode="0.0E+00"/>
    </dxf>
    <dxf>
      <numFmt numFmtId="3" formatCode="#,##0"/>
    </dxf>
    <dxf>
      <numFmt numFmtId="164" formatCode="0.0"/>
    </dxf>
    <dxf>
      <numFmt numFmtId="165" formatCode="0.0E+00"/>
    </dxf>
    <dxf>
      <numFmt numFmtId="3" formatCode="#,##0"/>
    </dxf>
    <dxf>
      <numFmt numFmtId="165" formatCode="0.0E+00"/>
    </dxf>
    <dxf>
      <numFmt numFmtId="164" formatCode="0.0"/>
    </dxf>
    <dxf>
      <numFmt numFmtId="164" formatCode="0.0"/>
    </dxf>
    <dxf>
      <numFmt numFmtId="3" formatCode="#,##0"/>
    </dxf>
    <dxf>
      <numFmt numFmtId="165" formatCode="0.0E+00"/>
    </dxf>
    <dxf>
      <numFmt numFmtId="3" formatCode="#,##0"/>
    </dxf>
    <dxf>
      <numFmt numFmtId="164" formatCode="0.0"/>
    </dxf>
    <dxf>
      <numFmt numFmtId="165" formatCode="0.0E+00"/>
    </dxf>
    <dxf>
      <numFmt numFmtId="165" formatCode="0.0E+00"/>
    </dxf>
    <dxf>
      <numFmt numFmtId="164" formatCode="0.0"/>
    </dxf>
    <dxf>
      <numFmt numFmtId="3" formatCode="#,##0"/>
    </dxf>
    <dxf>
      <numFmt numFmtId="3" formatCode="#,##0"/>
    </dxf>
    <dxf>
      <numFmt numFmtId="164" formatCode="0.0"/>
    </dxf>
    <dxf>
      <numFmt numFmtId="165" formatCode="0.0E+00"/>
    </dxf>
    <dxf>
      <numFmt numFmtId="165" formatCode="0.0E+00"/>
    </dxf>
    <dxf>
      <numFmt numFmtId="3" formatCode="#,##0"/>
    </dxf>
    <dxf>
      <numFmt numFmtId="164" formatCode="0.0"/>
    </dxf>
    <dxf>
      <numFmt numFmtId="165" formatCode="0.0E+00"/>
    </dxf>
    <dxf>
      <numFmt numFmtId="3" formatCode="#,##0"/>
    </dxf>
    <dxf>
      <numFmt numFmtId="164" formatCode="0.0"/>
    </dxf>
    <dxf>
      <numFmt numFmtId="3" formatCode="#,##0"/>
    </dxf>
    <dxf>
      <numFmt numFmtId="164" formatCode="0.0"/>
    </dxf>
    <dxf>
      <numFmt numFmtId="165" formatCode="0.0E+00"/>
    </dxf>
    <dxf>
      <numFmt numFmtId="165" formatCode="0.0E+00"/>
    </dxf>
    <dxf>
      <numFmt numFmtId="3" formatCode="#,##0"/>
    </dxf>
    <dxf>
      <numFmt numFmtId="164" formatCode="0.0"/>
    </dxf>
    <dxf>
      <numFmt numFmtId="164" formatCode="0.0"/>
    </dxf>
    <dxf>
      <numFmt numFmtId="165" formatCode="0.0E+00"/>
    </dxf>
    <dxf>
      <numFmt numFmtId="3" formatCode="#,##0"/>
    </dxf>
    <dxf>
      <numFmt numFmtId="165" formatCode="0.0E+00"/>
    </dxf>
    <dxf>
      <numFmt numFmtId="164" formatCode="0.0"/>
    </dxf>
    <dxf>
      <numFmt numFmtId="3" formatCode="#,##0"/>
    </dxf>
    <dxf>
      <numFmt numFmtId="165" formatCode="0.0E+00"/>
    </dxf>
    <dxf>
      <numFmt numFmtId="164" formatCode="0.0"/>
    </dxf>
    <dxf>
      <numFmt numFmtId="3" formatCode="#,##0"/>
    </dxf>
    <dxf>
      <numFmt numFmtId="165" formatCode="0.0E+00"/>
    </dxf>
    <dxf>
      <numFmt numFmtId="164" formatCode="0.0"/>
    </dxf>
    <dxf>
      <numFmt numFmtId="3" formatCode="#,##0"/>
    </dxf>
    <dxf>
      <numFmt numFmtId="164" formatCode="0.0"/>
    </dxf>
    <dxf>
      <numFmt numFmtId="3" formatCode="#,##0"/>
    </dxf>
    <dxf>
      <numFmt numFmtId="165" formatCode="0.0E+00"/>
    </dxf>
    <dxf>
      <numFmt numFmtId="3" formatCode="#,##0"/>
    </dxf>
    <dxf>
      <numFmt numFmtId="164" formatCode="0.0"/>
    </dxf>
    <dxf>
      <numFmt numFmtId="165" formatCode="0.0E+00"/>
    </dxf>
    <dxf>
      <numFmt numFmtId="164" formatCode="0.0"/>
    </dxf>
    <dxf>
      <numFmt numFmtId="165" formatCode="0.0E+00"/>
    </dxf>
    <dxf>
      <numFmt numFmtId="3" formatCode="#,##0"/>
    </dxf>
    <dxf>
      <numFmt numFmtId="165" formatCode="0.0E+00"/>
    </dxf>
    <dxf>
      <numFmt numFmtId="164" formatCode="0.0"/>
    </dxf>
    <dxf>
      <numFmt numFmtId="3" formatCode="#,##0"/>
    </dxf>
    <dxf>
      <numFmt numFmtId="3" formatCode="#,##0"/>
    </dxf>
    <dxf>
      <numFmt numFmtId="164" formatCode="0.0"/>
    </dxf>
    <dxf>
      <numFmt numFmtId="165" formatCode="0.0E+00"/>
    </dxf>
    <dxf>
      <numFmt numFmtId="3" formatCode="#,##0"/>
    </dxf>
    <dxf>
      <numFmt numFmtId="164" formatCode="0.0"/>
    </dxf>
    <dxf>
      <numFmt numFmtId="165" formatCode="0.0E+00"/>
    </dxf>
    <dxf>
      <numFmt numFmtId="165" formatCode="0.0E+00"/>
    </dxf>
    <dxf>
      <numFmt numFmtId="164" formatCode="0.0"/>
    </dxf>
    <dxf>
      <numFmt numFmtId="3" formatCode="#,##0"/>
    </dxf>
    <dxf>
      <numFmt numFmtId="3" formatCode="#,##0"/>
    </dxf>
    <dxf>
      <numFmt numFmtId="164" formatCode="0.0"/>
    </dxf>
    <dxf>
      <numFmt numFmtId="165" formatCode="0.0E+00"/>
    </dxf>
    <dxf>
      <numFmt numFmtId="3" formatCode="#,##0"/>
    </dxf>
    <dxf>
      <numFmt numFmtId="164" formatCode="0.0"/>
    </dxf>
    <dxf>
      <numFmt numFmtId="165" formatCode="0.0E+00"/>
    </dxf>
    <dxf>
      <numFmt numFmtId="164" formatCode="0.0"/>
    </dxf>
    <dxf>
      <numFmt numFmtId="3" formatCode="#,##0"/>
    </dxf>
    <dxf>
      <numFmt numFmtId="165" formatCode="0.0E+00"/>
    </dxf>
    <dxf>
      <numFmt numFmtId="3" formatCode="#,##0"/>
    </dxf>
    <dxf>
      <numFmt numFmtId="165" formatCode="0.0E+00"/>
    </dxf>
    <dxf>
      <numFmt numFmtId="164" formatCode="0.0"/>
    </dxf>
    <dxf>
      <numFmt numFmtId="164" formatCode="0.0"/>
    </dxf>
    <dxf>
      <numFmt numFmtId="3" formatCode="#,##0"/>
    </dxf>
    <dxf>
      <numFmt numFmtId="165" formatCode="0.0E+00"/>
    </dxf>
    <dxf>
      <numFmt numFmtId="164" formatCode="0.0"/>
    </dxf>
    <dxf>
      <numFmt numFmtId="3" formatCode="#,##0"/>
    </dxf>
    <dxf>
      <numFmt numFmtId="165" formatCode="0.0E+00"/>
    </dxf>
    <dxf>
      <numFmt numFmtId="164" formatCode="0.0"/>
    </dxf>
    <dxf>
      <numFmt numFmtId="3" formatCode="#,##0"/>
    </dxf>
    <dxf>
      <numFmt numFmtId="165" formatCode="0.0E+00"/>
    </dxf>
    <dxf>
      <numFmt numFmtId="164" formatCode="0.0"/>
    </dxf>
    <dxf>
      <numFmt numFmtId="165" formatCode="0.0E+00"/>
    </dxf>
    <dxf>
      <numFmt numFmtId="3" formatCode="#,##0"/>
    </dxf>
    <dxf>
      <font>
        <color rgb="FF9C0006"/>
      </font>
      <fill>
        <patternFill>
          <bgColor rgb="FFFFC7CE"/>
        </patternFill>
      </fill>
    </dxf>
    <dxf>
      <font>
        <color rgb="FF9C0006"/>
      </font>
      <fill>
        <patternFill>
          <bgColor theme="7" tint="0.79998168889431442"/>
        </patternFill>
      </fill>
    </dxf>
    <dxf>
      <numFmt numFmtId="165" formatCode="0.0E+00"/>
    </dxf>
    <dxf>
      <numFmt numFmtId="164" formatCode="0.0"/>
    </dxf>
    <dxf>
      <numFmt numFmtId="3" formatCode="#,##0"/>
    </dxf>
    <dxf>
      <numFmt numFmtId="164" formatCode="0.0"/>
    </dxf>
    <dxf>
      <numFmt numFmtId="3" formatCode="#,##0"/>
    </dxf>
    <dxf>
      <numFmt numFmtId="165" formatCode="0.0E+00"/>
    </dxf>
    <dxf>
      <numFmt numFmtId="165" formatCode="0.0E+00"/>
    </dxf>
    <dxf>
      <numFmt numFmtId="164" formatCode="0.0"/>
    </dxf>
    <dxf>
      <numFmt numFmtId="3" formatCode="#,##0"/>
    </dxf>
    <dxf>
      <numFmt numFmtId="165" formatCode="0.0E+00"/>
    </dxf>
    <dxf>
      <numFmt numFmtId="3" formatCode="#,##0"/>
    </dxf>
    <dxf>
      <numFmt numFmtId="164" formatCode="0.0"/>
    </dxf>
    <dxf>
      <numFmt numFmtId="3" formatCode="#,##0"/>
    </dxf>
    <dxf>
      <numFmt numFmtId="165" formatCode="0.0E+00"/>
    </dxf>
    <dxf>
      <numFmt numFmtId="164" formatCode="0.0"/>
    </dxf>
    <dxf>
      <numFmt numFmtId="165" formatCode="0.0E+00"/>
    </dxf>
    <dxf>
      <numFmt numFmtId="3" formatCode="#,##0"/>
    </dxf>
    <dxf>
      <numFmt numFmtId="164" formatCode="0.0"/>
    </dxf>
    <dxf>
      <numFmt numFmtId="3" formatCode="#,##0"/>
    </dxf>
    <dxf>
      <numFmt numFmtId="165" formatCode="0.0E+00"/>
    </dxf>
    <dxf>
      <numFmt numFmtId="164" formatCode="0.0"/>
    </dxf>
    <dxf>
      <numFmt numFmtId="164" formatCode="0.0"/>
    </dxf>
    <dxf>
      <numFmt numFmtId="3" formatCode="#,##0"/>
    </dxf>
    <dxf>
      <numFmt numFmtId="165" formatCode="0.0E+00"/>
    </dxf>
    <dxf>
      <numFmt numFmtId="3" formatCode="#,##0"/>
    </dxf>
    <dxf>
      <numFmt numFmtId="165" formatCode="0.0E+00"/>
    </dxf>
    <dxf>
      <numFmt numFmtId="164" formatCode="0.0"/>
    </dxf>
    <dxf>
      <numFmt numFmtId="165" formatCode="0.0E+00"/>
    </dxf>
    <dxf>
      <numFmt numFmtId="3" formatCode="#,##0"/>
    </dxf>
    <dxf>
      <numFmt numFmtId="164" formatCode="0.0"/>
    </dxf>
    <dxf>
      <numFmt numFmtId="165" formatCode="0.0E+00"/>
    </dxf>
    <dxf>
      <numFmt numFmtId="164" formatCode="0.0"/>
    </dxf>
    <dxf>
      <numFmt numFmtId="3" formatCode="#,##0"/>
    </dxf>
    <dxf>
      <numFmt numFmtId="165" formatCode="0.0E+00"/>
    </dxf>
    <dxf>
      <numFmt numFmtId="3" formatCode="#,##0"/>
    </dxf>
    <dxf>
      <numFmt numFmtId="164" formatCode="0.0"/>
    </dxf>
    <dxf>
      <numFmt numFmtId="165" formatCode="0.0E+00"/>
    </dxf>
    <dxf>
      <numFmt numFmtId="3" formatCode="#,##0"/>
    </dxf>
    <dxf>
      <numFmt numFmtId="164" formatCode="0.0"/>
    </dxf>
    <dxf>
      <numFmt numFmtId="165" formatCode="0.0E+00"/>
    </dxf>
    <dxf>
      <numFmt numFmtId="164" formatCode="0.0"/>
    </dxf>
    <dxf>
      <numFmt numFmtId="3" formatCode="#,##0"/>
    </dxf>
    <dxf>
      <numFmt numFmtId="164" formatCode="0.0"/>
    </dxf>
    <dxf>
      <numFmt numFmtId="3" formatCode="#,##0"/>
    </dxf>
    <dxf>
      <numFmt numFmtId="165" formatCode="0.0E+00"/>
    </dxf>
    <dxf>
      <numFmt numFmtId="165" formatCode="0.0E+00"/>
    </dxf>
    <dxf>
      <numFmt numFmtId="164" formatCode="0.0"/>
    </dxf>
    <dxf>
      <numFmt numFmtId="3" formatCode="#,##0"/>
    </dxf>
    <dxf>
      <numFmt numFmtId="165" formatCode="0.0E+00"/>
    </dxf>
    <dxf>
      <numFmt numFmtId="3" formatCode="#,##0"/>
    </dxf>
    <dxf>
      <numFmt numFmtId="164" formatCode="0.0"/>
    </dxf>
    <dxf>
      <numFmt numFmtId="3" formatCode="#,##0"/>
    </dxf>
    <dxf>
      <numFmt numFmtId="165" formatCode="0.0E+00"/>
    </dxf>
    <dxf>
      <numFmt numFmtId="164" formatCode="0.0"/>
    </dxf>
    <dxf>
      <numFmt numFmtId="165" formatCode="0.0E+00"/>
    </dxf>
    <dxf>
      <numFmt numFmtId="3" formatCode="#,##0"/>
    </dxf>
    <dxf>
      <numFmt numFmtId="164" formatCode="0.0"/>
    </dxf>
    <dxf>
      <numFmt numFmtId="3" formatCode="#,##0"/>
    </dxf>
    <dxf>
      <numFmt numFmtId="165" formatCode="0.0E+00"/>
    </dxf>
    <dxf>
      <numFmt numFmtId="3" formatCode="#,##0"/>
    </dxf>
    <dxf>
      <numFmt numFmtId="164" formatCode="0.0"/>
    </dxf>
    <dxf>
      <numFmt numFmtId="165" formatCode="0.0E+00"/>
    </dxf>
    <dxf>
      <numFmt numFmtId="165" formatCode="0.0E+00"/>
    </dxf>
    <dxf>
      <numFmt numFmtId="3" formatCode="#,##0"/>
    </dxf>
    <dxf>
      <numFmt numFmtId="164" formatCode="0.0"/>
    </dxf>
    <dxf>
      <numFmt numFmtId="164" formatCode="0.0"/>
    </dxf>
    <dxf>
      <numFmt numFmtId="165" formatCode="0.0E+00"/>
    </dxf>
    <dxf>
      <numFmt numFmtId="3" formatCode="#,##0"/>
    </dxf>
    <dxf>
      <numFmt numFmtId="165" formatCode="0.0E+00"/>
    </dxf>
    <dxf>
      <numFmt numFmtId="3" formatCode="#,##0"/>
    </dxf>
    <dxf>
      <numFmt numFmtId="164" formatCode="0.0"/>
    </dxf>
    <dxf>
      <numFmt numFmtId="164" formatCode="0.0"/>
    </dxf>
    <dxf>
      <numFmt numFmtId="3" formatCode="#,##0"/>
    </dxf>
    <dxf>
      <numFmt numFmtId="165" formatCode="0.0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4" formatCode="0.0"/>
    </dxf>
    <dxf>
      <numFmt numFmtId="166" formatCode="#,##0.0"/>
    </dxf>
    <dxf>
      <numFmt numFmtId="166" formatCode="#,##0.0"/>
    </dxf>
    <dxf>
      <numFmt numFmtId="166" formatCode="#,##0.0"/>
    </dxf>
    <dxf>
      <numFmt numFmtId="3" formatCode="#,##0"/>
    </dxf>
    <dxf>
      <numFmt numFmtId="165" formatCode="0.0E+00"/>
    </dxf>
    <dxf>
      <numFmt numFmtId="164" formatCode="0.0"/>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515470</xdr:colOff>
      <xdr:row>1</xdr:row>
      <xdr:rowOff>89647</xdr:rowOff>
    </xdr:from>
    <xdr:to>
      <xdr:col>4</xdr:col>
      <xdr:colOff>997323</xdr:colOff>
      <xdr:row>14</xdr:row>
      <xdr:rowOff>58703</xdr:rowOff>
    </xdr:to>
    <xdr:pic>
      <xdr:nvPicPr>
        <xdr:cNvPr id="2" name="Picture 1">
          <a:extLst>
            <a:ext uri="{FF2B5EF4-FFF2-40B4-BE49-F238E27FC236}">
              <a16:creationId xmlns:a16="http://schemas.microsoft.com/office/drawing/2014/main" id="{CEB5559D-0966-1605-E8D7-B964B3D89E8B}"/>
            </a:ext>
          </a:extLst>
        </xdr:cNvPr>
        <xdr:cNvPicPr>
          <a:picLocks noChangeAspect="1"/>
        </xdr:cNvPicPr>
      </xdr:nvPicPr>
      <xdr:blipFill>
        <a:blip xmlns:r="http://schemas.openxmlformats.org/officeDocument/2006/relationships" r:embed="rId1"/>
        <a:stretch>
          <a:fillRect/>
        </a:stretch>
      </xdr:blipFill>
      <xdr:spPr>
        <a:xfrm>
          <a:off x="5300382" y="324971"/>
          <a:ext cx="6869206" cy="4709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IDP%20&amp;%20DINP%20(MRRE)/DINP%20(MRRE)/RE%20Documents/Supplemental%20Files%20for%20DINP/DINP%20.%20Draft%20Occupational%20Risk%20Calculator%20.%20Locked%20for%20Release%20to%20Docket%20.%20August%2021%202024.xlsx" TargetMode="External"/><Relationship Id="rId2" Type="http://schemas.microsoft.com/office/2019/04/relationships/externalLinkLongPath" Target="https://usepa.sharepoint.com/sites/ocspp_Work/wpc/TSCA%20Scoping%20Next%2020%20HPS%20Review/Phthalates/DIDP%20&amp;%20DINP%20(MRRE)/DINP%20(MRRE)/RE%20Documents/Supplemental%20Files%20for%20DINP/DINP%20.%20Draft%20Occupational%20Risk%20Calculator%20.%20Locked%20for%20Release%20to%20Docket%20.%20August%2021%202024.xlsx?C0DDAFA1" TargetMode="External"/><Relationship Id="rId1" Type="http://schemas.openxmlformats.org/officeDocument/2006/relationships/externalLinkPath" Target="file:///\\C0DDAFA1\DINP%20.%20Draft%20Occupational%20Risk%20Calculator%20.%20Locked%20for%20Release%20to%20Docket%20.%20August%2021%20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usepa.sharepoint.com/sites/ocspp_Work/wpc/TSCA%20Scoping%20Next%2020%20HPS%20Review/Phthalates/DCHP/RE%20Documents/Supplemental%20Files%20for%20DCHP/DCHP%20.%20Draft%20Occupational%20Risk%20Calculator%20.%2010-25-24.xlsx" TargetMode="External"/><Relationship Id="rId1" Type="http://schemas.openxmlformats.org/officeDocument/2006/relationships/externalLinkPath" Target="https://usepa.sharepoint.com/sites/ocspp_Work/wpc/TSCA%20Scoping%20Next%2020%20HPS%20Review/Phthalates/DBP/RE%20Documents/Supplemental%20Files%20for%20DBP/DCHP%20.%20Draft%20Occupational%20Risk%20Calculator%20.%2010-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Read Me"/>
      <sheetName val="Calculation Summary"/>
      <sheetName val="Dashboard"/>
      <sheetName val="RR"/>
      <sheetName val="Aggregate RR"/>
      <sheetName val="Inhalation Exposure"/>
      <sheetName val="Dermal Exposure"/>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Table of Contents"/>
      <sheetName val="Calculation Summary"/>
      <sheetName val="Dashboard"/>
      <sheetName val="RR"/>
      <sheetName val="Aggregate RR"/>
      <sheetName val="Inhalation Exposure"/>
      <sheetName val="Dermal Exposure"/>
      <sheetName val="Tables for RE"/>
      <sheetName val="Tables for Report"/>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E6DC0-6182-4C3D-B71E-CE4EBF41296E}">
  <sheetPr codeName="Sheet1"/>
  <dimension ref="B3:F11"/>
  <sheetViews>
    <sheetView tabSelected="1" workbookViewId="0">
      <selection activeCell="B7" sqref="B7:F7"/>
    </sheetView>
  </sheetViews>
  <sheetFormatPr defaultColWidth="9.140625" defaultRowHeight="15" x14ac:dyDescent="0.25"/>
  <cols>
    <col min="1" max="1" width="13.42578125" style="2" customWidth="1"/>
    <col min="2" max="2" width="11.5703125" style="2" customWidth="1"/>
    <col min="3" max="3" width="10.85546875" style="2" customWidth="1"/>
    <col min="4" max="4" width="11.42578125" style="2" customWidth="1"/>
    <col min="5" max="5" width="11.85546875" style="2" customWidth="1"/>
    <col min="6" max="16384" width="9.140625" style="2"/>
  </cols>
  <sheetData>
    <row r="3" spans="2:6" ht="36.75" customHeight="1" x14ac:dyDescent="0.25">
      <c r="B3" s="1" t="s">
        <v>0</v>
      </c>
      <c r="C3" s="1"/>
      <c r="D3" s="1"/>
      <c r="E3" s="1"/>
      <c r="F3" s="1"/>
    </row>
    <row r="4" spans="2:6" ht="20.100000000000001" customHeight="1" x14ac:dyDescent="0.25">
      <c r="B4" s="1"/>
      <c r="C4" s="1"/>
      <c r="D4" s="1"/>
      <c r="E4" s="1"/>
      <c r="F4" s="1"/>
    </row>
    <row r="6" spans="2:6" ht="24.75" customHeight="1" x14ac:dyDescent="0.25"/>
    <row r="7" spans="2:6" ht="20.25" x14ac:dyDescent="0.25">
      <c r="B7" s="1"/>
      <c r="C7" s="1"/>
      <c r="D7" s="1"/>
      <c r="E7" s="1"/>
      <c r="F7" s="1"/>
    </row>
    <row r="9" spans="2:6" ht="20.25" x14ac:dyDescent="0.25">
      <c r="B9" s="1" t="s">
        <v>1</v>
      </c>
      <c r="C9" s="1"/>
      <c r="D9" s="1"/>
      <c r="E9" s="1"/>
      <c r="F9" s="1"/>
    </row>
    <row r="11" spans="2:6" ht="19.5" x14ac:dyDescent="0.35">
      <c r="B11" s="3" t="s">
        <v>2</v>
      </c>
      <c r="C11" s="3"/>
      <c r="D11" s="3"/>
      <c r="E11" s="3"/>
      <c r="F11" s="3"/>
    </row>
  </sheetData>
  <sheetProtection sheet="1" objects="1" scenarios="1" formatCells="0" formatColumns="0" formatRows="0" sort="0" autoFilter="0"/>
  <mergeCells count="4">
    <mergeCell ref="B3:F4"/>
    <mergeCell ref="B7:F7"/>
    <mergeCell ref="B9:F9"/>
    <mergeCell ref="B11:F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73A3-BDA4-43B7-93AF-8BA5BEDD92E0}">
  <sheetPr codeName="Sheet2"/>
  <dimension ref="A2:B5"/>
  <sheetViews>
    <sheetView zoomScale="115" zoomScaleNormal="115" workbookViewId="0">
      <selection activeCell="B7" sqref="B7"/>
    </sheetView>
  </sheetViews>
  <sheetFormatPr defaultColWidth="9.140625" defaultRowHeight="15" x14ac:dyDescent="0.25"/>
  <cols>
    <col min="1" max="1" width="20.5703125" style="5" customWidth="1"/>
    <col min="2" max="2" width="126" style="5" customWidth="1"/>
    <col min="3" max="16384" width="9.140625" style="5"/>
  </cols>
  <sheetData>
    <row r="2" spans="1:2" x14ac:dyDescent="0.25">
      <c r="A2" s="4" t="s">
        <v>3</v>
      </c>
      <c r="B2" s="4" t="s">
        <v>4</v>
      </c>
    </row>
    <row r="3" spans="1:2" x14ac:dyDescent="0.25">
      <c r="A3" s="6" t="s">
        <v>5</v>
      </c>
      <c r="B3" s="6" t="s">
        <v>6</v>
      </c>
    </row>
    <row r="4" spans="1:2" ht="78" customHeight="1" x14ac:dyDescent="0.25">
      <c r="A4" s="6" t="s">
        <v>7</v>
      </c>
      <c r="B4" s="6" t="s">
        <v>8</v>
      </c>
    </row>
    <row r="5" spans="1:2" ht="77.25" customHeight="1" x14ac:dyDescent="0.25">
      <c r="A5" s="6" t="s">
        <v>9</v>
      </c>
      <c r="B5" s="6" t="s">
        <v>10</v>
      </c>
    </row>
  </sheetData>
  <sheetProtection sheet="1" objects="1" scenarios="1" formatCells="0" formatColumns="0" formatRows="0" sort="0" autoFilter="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CA96F-0C0A-4981-836C-17C6F3E67D81}">
  <sheetPr codeName="Sheet3"/>
  <dimension ref="A1:E21"/>
  <sheetViews>
    <sheetView topLeftCell="A8" zoomScaleNormal="100" workbookViewId="0">
      <selection activeCell="B5" sqref="B5"/>
    </sheetView>
  </sheetViews>
  <sheetFormatPr defaultColWidth="9.140625" defaultRowHeight="15" x14ac:dyDescent="0.25"/>
  <cols>
    <col min="1" max="1" width="29.42578125" style="5" customWidth="1"/>
    <col min="2" max="2" width="42.28515625" style="5" customWidth="1"/>
    <col min="3" max="3" width="21.42578125" style="8" customWidth="1"/>
    <col min="4" max="4" width="74.28515625" style="5" customWidth="1"/>
    <col min="5" max="5" width="92.85546875" style="5" customWidth="1"/>
    <col min="6" max="16384" width="9.140625" style="5"/>
  </cols>
  <sheetData>
    <row r="1" spans="1:5" ht="18.75" x14ac:dyDescent="0.3">
      <c r="A1" s="7" t="s">
        <v>11</v>
      </c>
    </row>
    <row r="3" spans="1:5" ht="30" x14ac:dyDescent="0.25">
      <c r="A3" s="9" t="s">
        <v>12</v>
      </c>
      <c r="B3" s="10" t="s">
        <v>4</v>
      </c>
    </row>
    <row r="4" spans="1:5" s="14" customFormat="1" ht="90" x14ac:dyDescent="0.25">
      <c r="A4" s="11" t="s">
        <v>13</v>
      </c>
      <c r="B4" s="12" t="s">
        <v>14</v>
      </c>
      <c r="C4" s="13"/>
    </row>
    <row r="5" spans="1:5" s="14" customFormat="1" ht="90" x14ac:dyDescent="0.25">
      <c r="A5" s="11" t="s">
        <v>15</v>
      </c>
      <c r="B5" s="12" t="s">
        <v>16</v>
      </c>
      <c r="C5" s="13"/>
    </row>
    <row r="6" spans="1:5" ht="28.5" customHeight="1" x14ac:dyDescent="0.25"/>
    <row r="7" spans="1:5" x14ac:dyDescent="0.25">
      <c r="A7" s="15" t="s">
        <v>17</v>
      </c>
      <c r="B7" s="16"/>
    </row>
    <row r="8" spans="1:5" x14ac:dyDescent="0.25">
      <c r="A8" s="17" t="s">
        <v>18</v>
      </c>
      <c r="B8" s="18" t="s">
        <v>19</v>
      </c>
    </row>
    <row r="9" spans="1:5" x14ac:dyDescent="0.25">
      <c r="A9" s="19" t="s">
        <v>20</v>
      </c>
      <c r="B9" s="20">
        <v>1</v>
      </c>
    </row>
    <row r="10" spans="1:5" x14ac:dyDescent="0.25">
      <c r="A10" s="19" t="s">
        <v>21</v>
      </c>
      <c r="B10" s="20">
        <v>0.83</v>
      </c>
    </row>
    <row r="11" spans="1:5" x14ac:dyDescent="0.25">
      <c r="A11" s="19" t="s">
        <v>22</v>
      </c>
      <c r="B11" s="20">
        <v>0.53</v>
      </c>
    </row>
    <row r="12" spans="1:5" x14ac:dyDescent="0.25">
      <c r="A12" s="19" t="s">
        <v>23</v>
      </c>
      <c r="B12" s="20">
        <v>0.52</v>
      </c>
    </row>
    <row r="13" spans="1:5" x14ac:dyDescent="0.25">
      <c r="A13" s="19" t="s">
        <v>24</v>
      </c>
      <c r="B13" s="20">
        <v>1.66</v>
      </c>
    </row>
    <row r="14" spans="1:5" x14ac:dyDescent="0.25">
      <c r="A14" s="19" t="s">
        <v>25</v>
      </c>
      <c r="B14" s="20">
        <v>0.21</v>
      </c>
    </row>
    <row r="16" spans="1:5" x14ac:dyDescent="0.25">
      <c r="A16" s="21" t="s">
        <v>26</v>
      </c>
      <c r="B16" s="21"/>
      <c r="C16" s="21"/>
      <c r="D16" s="21"/>
      <c r="E16" s="21"/>
    </row>
    <row r="17" spans="1:5" ht="41.25" customHeight="1" x14ac:dyDescent="0.25">
      <c r="A17" s="10" t="s">
        <v>27</v>
      </c>
      <c r="B17" s="10" t="s">
        <v>28</v>
      </c>
      <c r="C17" s="22" t="s">
        <v>29</v>
      </c>
      <c r="D17" s="10" t="s">
        <v>30</v>
      </c>
      <c r="E17" s="10" t="s">
        <v>31</v>
      </c>
    </row>
    <row r="18" spans="1:5" ht="30" x14ac:dyDescent="0.25">
      <c r="A18" s="23" t="s">
        <v>32</v>
      </c>
      <c r="B18" s="11" t="s">
        <v>33</v>
      </c>
      <c r="C18" s="24">
        <v>5.16</v>
      </c>
      <c r="D18" s="12" t="s">
        <v>34</v>
      </c>
      <c r="E18" s="25" t="s">
        <v>35</v>
      </c>
    </row>
    <row r="19" spans="1:5" x14ac:dyDescent="0.25">
      <c r="A19" s="19" t="s">
        <v>36</v>
      </c>
      <c r="B19" s="11" t="s">
        <v>33</v>
      </c>
      <c r="C19" s="24">
        <v>10.8</v>
      </c>
      <c r="D19" s="12" t="s">
        <v>37</v>
      </c>
      <c r="E19" s="26"/>
    </row>
    <row r="20" spans="1:5" x14ac:dyDescent="0.25">
      <c r="A20" s="19" t="s">
        <v>38</v>
      </c>
      <c r="B20" s="11" t="s">
        <v>33</v>
      </c>
      <c r="C20" s="24">
        <v>7.35</v>
      </c>
      <c r="D20" s="12" t="s">
        <v>39</v>
      </c>
      <c r="E20" s="26"/>
    </row>
    <row r="21" spans="1:5" x14ac:dyDescent="0.25">
      <c r="A21" s="19" t="s">
        <v>40</v>
      </c>
      <c r="B21" s="11" t="s">
        <v>33</v>
      </c>
      <c r="C21" s="24">
        <v>4.3600000000000003</v>
      </c>
      <c r="D21" s="12" t="s">
        <v>41</v>
      </c>
      <c r="E21" s="27"/>
    </row>
  </sheetData>
  <sheetProtection sheet="1" objects="1" scenarios="1" formatCells="0" formatColumns="0" formatRows="0" sort="0" autoFilter="0"/>
  <mergeCells count="3">
    <mergeCell ref="A7:B7"/>
    <mergeCell ref="A16:E16"/>
    <mergeCell ref="E18:E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1187-BA9F-44A4-971A-D858FD22CB82}">
  <sheetPr codeName="Sheet4"/>
  <dimension ref="B1:R36"/>
  <sheetViews>
    <sheetView zoomScaleNormal="100" workbookViewId="0">
      <pane ySplit="4" topLeftCell="A5" activePane="bottomLeft" state="frozen"/>
      <selection pane="bottomLeft" activeCell="A8" sqref="A8"/>
    </sheetView>
  </sheetViews>
  <sheetFormatPr defaultColWidth="9.140625" defaultRowHeight="15" x14ac:dyDescent="0.25"/>
  <cols>
    <col min="1" max="1" width="2.42578125" style="5" customWidth="1"/>
    <col min="2" max="2" width="51.28515625" style="5" bestFit="1" customWidth="1"/>
    <col min="3" max="3" width="23.140625" style="5" bestFit="1" customWidth="1"/>
    <col min="4" max="4" width="10.42578125" style="5" bestFit="1" customWidth="1"/>
    <col min="5" max="5" width="12.7109375" style="5" customWidth="1"/>
    <col min="6" max="6" width="10.85546875" style="5" customWidth="1"/>
    <col min="7" max="7" width="13.85546875" style="5" customWidth="1"/>
    <col min="8" max="8" width="12.42578125" style="8" customWidth="1"/>
    <col min="9" max="9" width="15.85546875" style="5" customWidth="1"/>
    <col min="10" max="10" width="9.140625" style="5" customWidth="1"/>
    <col min="11" max="12" width="19.140625" style="5" customWidth="1"/>
    <col min="13" max="13" width="23.5703125" style="5" customWidth="1"/>
    <col min="14" max="14" width="12.28515625" style="5" customWidth="1"/>
    <col min="15" max="15" width="12.140625" style="5" customWidth="1"/>
    <col min="16" max="16" width="16.85546875" style="5" customWidth="1"/>
    <col min="17" max="17" width="17.42578125" style="5" customWidth="1"/>
    <col min="18" max="18" width="13.7109375" style="5" bestFit="1" customWidth="1"/>
    <col min="19" max="16384" width="9.140625" style="5"/>
  </cols>
  <sheetData>
    <row r="1" spans="2:18" s="29" customFormat="1" ht="12.75" x14ac:dyDescent="0.2">
      <c r="B1" s="28"/>
      <c r="E1" s="30"/>
      <c r="F1" s="30"/>
      <c r="G1" s="30"/>
      <c r="H1" s="30"/>
      <c r="I1" s="30"/>
      <c r="J1" s="30"/>
      <c r="K1" s="30"/>
      <c r="L1" s="30"/>
      <c r="M1" s="30"/>
      <c r="N1" s="30"/>
      <c r="O1" s="30"/>
      <c r="P1" s="30"/>
      <c r="Q1" s="30"/>
      <c r="R1" s="30"/>
    </row>
    <row r="2" spans="2:18" s="42" customFormat="1" ht="12.75" x14ac:dyDescent="0.2">
      <c r="B2" s="31"/>
      <c r="C2" s="32"/>
      <c r="D2" s="33"/>
      <c r="E2" s="34" t="s">
        <v>42</v>
      </c>
      <c r="F2" s="35"/>
      <c r="G2" s="35"/>
      <c r="H2" s="35"/>
      <c r="I2" s="35"/>
      <c r="J2" s="36" t="s">
        <v>43</v>
      </c>
      <c r="K2" s="37"/>
      <c r="L2" s="37"/>
      <c r="M2" s="38"/>
      <c r="N2" s="39" t="s">
        <v>44</v>
      </c>
      <c r="O2" s="40"/>
      <c r="P2" s="40"/>
      <c r="Q2" s="40"/>
      <c r="R2" s="41"/>
    </row>
    <row r="3" spans="2:18" s="52" customFormat="1" ht="79.5" x14ac:dyDescent="0.2">
      <c r="B3" s="43"/>
      <c r="C3" s="44"/>
      <c r="D3" s="45"/>
      <c r="E3" s="46" t="s">
        <v>45</v>
      </c>
      <c r="F3" s="46" t="s">
        <v>46</v>
      </c>
      <c r="G3" s="46" t="s">
        <v>47</v>
      </c>
      <c r="H3" s="46" t="s">
        <v>48</v>
      </c>
      <c r="I3" s="46" t="s">
        <v>49</v>
      </c>
      <c r="J3" s="47"/>
      <c r="K3" s="48" t="s">
        <v>50</v>
      </c>
      <c r="L3" s="48" t="s">
        <v>51</v>
      </c>
      <c r="M3" s="49" t="s">
        <v>52</v>
      </c>
      <c r="N3" s="50" t="s">
        <v>53</v>
      </c>
      <c r="O3" s="50" t="s">
        <v>54</v>
      </c>
      <c r="P3" s="50" t="s">
        <v>55</v>
      </c>
      <c r="Q3" s="50" t="s">
        <v>56</v>
      </c>
      <c r="R3" s="51" t="s">
        <v>57</v>
      </c>
    </row>
    <row r="4" spans="2:18" s="52" customFormat="1" ht="63.75" x14ac:dyDescent="0.2">
      <c r="B4" s="53" t="s">
        <v>58</v>
      </c>
      <c r="C4" s="53" t="s">
        <v>27</v>
      </c>
      <c r="D4" s="54" t="s">
        <v>59</v>
      </c>
      <c r="E4" s="55" t="s">
        <v>60</v>
      </c>
      <c r="F4" s="55" t="s">
        <v>60</v>
      </c>
      <c r="G4" s="55" t="s">
        <v>61</v>
      </c>
      <c r="H4" s="55" t="s">
        <v>61</v>
      </c>
      <c r="I4" s="55" t="s">
        <v>61</v>
      </c>
      <c r="J4" s="56" t="s">
        <v>19</v>
      </c>
      <c r="K4" s="49" t="s">
        <v>60</v>
      </c>
      <c r="L4" s="49" t="s">
        <v>60</v>
      </c>
      <c r="M4" s="49" t="s">
        <v>62</v>
      </c>
      <c r="N4" s="57" t="s">
        <v>61</v>
      </c>
      <c r="O4" s="57" t="s">
        <v>61</v>
      </c>
      <c r="P4" s="57" t="s">
        <v>61</v>
      </c>
      <c r="Q4" s="57" t="s">
        <v>61</v>
      </c>
      <c r="R4" s="57" t="s">
        <v>61</v>
      </c>
    </row>
    <row r="5" spans="2:18" x14ac:dyDescent="0.25">
      <c r="B5" s="58" t="s">
        <v>63</v>
      </c>
      <c r="C5" s="58" t="s">
        <v>64</v>
      </c>
      <c r="D5" s="59" t="s">
        <v>65</v>
      </c>
      <c r="E5" s="60">
        <v>0.13807386952019329</v>
      </c>
      <c r="F5" s="60">
        <v>2.3069521178637196</v>
      </c>
      <c r="G5" s="61">
        <f>IFERROR(2.1/(E5), "-")</f>
        <v>15.209250000000003</v>
      </c>
      <c r="H5" s="62">
        <f>IFERROR(2.1/(F5), "-")</f>
        <v>0.91029197517312976</v>
      </c>
      <c r="I5" s="62">
        <f>IFERROR(2.1/((E5+F5)), "-")</f>
        <v>0.85888657659909884</v>
      </c>
      <c r="J5" s="60">
        <v>1</v>
      </c>
      <c r="K5" s="60">
        <f>IFERROR(E5*J5, "-")</f>
        <v>0.13807386952019329</v>
      </c>
      <c r="L5" s="60">
        <f>IFERROR(F5*J5, "-")</f>
        <v>2.3069521178637196</v>
      </c>
      <c r="M5" s="60">
        <f t="shared" ref="M5:M26" si="0">5.16/1000</f>
        <v>5.1600000000000005E-3</v>
      </c>
      <c r="N5" s="61">
        <f>IFERROR(2.1/(K5), "-")</f>
        <v>15.209250000000003</v>
      </c>
      <c r="O5" s="62">
        <f>IFERROR(2.1/(L5), "-")</f>
        <v>0.91029197517312976</v>
      </c>
      <c r="P5" s="61">
        <f>IFERROR(2.1/(M5), "-")</f>
        <v>406.97674418604646</v>
      </c>
      <c r="Q5" s="62">
        <f>IFERROR(1/((1/N5)+(1/O5)), "-")</f>
        <v>0.85888657659909873</v>
      </c>
      <c r="R5" s="62">
        <f>IFERROR(1/((1/N5)+(1/O5)+(1/P5)), "-")</f>
        <v>0.85707779360953329</v>
      </c>
    </row>
    <row r="6" spans="2:18" x14ac:dyDescent="0.25">
      <c r="B6" s="58" t="s">
        <v>63</v>
      </c>
      <c r="C6" s="58" t="s">
        <v>64</v>
      </c>
      <c r="D6" s="59" t="s">
        <v>66</v>
      </c>
      <c r="E6" s="60">
        <v>6.9036934760096647E-2</v>
      </c>
      <c r="F6" s="60">
        <v>1.1534760589318598</v>
      </c>
      <c r="G6" s="61">
        <f>IFERROR(2.1/(E6), "-")</f>
        <v>30.418500000000005</v>
      </c>
      <c r="H6" s="62">
        <f t="shared" ref="H6:H36" si="1">IFERROR(2.1/(F6), "-")</f>
        <v>1.8205839503462595</v>
      </c>
      <c r="I6" s="62">
        <f t="shared" ref="I6:I36" si="2">IFERROR(2.1/((E6+F6)), "-")</f>
        <v>1.7177731531981977</v>
      </c>
      <c r="J6" s="60">
        <v>1</v>
      </c>
      <c r="K6" s="60">
        <f t="shared" ref="K6:K26" si="3">IFERROR(E6*J6, "-")</f>
        <v>6.9036934760096647E-2</v>
      </c>
      <c r="L6" s="60">
        <f t="shared" ref="L6:L36" si="4">IFERROR(F6*J6, "-")</f>
        <v>1.1534760589318598</v>
      </c>
      <c r="M6" s="60">
        <f t="shared" si="0"/>
        <v>5.1600000000000005E-3</v>
      </c>
      <c r="N6" s="61">
        <f t="shared" ref="N6:N36" si="5">IFERROR(2.1/(K6), "-")</f>
        <v>30.418500000000005</v>
      </c>
      <c r="O6" s="62">
        <f t="shared" ref="O6:O36" si="6">IFERROR(2.1/(L6), "-")</f>
        <v>1.8205839503462595</v>
      </c>
      <c r="P6" s="61">
        <f t="shared" ref="P6:P36" si="7">IFERROR(2.1/(M6), "-")</f>
        <v>406.97674418604646</v>
      </c>
      <c r="Q6" s="62">
        <f t="shared" ref="Q6:Q26" si="8">IFERROR(1/((1/N6)+(1/O6)), "-")</f>
        <v>1.7177731531981975</v>
      </c>
      <c r="R6" s="62">
        <f t="shared" ref="R6:R26" si="9">IFERROR(1/((1/N6)+(1/O6)+(1/P6)), "-")</f>
        <v>1.7105532261361491</v>
      </c>
    </row>
    <row r="7" spans="2:18" x14ac:dyDescent="0.25">
      <c r="B7" s="58" t="s">
        <v>67</v>
      </c>
      <c r="C7" s="58" t="s">
        <v>64</v>
      </c>
      <c r="D7" s="59" t="s">
        <v>65</v>
      </c>
      <c r="E7" s="60">
        <v>0.13807386952019329</v>
      </c>
      <c r="F7" s="60">
        <v>2.3069521178637196</v>
      </c>
      <c r="G7" s="61">
        <f t="shared" ref="G7:G36" si="10">IFERROR(2.1/(E7), "-")</f>
        <v>15.209250000000003</v>
      </c>
      <c r="H7" s="62">
        <f t="shared" si="1"/>
        <v>0.91029197517312976</v>
      </c>
      <c r="I7" s="62">
        <f t="shared" si="2"/>
        <v>0.85888657659909884</v>
      </c>
      <c r="J7" s="60">
        <v>1</v>
      </c>
      <c r="K7" s="60">
        <f t="shared" si="3"/>
        <v>0.13807386952019329</v>
      </c>
      <c r="L7" s="60">
        <f t="shared" si="4"/>
        <v>2.3069521178637196</v>
      </c>
      <c r="M7" s="60">
        <f t="shared" si="0"/>
        <v>5.1600000000000005E-3</v>
      </c>
      <c r="N7" s="61">
        <f t="shared" si="5"/>
        <v>15.209250000000003</v>
      </c>
      <c r="O7" s="62">
        <f t="shared" si="6"/>
        <v>0.91029197517312976</v>
      </c>
      <c r="P7" s="61">
        <f t="shared" si="7"/>
        <v>406.97674418604646</v>
      </c>
      <c r="Q7" s="62">
        <f t="shared" si="8"/>
        <v>0.85888657659909873</v>
      </c>
      <c r="R7" s="62">
        <f t="shared" si="9"/>
        <v>0.85707779360953329</v>
      </c>
    </row>
    <row r="8" spans="2:18" x14ac:dyDescent="0.25">
      <c r="B8" s="58" t="s">
        <v>67</v>
      </c>
      <c r="C8" s="58" t="s">
        <v>64</v>
      </c>
      <c r="D8" s="59" t="s">
        <v>66</v>
      </c>
      <c r="E8" s="60">
        <v>6.9036934760096647E-2</v>
      </c>
      <c r="F8" s="60">
        <v>1.1534760589318598</v>
      </c>
      <c r="G8" s="61">
        <f t="shared" si="10"/>
        <v>30.418500000000005</v>
      </c>
      <c r="H8" s="62">
        <f t="shared" si="1"/>
        <v>1.8205839503462595</v>
      </c>
      <c r="I8" s="62">
        <f t="shared" si="2"/>
        <v>1.7177731531981977</v>
      </c>
      <c r="J8" s="60">
        <v>1</v>
      </c>
      <c r="K8" s="60">
        <f t="shared" si="3"/>
        <v>6.9036934760096647E-2</v>
      </c>
      <c r="L8" s="60">
        <f t="shared" si="4"/>
        <v>1.1534760589318598</v>
      </c>
      <c r="M8" s="60">
        <f t="shared" si="0"/>
        <v>5.1600000000000005E-3</v>
      </c>
      <c r="N8" s="61">
        <f t="shared" si="5"/>
        <v>30.418500000000005</v>
      </c>
      <c r="O8" s="62">
        <f t="shared" si="6"/>
        <v>1.8205839503462595</v>
      </c>
      <c r="P8" s="61">
        <f t="shared" si="7"/>
        <v>406.97674418604646</v>
      </c>
      <c r="Q8" s="62">
        <f t="shared" si="8"/>
        <v>1.7177731531981975</v>
      </c>
      <c r="R8" s="62">
        <f t="shared" si="9"/>
        <v>1.7105532261361491</v>
      </c>
    </row>
    <row r="9" spans="2:18" x14ac:dyDescent="0.25">
      <c r="B9" s="58" t="s">
        <v>68</v>
      </c>
      <c r="C9" s="58" t="s">
        <v>64</v>
      </c>
      <c r="D9" s="59" t="s">
        <v>65</v>
      </c>
      <c r="E9" s="60">
        <v>0.13807386952019329</v>
      </c>
      <c r="F9" s="60">
        <v>2.3069521178637196</v>
      </c>
      <c r="G9" s="61">
        <f t="shared" si="10"/>
        <v>15.209250000000003</v>
      </c>
      <c r="H9" s="62">
        <f t="shared" si="1"/>
        <v>0.91029197517312976</v>
      </c>
      <c r="I9" s="62">
        <f t="shared" si="2"/>
        <v>0.85888657659909884</v>
      </c>
      <c r="J9" s="60">
        <v>1</v>
      </c>
      <c r="K9" s="60">
        <f t="shared" si="3"/>
        <v>0.13807386952019329</v>
      </c>
      <c r="L9" s="60">
        <f t="shared" si="4"/>
        <v>2.3069521178637196</v>
      </c>
      <c r="M9" s="60">
        <f t="shared" si="0"/>
        <v>5.1600000000000005E-3</v>
      </c>
      <c r="N9" s="61">
        <f t="shared" si="5"/>
        <v>15.209250000000003</v>
      </c>
      <c r="O9" s="62">
        <f t="shared" si="6"/>
        <v>0.91029197517312976</v>
      </c>
      <c r="P9" s="61">
        <f t="shared" si="7"/>
        <v>406.97674418604646</v>
      </c>
      <c r="Q9" s="62">
        <f t="shared" si="8"/>
        <v>0.85888657659909873</v>
      </c>
      <c r="R9" s="62">
        <f t="shared" si="9"/>
        <v>0.85707779360953329</v>
      </c>
    </row>
    <row r="10" spans="2:18" x14ac:dyDescent="0.25">
      <c r="B10" s="58" t="s">
        <v>68</v>
      </c>
      <c r="C10" s="58" t="s">
        <v>64</v>
      </c>
      <c r="D10" s="59" t="s">
        <v>66</v>
      </c>
      <c r="E10" s="60">
        <v>6.9036934760096647E-2</v>
      </c>
      <c r="F10" s="60">
        <v>1.1534760589318598</v>
      </c>
      <c r="G10" s="61">
        <f t="shared" si="10"/>
        <v>30.418500000000005</v>
      </c>
      <c r="H10" s="62">
        <f t="shared" si="1"/>
        <v>1.8205839503462595</v>
      </c>
      <c r="I10" s="62">
        <f t="shared" si="2"/>
        <v>1.7177731531981977</v>
      </c>
      <c r="J10" s="60">
        <v>1</v>
      </c>
      <c r="K10" s="60">
        <f t="shared" si="3"/>
        <v>6.9036934760096647E-2</v>
      </c>
      <c r="L10" s="60">
        <f t="shared" si="4"/>
        <v>1.1534760589318598</v>
      </c>
      <c r="M10" s="60">
        <f t="shared" si="0"/>
        <v>5.1600000000000005E-3</v>
      </c>
      <c r="N10" s="61">
        <f t="shared" si="5"/>
        <v>30.418500000000005</v>
      </c>
      <c r="O10" s="62">
        <f t="shared" si="6"/>
        <v>1.8205839503462595</v>
      </c>
      <c r="P10" s="61">
        <f t="shared" si="7"/>
        <v>406.97674418604646</v>
      </c>
      <c r="Q10" s="62">
        <f t="shared" si="8"/>
        <v>1.7177731531981975</v>
      </c>
      <c r="R10" s="62">
        <f t="shared" si="9"/>
        <v>1.7105532261361491</v>
      </c>
    </row>
    <row r="11" spans="2:18" x14ac:dyDescent="0.25">
      <c r="B11" s="58" t="s">
        <v>69</v>
      </c>
      <c r="C11" s="58" t="s">
        <v>64</v>
      </c>
      <c r="D11" s="59" t="s">
        <v>65</v>
      </c>
      <c r="E11" s="60">
        <v>0.3955816361753538</v>
      </c>
      <c r="F11" s="60">
        <v>2.3380970722940377</v>
      </c>
      <c r="G11" s="62">
        <f t="shared" si="10"/>
        <v>5.3086387434554974</v>
      </c>
      <c r="H11" s="62">
        <f t="shared" si="1"/>
        <v>0.89816630151269672</v>
      </c>
      <c r="I11" s="62">
        <f t="shared" si="2"/>
        <v>0.76819561621994958</v>
      </c>
      <c r="J11" s="60">
        <v>1</v>
      </c>
      <c r="K11" s="60">
        <f t="shared" si="3"/>
        <v>0.3955816361753538</v>
      </c>
      <c r="L11" s="60">
        <f t="shared" si="4"/>
        <v>2.3380970722940377</v>
      </c>
      <c r="M11" s="60">
        <f t="shared" si="0"/>
        <v>5.1600000000000005E-3</v>
      </c>
      <c r="N11" s="62">
        <f t="shared" si="5"/>
        <v>5.3086387434554974</v>
      </c>
      <c r="O11" s="62">
        <f t="shared" si="6"/>
        <v>0.89816630151269672</v>
      </c>
      <c r="P11" s="61">
        <f t="shared" si="7"/>
        <v>406.97674418604646</v>
      </c>
      <c r="Q11" s="62">
        <f t="shared" si="8"/>
        <v>0.7681956162199497</v>
      </c>
      <c r="R11" s="62">
        <f t="shared" si="9"/>
        <v>0.76674832786104141</v>
      </c>
    </row>
    <row r="12" spans="2:18" x14ac:dyDescent="0.25">
      <c r="B12" s="58" t="s">
        <v>69</v>
      </c>
      <c r="C12" s="58" t="s">
        <v>64</v>
      </c>
      <c r="D12" s="59" t="s">
        <v>66</v>
      </c>
      <c r="E12" s="60">
        <v>4.7428374180186396E-2</v>
      </c>
      <c r="F12" s="60">
        <v>1.1690485361470189</v>
      </c>
      <c r="G12" s="61">
        <f t="shared" si="10"/>
        <v>44.277292576419221</v>
      </c>
      <c r="H12" s="62">
        <f t="shared" si="1"/>
        <v>1.7963326030253934</v>
      </c>
      <c r="I12" s="62">
        <f t="shared" si="2"/>
        <v>1.7262966375869369</v>
      </c>
      <c r="J12" s="60">
        <v>1</v>
      </c>
      <c r="K12" s="60">
        <f t="shared" si="3"/>
        <v>4.7428374180186396E-2</v>
      </c>
      <c r="L12" s="60">
        <f t="shared" si="4"/>
        <v>1.1690485361470189</v>
      </c>
      <c r="M12" s="60">
        <f t="shared" si="0"/>
        <v>5.1600000000000005E-3</v>
      </c>
      <c r="N12" s="61">
        <f t="shared" si="5"/>
        <v>44.277292576419221</v>
      </c>
      <c r="O12" s="62">
        <f t="shared" si="6"/>
        <v>1.7963326030253934</v>
      </c>
      <c r="P12" s="61">
        <f t="shared" si="7"/>
        <v>406.97674418604646</v>
      </c>
      <c r="Q12" s="62">
        <f t="shared" si="8"/>
        <v>1.7262966375869371</v>
      </c>
      <c r="R12" s="62">
        <f t="shared" si="9"/>
        <v>1.7190050351683734</v>
      </c>
    </row>
    <row r="13" spans="2:18" x14ac:dyDescent="0.25">
      <c r="B13" s="58" t="s">
        <v>70</v>
      </c>
      <c r="C13" s="58" t="s">
        <v>64</v>
      </c>
      <c r="D13" s="59" t="s">
        <v>65</v>
      </c>
      <c r="E13" s="60">
        <v>0.3955816361753538</v>
      </c>
      <c r="F13" s="60">
        <v>3.1144954430318089E-2</v>
      </c>
      <c r="G13" s="62">
        <f t="shared" si="10"/>
        <v>5.3086387434554974</v>
      </c>
      <c r="H13" s="61">
        <f t="shared" si="1"/>
        <v>67.426651873850645</v>
      </c>
      <c r="I13" s="62">
        <f t="shared" si="2"/>
        <v>4.9211838358124753</v>
      </c>
      <c r="J13" s="60">
        <v>1</v>
      </c>
      <c r="K13" s="60">
        <f t="shared" si="3"/>
        <v>0.3955816361753538</v>
      </c>
      <c r="L13" s="60">
        <f t="shared" si="4"/>
        <v>3.1144954430318089E-2</v>
      </c>
      <c r="M13" s="60">
        <f t="shared" si="0"/>
        <v>5.1600000000000005E-3</v>
      </c>
      <c r="N13" s="62">
        <f t="shared" si="5"/>
        <v>5.3086387434554974</v>
      </c>
      <c r="O13" s="61">
        <f t="shared" si="6"/>
        <v>67.426651873850645</v>
      </c>
      <c r="P13" s="61">
        <f t="shared" si="7"/>
        <v>406.97674418604646</v>
      </c>
      <c r="Q13" s="62">
        <f t="shared" si="8"/>
        <v>4.9211838358124744</v>
      </c>
      <c r="R13" s="62">
        <f t="shared" si="9"/>
        <v>4.8623875935925405</v>
      </c>
    </row>
    <row r="14" spans="2:18" x14ac:dyDescent="0.25">
      <c r="B14" s="58" t="s">
        <v>70</v>
      </c>
      <c r="C14" s="58" t="s">
        <v>64</v>
      </c>
      <c r="D14" s="59" t="s">
        <v>66</v>
      </c>
      <c r="E14" s="60">
        <v>4.7428374180186396E-2</v>
      </c>
      <c r="F14" s="60">
        <v>1.5572477215159045E-2</v>
      </c>
      <c r="G14" s="61">
        <f t="shared" si="10"/>
        <v>44.277292576419221</v>
      </c>
      <c r="H14" s="61">
        <f t="shared" si="1"/>
        <v>134.85330374770129</v>
      </c>
      <c r="I14" s="61">
        <f t="shared" si="2"/>
        <v>33.3328828656933</v>
      </c>
      <c r="J14" s="60">
        <v>1</v>
      </c>
      <c r="K14" s="60">
        <f t="shared" si="3"/>
        <v>4.7428374180186396E-2</v>
      </c>
      <c r="L14" s="60">
        <f t="shared" si="4"/>
        <v>1.5572477215159045E-2</v>
      </c>
      <c r="M14" s="60">
        <f t="shared" si="0"/>
        <v>5.1600000000000005E-3</v>
      </c>
      <c r="N14" s="61">
        <f t="shared" si="5"/>
        <v>44.277292576419221</v>
      </c>
      <c r="O14" s="61">
        <f t="shared" si="6"/>
        <v>134.85330374770129</v>
      </c>
      <c r="P14" s="61">
        <f t="shared" si="7"/>
        <v>406.97674418604646</v>
      </c>
      <c r="Q14" s="61">
        <f t="shared" si="8"/>
        <v>33.332882865693307</v>
      </c>
      <c r="R14" s="61">
        <f t="shared" si="9"/>
        <v>30.80947430981481</v>
      </c>
    </row>
    <row r="15" spans="2:18" x14ac:dyDescent="0.25">
      <c r="B15" s="58" t="s">
        <v>71</v>
      </c>
      <c r="C15" s="58" t="s">
        <v>64</v>
      </c>
      <c r="D15" s="59" t="s">
        <v>65</v>
      </c>
      <c r="E15" s="60">
        <v>0.23334483948912663</v>
      </c>
      <c r="F15" s="60">
        <v>2.3380970722940377</v>
      </c>
      <c r="G15" s="62">
        <f t="shared" si="10"/>
        <v>8.9995562130177547</v>
      </c>
      <c r="H15" s="62">
        <f t="shared" si="1"/>
        <v>0.89816630151269672</v>
      </c>
      <c r="I15" s="62">
        <f t="shared" si="2"/>
        <v>0.81666242989084548</v>
      </c>
      <c r="J15" s="60">
        <v>1</v>
      </c>
      <c r="K15" s="60">
        <f t="shared" si="3"/>
        <v>0.23334483948912663</v>
      </c>
      <c r="L15" s="60">
        <f t="shared" si="4"/>
        <v>2.3380970722940377</v>
      </c>
      <c r="M15" s="60">
        <f t="shared" si="0"/>
        <v>5.1600000000000005E-3</v>
      </c>
      <c r="N15" s="62">
        <f t="shared" si="5"/>
        <v>8.9995562130177547</v>
      </c>
      <c r="O15" s="62">
        <f t="shared" si="6"/>
        <v>0.89816630151269672</v>
      </c>
      <c r="P15" s="61">
        <f t="shared" si="7"/>
        <v>406.97674418604646</v>
      </c>
      <c r="Q15" s="62">
        <f t="shared" si="8"/>
        <v>0.81666242989084559</v>
      </c>
      <c r="R15" s="62">
        <f t="shared" si="9"/>
        <v>0.81502695096064459</v>
      </c>
    </row>
    <row r="16" spans="2:18" x14ac:dyDescent="0.25">
      <c r="B16" s="58" t="s">
        <v>71</v>
      </c>
      <c r="C16" s="58" t="s">
        <v>64</v>
      </c>
      <c r="D16" s="59" t="s">
        <v>66</v>
      </c>
      <c r="E16" s="60">
        <v>3.948912668277528E-2</v>
      </c>
      <c r="F16" s="60">
        <v>1.1690485361470189</v>
      </c>
      <c r="G16" s="61">
        <f t="shared" si="10"/>
        <v>53.179195804195814</v>
      </c>
      <c r="H16" s="62">
        <f t="shared" si="1"/>
        <v>1.7963326030253934</v>
      </c>
      <c r="I16" s="62">
        <f t="shared" si="2"/>
        <v>1.7376371995580548</v>
      </c>
      <c r="J16" s="60">
        <v>1</v>
      </c>
      <c r="K16" s="60">
        <f t="shared" si="3"/>
        <v>3.948912668277528E-2</v>
      </c>
      <c r="L16" s="60">
        <f t="shared" si="4"/>
        <v>1.1690485361470189</v>
      </c>
      <c r="M16" s="60">
        <f t="shared" si="0"/>
        <v>5.1600000000000005E-3</v>
      </c>
      <c r="N16" s="61">
        <f t="shared" si="5"/>
        <v>53.179195804195814</v>
      </c>
      <c r="O16" s="62">
        <f t="shared" si="6"/>
        <v>1.7963326030253934</v>
      </c>
      <c r="P16" s="61">
        <f t="shared" si="7"/>
        <v>406.97674418604646</v>
      </c>
      <c r="Q16" s="62">
        <f t="shared" si="8"/>
        <v>1.7376371995580548</v>
      </c>
      <c r="R16" s="62">
        <f t="shared" si="9"/>
        <v>1.7302496859916083</v>
      </c>
    </row>
    <row r="17" spans="2:18" x14ac:dyDescent="0.25">
      <c r="B17" s="58" t="s">
        <v>72</v>
      </c>
      <c r="C17" s="58" t="s">
        <v>64</v>
      </c>
      <c r="D17" s="59" t="s">
        <v>65</v>
      </c>
      <c r="E17" s="60">
        <v>1.3807386952019328E-2</v>
      </c>
      <c r="F17" s="60">
        <v>2.3069521178637196</v>
      </c>
      <c r="G17" s="61">
        <f t="shared" si="10"/>
        <v>152.09250000000003</v>
      </c>
      <c r="H17" s="62">
        <f t="shared" si="1"/>
        <v>0.91029197517312976</v>
      </c>
      <c r="I17" s="62">
        <f t="shared" si="2"/>
        <v>0.90487618197506148</v>
      </c>
      <c r="J17" s="60">
        <v>1</v>
      </c>
      <c r="K17" s="60">
        <f t="shared" si="3"/>
        <v>1.3807386952019328E-2</v>
      </c>
      <c r="L17" s="60">
        <f t="shared" si="4"/>
        <v>2.3069521178637196</v>
      </c>
      <c r="M17" s="60">
        <f t="shared" si="0"/>
        <v>5.1600000000000005E-3</v>
      </c>
      <c r="N17" s="61">
        <f t="shared" si="5"/>
        <v>152.09250000000003</v>
      </c>
      <c r="O17" s="62">
        <f t="shared" si="6"/>
        <v>0.91029197517312976</v>
      </c>
      <c r="P17" s="61">
        <f t="shared" si="7"/>
        <v>406.97674418604646</v>
      </c>
      <c r="Q17" s="62">
        <f t="shared" si="8"/>
        <v>0.90487618197506148</v>
      </c>
      <c r="R17" s="62">
        <f t="shared" si="9"/>
        <v>0.90286873455939465</v>
      </c>
    </row>
    <row r="18" spans="2:18" x14ac:dyDescent="0.25">
      <c r="B18" s="58" t="s">
        <v>72</v>
      </c>
      <c r="C18" s="58" t="s">
        <v>64</v>
      </c>
      <c r="D18" s="59" t="s">
        <v>66</v>
      </c>
      <c r="E18" s="60">
        <v>6.9036934760096638E-3</v>
      </c>
      <c r="F18" s="60">
        <v>1.1534760589318598</v>
      </c>
      <c r="G18" s="61">
        <f t="shared" si="10"/>
        <v>304.18500000000006</v>
      </c>
      <c r="H18" s="62">
        <f t="shared" si="1"/>
        <v>1.8205839503462595</v>
      </c>
      <c r="I18" s="62">
        <f t="shared" si="2"/>
        <v>1.809752363950123</v>
      </c>
      <c r="J18" s="60">
        <v>1</v>
      </c>
      <c r="K18" s="60">
        <f t="shared" si="3"/>
        <v>6.9036934760096638E-3</v>
      </c>
      <c r="L18" s="60">
        <f t="shared" si="4"/>
        <v>1.1534760589318598</v>
      </c>
      <c r="M18" s="60">
        <f t="shared" si="0"/>
        <v>5.1600000000000005E-3</v>
      </c>
      <c r="N18" s="61">
        <f t="shared" si="5"/>
        <v>304.18500000000006</v>
      </c>
      <c r="O18" s="62">
        <f t="shared" si="6"/>
        <v>1.8205839503462595</v>
      </c>
      <c r="P18" s="61">
        <f t="shared" si="7"/>
        <v>406.97674418604646</v>
      </c>
      <c r="Q18" s="62">
        <f t="shared" si="8"/>
        <v>1.809752363950123</v>
      </c>
      <c r="R18" s="62">
        <f t="shared" si="9"/>
        <v>1.8017403487625752</v>
      </c>
    </row>
    <row r="19" spans="2:18" x14ac:dyDescent="0.25">
      <c r="B19" s="58" t="s">
        <v>73</v>
      </c>
      <c r="C19" s="58" t="s">
        <v>64</v>
      </c>
      <c r="D19" s="59" t="s">
        <v>65</v>
      </c>
      <c r="E19" s="60">
        <v>0.72405937176389346</v>
      </c>
      <c r="F19" s="60">
        <v>2.3069521178637196</v>
      </c>
      <c r="G19" s="62">
        <f t="shared" si="10"/>
        <v>2.9003146453089257</v>
      </c>
      <c r="H19" s="62">
        <f t="shared" si="1"/>
        <v>0.91029197517312976</v>
      </c>
      <c r="I19" s="62">
        <f t="shared" si="2"/>
        <v>0.69283802030654917</v>
      </c>
      <c r="J19" s="60">
        <v>1</v>
      </c>
      <c r="K19" s="60">
        <f t="shared" si="3"/>
        <v>0.72405937176389346</v>
      </c>
      <c r="L19" s="60">
        <f t="shared" si="4"/>
        <v>2.3069521178637196</v>
      </c>
      <c r="M19" s="60">
        <f t="shared" si="0"/>
        <v>5.1600000000000005E-3</v>
      </c>
      <c r="N19" s="62">
        <f t="shared" si="5"/>
        <v>2.9003146453089257</v>
      </c>
      <c r="O19" s="62">
        <f t="shared" si="6"/>
        <v>0.91029197517312976</v>
      </c>
      <c r="P19" s="61">
        <f t="shared" si="7"/>
        <v>406.97674418604646</v>
      </c>
      <c r="Q19" s="62">
        <f t="shared" si="8"/>
        <v>0.69283802030654928</v>
      </c>
      <c r="R19" s="62">
        <f t="shared" si="9"/>
        <v>0.69166053603170008</v>
      </c>
    </row>
    <row r="20" spans="2:18" x14ac:dyDescent="0.25">
      <c r="B20" s="58" t="s">
        <v>73</v>
      </c>
      <c r="C20" s="58" t="s">
        <v>64</v>
      </c>
      <c r="D20" s="59" t="s">
        <v>66</v>
      </c>
      <c r="E20" s="60">
        <v>0.11391094235415945</v>
      </c>
      <c r="F20" s="60">
        <v>1.1534760589318598</v>
      </c>
      <c r="G20" s="61">
        <f t="shared" si="10"/>
        <v>18.435454545454551</v>
      </c>
      <c r="H20" s="62">
        <f t="shared" si="1"/>
        <v>1.8205839503462595</v>
      </c>
      <c r="I20" s="62">
        <f t="shared" si="2"/>
        <v>1.656952452462529</v>
      </c>
      <c r="J20" s="60">
        <v>1</v>
      </c>
      <c r="K20" s="60">
        <f t="shared" si="3"/>
        <v>0.11391094235415945</v>
      </c>
      <c r="L20" s="60">
        <f t="shared" si="4"/>
        <v>1.1534760589318598</v>
      </c>
      <c r="M20" s="60">
        <f t="shared" si="0"/>
        <v>5.1600000000000005E-3</v>
      </c>
      <c r="N20" s="61">
        <f t="shared" si="5"/>
        <v>18.435454545454551</v>
      </c>
      <c r="O20" s="62">
        <f t="shared" si="6"/>
        <v>1.8205839503462595</v>
      </c>
      <c r="P20" s="61">
        <f t="shared" si="7"/>
        <v>406.97674418604646</v>
      </c>
      <c r="Q20" s="62">
        <f t="shared" si="8"/>
        <v>1.6569524524625294</v>
      </c>
      <c r="R20" s="62">
        <f t="shared" si="9"/>
        <v>1.6502337421547244</v>
      </c>
    </row>
    <row r="21" spans="2:18" x14ac:dyDescent="0.25">
      <c r="B21" s="58" t="s">
        <v>74</v>
      </c>
      <c r="C21" s="58" t="s">
        <v>64</v>
      </c>
      <c r="D21" s="59" t="s">
        <v>65</v>
      </c>
      <c r="E21" s="60">
        <v>0.13807386952019329</v>
      </c>
      <c r="F21" s="60">
        <v>2.3069521178637196</v>
      </c>
      <c r="G21" s="61">
        <f t="shared" si="10"/>
        <v>15.209250000000003</v>
      </c>
      <c r="H21" s="62">
        <f t="shared" si="1"/>
        <v>0.91029197517312976</v>
      </c>
      <c r="I21" s="62">
        <f t="shared" si="2"/>
        <v>0.85888657659909884</v>
      </c>
      <c r="J21" s="60">
        <v>1</v>
      </c>
      <c r="K21" s="60">
        <f t="shared" si="3"/>
        <v>0.13807386952019329</v>
      </c>
      <c r="L21" s="60">
        <f t="shared" si="4"/>
        <v>2.3069521178637196</v>
      </c>
      <c r="M21" s="60">
        <f t="shared" si="0"/>
        <v>5.1600000000000005E-3</v>
      </c>
      <c r="N21" s="61">
        <f t="shared" si="5"/>
        <v>15.209250000000003</v>
      </c>
      <c r="O21" s="62">
        <f t="shared" si="6"/>
        <v>0.91029197517312976</v>
      </c>
      <c r="P21" s="61">
        <f t="shared" si="7"/>
        <v>406.97674418604646</v>
      </c>
      <c r="Q21" s="62">
        <f t="shared" si="8"/>
        <v>0.85888657659909873</v>
      </c>
      <c r="R21" s="62">
        <f t="shared" si="9"/>
        <v>0.85707779360953329</v>
      </c>
    </row>
    <row r="22" spans="2:18" x14ac:dyDescent="0.25">
      <c r="B22" s="58" t="s">
        <v>74</v>
      </c>
      <c r="C22" s="58" t="s">
        <v>64</v>
      </c>
      <c r="D22" s="59" t="s">
        <v>66</v>
      </c>
      <c r="E22" s="60">
        <v>6.9036934760096647E-2</v>
      </c>
      <c r="F22" s="60">
        <v>1.1534760589318598</v>
      </c>
      <c r="G22" s="61">
        <f t="shared" si="10"/>
        <v>30.418500000000005</v>
      </c>
      <c r="H22" s="62">
        <f t="shared" si="1"/>
        <v>1.8205839503462595</v>
      </c>
      <c r="I22" s="62">
        <f t="shared" si="2"/>
        <v>1.7177731531981977</v>
      </c>
      <c r="J22" s="60">
        <v>1</v>
      </c>
      <c r="K22" s="60">
        <f t="shared" si="3"/>
        <v>6.9036934760096647E-2</v>
      </c>
      <c r="L22" s="60">
        <f t="shared" si="4"/>
        <v>1.1534760589318598</v>
      </c>
      <c r="M22" s="60">
        <f t="shared" si="0"/>
        <v>5.1600000000000005E-3</v>
      </c>
      <c r="N22" s="61">
        <f t="shared" si="5"/>
        <v>30.418500000000005</v>
      </c>
      <c r="O22" s="62">
        <f t="shared" si="6"/>
        <v>1.8205839503462595</v>
      </c>
      <c r="P22" s="61">
        <f t="shared" si="7"/>
        <v>406.97674418604646</v>
      </c>
      <c r="Q22" s="62">
        <f t="shared" si="8"/>
        <v>1.7177731531981975</v>
      </c>
      <c r="R22" s="62">
        <f t="shared" si="9"/>
        <v>1.7105532261361491</v>
      </c>
    </row>
    <row r="23" spans="2:18" x14ac:dyDescent="0.25">
      <c r="B23" s="58" t="s">
        <v>75</v>
      </c>
      <c r="C23" s="58" t="s">
        <v>64</v>
      </c>
      <c r="D23" s="59" t="s">
        <v>65</v>
      </c>
      <c r="E23" s="60">
        <v>7.4559889540904381E-2</v>
      </c>
      <c r="F23" s="60">
        <v>3.1144954430318089E-2</v>
      </c>
      <c r="G23" s="61">
        <f t="shared" si="10"/>
        <v>28.165277777777781</v>
      </c>
      <c r="H23" s="61">
        <f t="shared" si="1"/>
        <v>67.426651873850645</v>
      </c>
      <c r="I23" s="61">
        <f t="shared" si="2"/>
        <v>19.866639229624262</v>
      </c>
      <c r="J23" s="60">
        <v>1</v>
      </c>
      <c r="K23" s="60">
        <f t="shared" si="3"/>
        <v>7.4559889540904381E-2</v>
      </c>
      <c r="L23" s="60">
        <f t="shared" si="4"/>
        <v>3.1144954430318089E-2</v>
      </c>
      <c r="M23" s="60">
        <f t="shared" si="0"/>
        <v>5.1600000000000005E-3</v>
      </c>
      <c r="N23" s="61">
        <f t="shared" si="5"/>
        <v>28.165277777777781</v>
      </c>
      <c r="O23" s="61">
        <f t="shared" si="6"/>
        <v>67.426651873850645</v>
      </c>
      <c r="P23" s="61">
        <f t="shared" si="7"/>
        <v>406.97674418604646</v>
      </c>
      <c r="Q23" s="61">
        <f t="shared" si="8"/>
        <v>19.866639229624262</v>
      </c>
      <c r="R23" s="61">
        <f t="shared" si="9"/>
        <v>18.941983091998971</v>
      </c>
    </row>
    <row r="24" spans="2:18" x14ac:dyDescent="0.25">
      <c r="B24" s="58" t="s">
        <v>75</v>
      </c>
      <c r="C24" s="58" t="s">
        <v>64</v>
      </c>
      <c r="D24" s="59" t="s">
        <v>66</v>
      </c>
      <c r="E24" s="60">
        <v>5.2468070417673457E-3</v>
      </c>
      <c r="F24" s="60">
        <v>1.5572477215159045E-2</v>
      </c>
      <c r="G24" s="61">
        <f t="shared" si="10"/>
        <v>400.24342105263156</v>
      </c>
      <c r="H24" s="61">
        <f t="shared" si="1"/>
        <v>134.85330374770129</v>
      </c>
      <c r="I24" s="61">
        <f t="shared" si="2"/>
        <v>100.86802092158133</v>
      </c>
      <c r="J24" s="60">
        <v>1</v>
      </c>
      <c r="K24" s="60">
        <f t="shared" si="3"/>
        <v>5.2468070417673457E-3</v>
      </c>
      <c r="L24" s="60">
        <f t="shared" si="4"/>
        <v>1.5572477215159045E-2</v>
      </c>
      <c r="M24" s="60">
        <f t="shared" si="0"/>
        <v>5.1600000000000005E-3</v>
      </c>
      <c r="N24" s="61">
        <f t="shared" si="5"/>
        <v>400.24342105263156</v>
      </c>
      <c r="O24" s="61">
        <f t="shared" si="6"/>
        <v>134.85330374770129</v>
      </c>
      <c r="P24" s="61">
        <f t="shared" si="7"/>
        <v>406.97674418604646</v>
      </c>
      <c r="Q24" s="61">
        <f t="shared" si="8"/>
        <v>100.86802092158133</v>
      </c>
      <c r="R24" s="61">
        <f t="shared" si="9"/>
        <v>80.833635724206474</v>
      </c>
    </row>
    <row r="25" spans="2:18" x14ac:dyDescent="0.25">
      <c r="B25" s="58" t="s">
        <v>76</v>
      </c>
      <c r="C25" s="58" t="s">
        <v>64</v>
      </c>
      <c r="D25" s="59" t="s">
        <v>65</v>
      </c>
      <c r="E25" s="60">
        <v>1.3807386952019328E-2</v>
      </c>
      <c r="F25" s="60">
        <v>2.3069521178637196</v>
      </c>
      <c r="G25" s="61">
        <f t="shared" si="10"/>
        <v>152.09250000000003</v>
      </c>
      <c r="H25" s="62">
        <f t="shared" si="1"/>
        <v>0.91029197517312976</v>
      </c>
      <c r="I25" s="62">
        <f t="shared" si="2"/>
        <v>0.90487618197506148</v>
      </c>
      <c r="J25" s="60">
        <v>1</v>
      </c>
      <c r="K25" s="60">
        <f t="shared" si="3"/>
        <v>1.3807386952019328E-2</v>
      </c>
      <c r="L25" s="60">
        <f t="shared" si="4"/>
        <v>2.3069521178637196</v>
      </c>
      <c r="M25" s="60">
        <f t="shared" si="0"/>
        <v>5.1600000000000005E-3</v>
      </c>
      <c r="N25" s="61">
        <f t="shared" si="5"/>
        <v>152.09250000000003</v>
      </c>
      <c r="O25" s="62">
        <f t="shared" si="6"/>
        <v>0.91029197517312976</v>
      </c>
      <c r="P25" s="61">
        <f t="shared" si="7"/>
        <v>406.97674418604646</v>
      </c>
      <c r="Q25" s="62">
        <f t="shared" si="8"/>
        <v>0.90487618197506148</v>
      </c>
      <c r="R25" s="62">
        <f t="shared" si="9"/>
        <v>0.90286873455939465</v>
      </c>
    </row>
    <row r="26" spans="2:18" x14ac:dyDescent="0.25">
      <c r="B26" s="58" t="s">
        <v>76</v>
      </c>
      <c r="C26" s="58" t="s">
        <v>64</v>
      </c>
      <c r="D26" s="59" t="s">
        <v>66</v>
      </c>
      <c r="E26" s="60">
        <v>6.9036934760096638E-3</v>
      </c>
      <c r="F26" s="60">
        <v>0.86049723756906071</v>
      </c>
      <c r="G26" s="61">
        <f t="shared" si="10"/>
        <v>304.18500000000006</v>
      </c>
      <c r="H26" s="62">
        <f t="shared" si="1"/>
        <v>2.4404494382022475</v>
      </c>
      <c r="I26" s="62">
        <f t="shared" si="2"/>
        <v>2.4210257619505411</v>
      </c>
      <c r="J26" s="60">
        <v>1</v>
      </c>
      <c r="K26" s="60">
        <f t="shared" si="3"/>
        <v>6.9036934760096638E-3</v>
      </c>
      <c r="L26" s="60">
        <f t="shared" si="4"/>
        <v>0.86049723756906071</v>
      </c>
      <c r="M26" s="60">
        <f t="shared" si="0"/>
        <v>5.1600000000000005E-3</v>
      </c>
      <c r="N26" s="61">
        <f t="shared" si="5"/>
        <v>304.18500000000006</v>
      </c>
      <c r="O26" s="62">
        <f t="shared" si="6"/>
        <v>2.4404494382022475</v>
      </c>
      <c r="P26" s="61">
        <f t="shared" si="7"/>
        <v>406.97674418604646</v>
      </c>
      <c r="Q26" s="62">
        <f t="shared" si="8"/>
        <v>2.4210257619505411</v>
      </c>
      <c r="R26" s="62">
        <f t="shared" si="9"/>
        <v>2.4067087183067204</v>
      </c>
    </row>
    <row r="27" spans="2:18" x14ac:dyDescent="0.25">
      <c r="B27" s="58" t="s">
        <v>77</v>
      </c>
      <c r="C27" s="58" t="s">
        <v>64</v>
      </c>
      <c r="D27" s="59" t="s">
        <v>65</v>
      </c>
      <c r="E27" s="60">
        <v>1.3807386952019328E-2</v>
      </c>
      <c r="F27" s="60">
        <v>1.9361187845303864</v>
      </c>
      <c r="G27" s="61">
        <f t="shared" si="10"/>
        <v>152.09250000000003</v>
      </c>
      <c r="H27" s="62">
        <f t="shared" si="1"/>
        <v>1.0846441947565546</v>
      </c>
      <c r="I27" s="62">
        <f t="shared" si="2"/>
        <v>1.0769638516126498</v>
      </c>
      <c r="J27" s="60">
        <v>1</v>
      </c>
      <c r="K27" s="60">
        <f t="shared" ref="K27:K36" si="11">IFERROR(E27*J27, "-")</f>
        <v>1.3807386952019328E-2</v>
      </c>
      <c r="L27" s="60">
        <f t="shared" si="4"/>
        <v>1.9361187845303864</v>
      </c>
      <c r="M27" s="60">
        <f t="shared" ref="M27:M36" si="12">5.16/1000</f>
        <v>5.1600000000000005E-3</v>
      </c>
      <c r="N27" s="61">
        <f t="shared" si="5"/>
        <v>152.09250000000003</v>
      </c>
      <c r="O27" s="62">
        <f t="shared" si="6"/>
        <v>1.0846441947565546</v>
      </c>
      <c r="P27" s="61">
        <f t="shared" si="7"/>
        <v>406.97674418604646</v>
      </c>
      <c r="Q27" s="62">
        <f t="shared" ref="Q27:Q36" si="13">IFERROR(1/((1/N27)+(1/O27)), "-")</f>
        <v>1.0769638516126501</v>
      </c>
      <c r="R27" s="62">
        <f t="shared" ref="R27:R36" si="14">IFERROR(1/((1/N27)+(1/O27)+(1/P27)), "-")</f>
        <v>1.0741214533821375</v>
      </c>
    </row>
    <row r="28" spans="2:18" x14ac:dyDescent="0.25">
      <c r="B28" s="58" t="s">
        <v>77</v>
      </c>
      <c r="C28" s="58" t="s">
        <v>64</v>
      </c>
      <c r="D28" s="59" t="s">
        <v>66</v>
      </c>
      <c r="E28" s="60">
        <v>6.9036934760096638E-3</v>
      </c>
      <c r="F28" s="60">
        <v>0.64537292817679559</v>
      </c>
      <c r="G28" s="61">
        <f t="shared" si="10"/>
        <v>304.18500000000006</v>
      </c>
      <c r="H28" s="62">
        <f t="shared" si="1"/>
        <v>3.2539325842696631</v>
      </c>
      <c r="I28" s="62">
        <f t="shared" si="2"/>
        <v>3.2194929732094422</v>
      </c>
      <c r="J28" s="60">
        <v>1</v>
      </c>
      <c r="K28" s="60">
        <f t="shared" si="11"/>
        <v>6.9036934760096638E-3</v>
      </c>
      <c r="L28" s="60">
        <f t="shared" si="4"/>
        <v>0.64537292817679559</v>
      </c>
      <c r="M28" s="60">
        <f t="shared" si="12"/>
        <v>5.1600000000000005E-3</v>
      </c>
      <c r="N28" s="61">
        <f t="shared" si="5"/>
        <v>304.18500000000006</v>
      </c>
      <c r="O28" s="62">
        <f t="shared" si="6"/>
        <v>3.2539325842696631</v>
      </c>
      <c r="P28" s="61">
        <f t="shared" si="7"/>
        <v>406.97674418604646</v>
      </c>
      <c r="Q28" s="62">
        <f t="shared" si="13"/>
        <v>3.2194929732094422</v>
      </c>
      <c r="R28" s="62">
        <f t="shared" si="14"/>
        <v>3.1942242504236673</v>
      </c>
    </row>
    <row r="29" spans="2:18" x14ac:dyDescent="0.25">
      <c r="B29" s="58" t="s">
        <v>78</v>
      </c>
      <c r="C29" s="58" t="s">
        <v>64</v>
      </c>
      <c r="D29" s="59" t="s">
        <v>65</v>
      </c>
      <c r="E29" s="60">
        <v>0.76983085950983754</v>
      </c>
      <c r="F29" s="60">
        <v>2.3069521178637196</v>
      </c>
      <c r="G29" s="62">
        <f t="shared" si="10"/>
        <v>2.7278719397363473</v>
      </c>
      <c r="H29" s="62">
        <f t="shared" si="1"/>
        <v>0.91029197517312976</v>
      </c>
      <c r="I29" s="62">
        <f t="shared" si="2"/>
        <v>0.68253107724634809</v>
      </c>
      <c r="J29" s="60">
        <v>1</v>
      </c>
      <c r="K29" s="60">
        <f t="shared" si="11"/>
        <v>0.76983085950983754</v>
      </c>
      <c r="L29" s="60">
        <f t="shared" si="4"/>
        <v>2.3069521178637196</v>
      </c>
      <c r="M29" s="60">
        <f t="shared" si="12"/>
        <v>5.1600000000000005E-3</v>
      </c>
      <c r="N29" s="62">
        <f t="shared" si="5"/>
        <v>2.7278719397363473</v>
      </c>
      <c r="O29" s="62">
        <f t="shared" si="6"/>
        <v>0.91029197517312976</v>
      </c>
      <c r="P29" s="61">
        <f t="shared" si="7"/>
        <v>406.97674418604646</v>
      </c>
      <c r="Q29" s="62">
        <f t="shared" si="13"/>
        <v>0.68253107724634821</v>
      </c>
      <c r="R29" s="62">
        <f t="shared" si="14"/>
        <v>0.68138833697358925</v>
      </c>
    </row>
    <row r="30" spans="2:18" x14ac:dyDescent="0.25">
      <c r="B30" s="58" t="s">
        <v>78</v>
      </c>
      <c r="C30" s="58" t="s">
        <v>64</v>
      </c>
      <c r="D30" s="59" t="s">
        <v>66</v>
      </c>
      <c r="E30" s="60">
        <v>0.20865723161891611</v>
      </c>
      <c r="F30" s="60">
        <v>1.1534760589318598</v>
      </c>
      <c r="G30" s="61">
        <f t="shared" si="10"/>
        <v>10.064352832186342</v>
      </c>
      <c r="H30" s="62">
        <f t="shared" si="1"/>
        <v>1.8205839503462595</v>
      </c>
      <c r="I30" s="62">
        <f t="shared" si="2"/>
        <v>1.5416993436456348</v>
      </c>
      <c r="J30" s="60">
        <v>1</v>
      </c>
      <c r="K30" s="60">
        <f t="shared" si="11"/>
        <v>0.20865723161891611</v>
      </c>
      <c r="L30" s="60">
        <f t="shared" si="4"/>
        <v>1.1534760589318598</v>
      </c>
      <c r="M30" s="60">
        <f t="shared" si="12"/>
        <v>5.1600000000000005E-3</v>
      </c>
      <c r="N30" s="61">
        <f t="shared" si="5"/>
        <v>10.064352832186342</v>
      </c>
      <c r="O30" s="62">
        <f t="shared" si="6"/>
        <v>1.8205839503462595</v>
      </c>
      <c r="P30" s="61">
        <f t="shared" si="7"/>
        <v>406.97674418604646</v>
      </c>
      <c r="Q30" s="62">
        <f t="shared" si="13"/>
        <v>1.5416993436456348</v>
      </c>
      <c r="R30" s="62">
        <f t="shared" si="14"/>
        <v>1.5358811562324524</v>
      </c>
    </row>
    <row r="31" spans="2:18" x14ac:dyDescent="0.25">
      <c r="B31" s="58" t="s">
        <v>79</v>
      </c>
      <c r="C31" s="58" t="s">
        <v>64</v>
      </c>
      <c r="D31" s="59" t="s">
        <v>65</v>
      </c>
      <c r="E31" s="60">
        <v>0.11598205039696236</v>
      </c>
      <c r="F31" s="60">
        <v>3.1144954430318089E-2</v>
      </c>
      <c r="G31" s="61">
        <f t="shared" si="10"/>
        <v>18.106250000000003</v>
      </c>
      <c r="H31" s="61">
        <f t="shared" si="1"/>
        <v>67.426651873850645</v>
      </c>
      <c r="I31" s="61">
        <f t="shared" si="2"/>
        <v>14.273382391392337</v>
      </c>
      <c r="J31" s="60">
        <v>1</v>
      </c>
      <c r="K31" s="60">
        <f t="shared" si="11"/>
        <v>0.11598205039696236</v>
      </c>
      <c r="L31" s="60">
        <f t="shared" si="4"/>
        <v>3.1144954430318089E-2</v>
      </c>
      <c r="M31" s="60">
        <f t="shared" si="12"/>
        <v>5.1600000000000005E-3</v>
      </c>
      <c r="N31" s="61">
        <f t="shared" si="5"/>
        <v>18.106250000000003</v>
      </c>
      <c r="O31" s="61">
        <f t="shared" si="6"/>
        <v>67.426651873850645</v>
      </c>
      <c r="P31" s="61">
        <f t="shared" si="7"/>
        <v>406.97674418604646</v>
      </c>
      <c r="Q31" s="61">
        <f t="shared" si="13"/>
        <v>14.273382391392337</v>
      </c>
      <c r="R31" s="61">
        <f t="shared" si="14"/>
        <v>13.789751807002574</v>
      </c>
    </row>
    <row r="32" spans="2:18" x14ac:dyDescent="0.25">
      <c r="B32" s="58" t="s">
        <v>79</v>
      </c>
      <c r="C32" s="58" t="s">
        <v>64</v>
      </c>
      <c r="D32" s="59" t="s">
        <v>66</v>
      </c>
      <c r="E32" s="60">
        <v>1.3807386952019328E-2</v>
      </c>
      <c r="F32" s="60">
        <v>1.5572477215159045E-2</v>
      </c>
      <c r="G32" s="61">
        <f t="shared" si="10"/>
        <v>152.09250000000003</v>
      </c>
      <c r="H32" s="61">
        <f t="shared" si="1"/>
        <v>134.85330374770129</v>
      </c>
      <c r="I32" s="61">
        <f t="shared" si="2"/>
        <v>71.477525833696973</v>
      </c>
      <c r="J32" s="60">
        <v>1</v>
      </c>
      <c r="K32" s="60">
        <f t="shared" si="11"/>
        <v>1.3807386952019328E-2</v>
      </c>
      <c r="L32" s="60">
        <f t="shared" si="4"/>
        <v>1.5572477215159045E-2</v>
      </c>
      <c r="M32" s="60">
        <f t="shared" si="12"/>
        <v>5.1600000000000005E-3</v>
      </c>
      <c r="N32" s="61">
        <f t="shared" si="5"/>
        <v>152.09250000000003</v>
      </c>
      <c r="O32" s="61">
        <f t="shared" si="6"/>
        <v>134.85330374770129</v>
      </c>
      <c r="P32" s="61">
        <f t="shared" si="7"/>
        <v>406.97674418604646</v>
      </c>
      <c r="Q32" s="61">
        <f t="shared" si="13"/>
        <v>71.477525833696973</v>
      </c>
      <c r="R32" s="61">
        <f t="shared" si="14"/>
        <v>60.799312638743167</v>
      </c>
    </row>
    <row r="33" spans="2:18" x14ac:dyDescent="0.25">
      <c r="B33" s="58" t="s">
        <v>80</v>
      </c>
      <c r="C33" s="58" t="s">
        <v>64</v>
      </c>
      <c r="D33" s="59" t="s">
        <v>65</v>
      </c>
      <c r="E33" s="60">
        <v>0.21746634449430441</v>
      </c>
      <c r="F33" s="60">
        <v>3.1144954430318089E-2</v>
      </c>
      <c r="G33" s="62">
        <f t="shared" si="10"/>
        <v>9.6566666666666698</v>
      </c>
      <c r="H33" s="61">
        <f t="shared" si="1"/>
        <v>67.426651873850645</v>
      </c>
      <c r="I33" s="62">
        <f t="shared" si="2"/>
        <v>8.4469209930668026</v>
      </c>
      <c r="J33" s="60">
        <v>1</v>
      </c>
      <c r="K33" s="60">
        <f t="shared" si="11"/>
        <v>0.21746634449430441</v>
      </c>
      <c r="L33" s="60">
        <f t="shared" si="4"/>
        <v>3.1144954430318089E-2</v>
      </c>
      <c r="M33" s="60">
        <f t="shared" si="12"/>
        <v>5.1600000000000005E-3</v>
      </c>
      <c r="N33" s="62">
        <f t="shared" si="5"/>
        <v>9.6566666666666698</v>
      </c>
      <c r="O33" s="61">
        <f t="shared" si="6"/>
        <v>67.426651873850645</v>
      </c>
      <c r="P33" s="61">
        <f t="shared" si="7"/>
        <v>406.97674418604646</v>
      </c>
      <c r="Q33" s="62">
        <f t="shared" si="13"/>
        <v>8.4469209930668043</v>
      </c>
      <c r="R33" s="62">
        <f t="shared" si="14"/>
        <v>8.2751674791394034</v>
      </c>
    </row>
    <row r="34" spans="2:18" x14ac:dyDescent="0.25">
      <c r="B34" s="58" t="s">
        <v>80</v>
      </c>
      <c r="C34" s="58" t="s">
        <v>64</v>
      </c>
      <c r="D34" s="59" t="s">
        <v>66</v>
      </c>
      <c r="E34" s="60">
        <v>1.4911977908180876E-2</v>
      </c>
      <c r="F34" s="60">
        <v>1.5572477215159045E-2</v>
      </c>
      <c r="G34" s="61">
        <f t="shared" si="10"/>
        <v>140.82638888888891</v>
      </c>
      <c r="H34" s="61">
        <f t="shared" si="1"/>
        <v>134.85330374770129</v>
      </c>
      <c r="I34" s="61">
        <f t="shared" si="2"/>
        <v>68.887568811822703</v>
      </c>
      <c r="J34" s="60">
        <v>1</v>
      </c>
      <c r="K34" s="60">
        <f t="shared" si="11"/>
        <v>1.4911977908180876E-2</v>
      </c>
      <c r="L34" s="60">
        <f t="shared" si="4"/>
        <v>1.5572477215159045E-2</v>
      </c>
      <c r="M34" s="60">
        <f t="shared" si="12"/>
        <v>5.1600000000000005E-3</v>
      </c>
      <c r="N34" s="61">
        <f t="shared" si="5"/>
        <v>140.82638888888891</v>
      </c>
      <c r="O34" s="61">
        <f t="shared" si="6"/>
        <v>134.85330374770129</v>
      </c>
      <c r="P34" s="61">
        <f t="shared" si="7"/>
        <v>406.97674418604646</v>
      </c>
      <c r="Q34" s="61">
        <f t="shared" si="13"/>
        <v>68.887568811822717</v>
      </c>
      <c r="R34" s="61">
        <f t="shared" si="14"/>
        <v>58.915194319380248</v>
      </c>
    </row>
    <row r="35" spans="2:18" x14ac:dyDescent="0.25">
      <c r="B35" s="58" t="s">
        <v>81</v>
      </c>
      <c r="C35" s="58" t="s">
        <v>64</v>
      </c>
      <c r="D35" s="59" t="s">
        <v>65</v>
      </c>
      <c r="E35" s="60">
        <v>0.21746634449430441</v>
      </c>
      <c r="F35" s="60">
        <v>3.1144954430318089E-2</v>
      </c>
      <c r="G35" s="62">
        <f t="shared" si="10"/>
        <v>9.6566666666666698</v>
      </c>
      <c r="H35" s="61">
        <f t="shared" si="1"/>
        <v>67.426651873850645</v>
      </c>
      <c r="I35" s="62">
        <f t="shared" si="2"/>
        <v>8.4469209930668026</v>
      </c>
      <c r="J35" s="60">
        <v>1</v>
      </c>
      <c r="K35" s="60">
        <f t="shared" si="11"/>
        <v>0.21746634449430441</v>
      </c>
      <c r="L35" s="60">
        <f t="shared" si="4"/>
        <v>3.1144954430318089E-2</v>
      </c>
      <c r="M35" s="60">
        <f t="shared" si="12"/>
        <v>5.1600000000000005E-3</v>
      </c>
      <c r="N35" s="62">
        <f t="shared" si="5"/>
        <v>9.6566666666666698</v>
      </c>
      <c r="O35" s="61">
        <f t="shared" si="6"/>
        <v>67.426651873850645</v>
      </c>
      <c r="P35" s="61">
        <f t="shared" si="7"/>
        <v>406.97674418604646</v>
      </c>
      <c r="Q35" s="62">
        <f t="shared" si="13"/>
        <v>8.4469209930668043</v>
      </c>
      <c r="R35" s="62">
        <f t="shared" si="14"/>
        <v>8.2751674791394034</v>
      </c>
    </row>
    <row r="36" spans="2:18" x14ac:dyDescent="0.25">
      <c r="B36" s="58" t="s">
        <v>81</v>
      </c>
      <c r="C36" s="58" t="s">
        <v>64</v>
      </c>
      <c r="D36" s="59" t="s">
        <v>66</v>
      </c>
      <c r="E36" s="60">
        <v>1.4911977908180876E-2</v>
      </c>
      <c r="F36" s="60">
        <v>1.5572477215159045E-2</v>
      </c>
      <c r="G36" s="61">
        <f t="shared" si="10"/>
        <v>140.82638888888891</v>
      </c>
      <c r="H36" s="61">
        <f t="shared" si="1"/>
        <v>134.85330374770129</v>
      </c>
      <c r="I36" s="61">
        <f t="shared" si="2"/>
        <v>68.887568811822703</v>
      </c>
      <c r="J36" s="60">
        <v>1</v>
      </c>
      <c r="K36" s="60">
        <f t="shared" si="11"/>
        <v>1.4911977908180876E-2</v>
      </c>
      <c r="L36" s="60">
        <f t="shared" si="4"/>
        <v>1.5572477215159045E-2</v>
      </c>
      <c r="M36" s="60">
        <f t="shared" si="12"/>
        <v>5.1600000000000005E-3</v>
      </c>
      <c r="N36" s="61">
        <f t="shared" si="5"/>
        <v>140.82638888888891</v>
      </c>
      <c r="O36" s="61">
        <f t="shared" si="6"/>
        <v>134.85330374770129</v>
      </c>
      <c r="P36" s="61">
        <f t="shared" si="7"/>
        <v>406.97674418604646</v>
      </c>
      <c r="Q36" s="61">
        <f t="shared" si="13"/>
        <v>68.887568811822717</v>
      </c>
      <c r="R36" s="61">
        <f t="shared" si="14"/>
        <v>58.915194319380248</v>
      </c>
    </row>
  </sheetData>
  <sheetProtection sheet="1" objects="1" scenarios="1" formatCells="0" formatColumns="0" formatRows="0" sort="0" autoFilter="0"/>
  <autoFilter ref="B4:R36" xr:uid="{7B3C1187-BA9F-44A4-971A-D858FD22CB82}"/>
  <mergeCells count="4">
    <mergeCell ref="B2:D3"/>
    <mergeCell ref="E2:I2"/>
    <mergeCell ref="J2:M2"/>
    <mergeCell ref="N2:R2"/>
  </mergeCells>
  <conditionalFormatting sqref="G5:I36">
    <cfRule type="cellIs" dxfId="296" priority="3" operator="between">
      <formula>30</formula>
      <formula>40</formula>
    </cfRule>
    <cfRule type="cellIs" dxfId="295" priority="4" operator="lessThan">
      <formula>30</formula>
    </cfRule>
  </conditionalFormatting>
  <conditionalFormatting sqref="N5:R36">
    <cfRule type="cellIs" dxfId="294" priority="1" operator="between">
      <formula>30</formula>
      <formula>40</formula>
    </cfRule>
    <cfRule type="cellIs" dxfId="293" priority="2" operator="lessThan">
      <formula>30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E121-826C-4486-A35F-25C5366051E5}">
  <sheetPr codeName="Sheet5"/>
  <dimension ref="B1:BB280"/>
  <sheetViews>
    <sheetView zoomScale="85" zoomScaleNormal="85" zoomScaleSheetLayoutView="100" workbookViewId="0">
      <selection activeCell="U241" sqref="U241"/>
    </sheetView>
  </sheetViews>
  <sheetFormatPr defaultColWidth="9.140625" defaultRowHeight="12.75" x14ac:dyDescent="0.2"/>
  <cols>
    <col min="1" max="1" width="2.7109375" style="42" customWidth="1"/>
    <col min="2" max="2" width="52.7109375" style="42" customWidth="1"/>
    <col min="3" max="3" width="21.140625" style="42" customWidth="1"/>
    <col min="4" max="4" width="32.140625" style="42" customWidth="1"/>
    <col min="5" max="5" width="10.140625" style="42" bestFit="1" customWidth="1"/>
    <col min="6" max="6" width="12.140625" style="42" customWidth="1"/>
    <col min="7" max="7" width="8.28515625" style="42" customWidth="1"/>
    <col min="8" max="8" width="10.5703125" style="42" customWidth="1"/>
    <col min="9" max="9" width="11.5703125" style="42" customWidth="1"/>
    <col min="10" max="10" width="11.7109375" style="42" customWidth="1"/>
    <col min="11" max="11" width="9.85546875" style="42" customWidth="1"/>
    <col min="12" max="12" width="13.42578125" style="42" customWidth="1"/>
    <col min="13" max="13" width="9.5703125" style="42" customWidth="1"/>
    <col min="14" max="14" width="12.140625" style="42" customWidth="1"/>
    <col min="15" max="16" width="9.28515625" style="42" customWidth="1"/>
    <col min="17" max="17" width="12.5703125" style="42" customWidth="1"/>
    <col min="18" max="19" width="12.28515625" style="42" customWidth="1"/>
    <col min="20" max="21" width="13.42578125" style="42" customWidth="1"/>
    <col min="22" max="22" width="5.140625" style="42" customWidth="1"/>
    <col min="23" max="23" width="12.28515625" style="42" customWidth="1"/>
    <col min="24" max="24" width="9.140625" style="42" customWidth="1"/>
    <col min="25" max="25" width="12.7109375" style="42" customWidth="1"/>
    <col min="26" max="26" width="9.140625" style="42" customWidth="1"/>
    <col min="27" max="27" width="13.85546875" style="42" customWidth="1"/>
    <col min="28" max="29" width="12.28515625" style="42" customWidth="1"/>
    <col min="30" max="30" width="12.28515625" style="64" customWidth="1"/>
    <col min="31" max="31" width="12.7109375" style="64" customWidth="1"/>
    <col min="32" max="32" width="11.140625" style="64" customWidth="1"/>
    <col min="33" max="33" width="17.28515625" style="64" customWidth="1"/>
    <col min="34" max="35" width="9.140625" style="42" customWidth="1"/>
    <col min="36" max="36" width="12.28515625" style="42" customWidth="1"/>
    <col min="37" max="37" width="13.140625" style="42" bestFit="1" customWidth="1"/>
    <col min="38" max="38" width="13.7109375" style="42" bestFit="1" customWidth="1"/>
    <col min="39" max="40" width="13.42578125" style="42" bestFit="1" customWidth="1"/>
    <col min="41" max="41" width="10.85546875" style="42" customWidth="1"/>
    <col min="42" max="42" width="9.140625" style="42" customWidth="1"/>
    <col min="43" max="43" width="11.7109375" style="42" customWidth="1"/>
    <col min="44" max="44" width="11.85546875" style="42" customWidth="1"/>
    <col min="45" max="45" width="10.42578125" style="42" customWidth="1"/>
    <col min="46" max="47" width="9.140625" style="42" customWidth="1"/>
    <col min="48" max="49" width="9.140625" style="42"/>
    <col min="50" max="50" width="11.140625" style="42" customWidth="1"/>
    <col min="51" max="16384" width="9.140625" style="42"/>
  </cols>
  <sheetData>
    <row r="1" spans="2:54" ht="12" customHeight="1" x14ac:dyDescent="0.2">
      <c r="B1" s="63"/>
    </row>
    <row r="2" spans="2:54" x14ac:dyDescent="0.2">
      <c r="B2" s="31"/>
      <c r="C2" s="32"/>
      <c r="D2" s="32"/>
      <c r="E2" s="32"/>
      <c r="F2" s="32"/>
      <c r="G2" s="33"/>
      <c r="H2" s="65" t="s">
        <v>42</v>
      </c>
      <c r="I2" s="65"/>
      <c r="J2" s="65"/>
      <c r="K2" s="65"/>
      <c r="L2" s="65"/>
      <c r="M2" s="65"/>
      <c r="N2" s="65"/>
      <c r="O2" s="65"/>
      <c r="P2" s="65"/>
      <c r="Q2" s="65"/>
      <c r="R2" s="65"/>
      <c r="S2" s="65"/>
      <c r="T2" s="65"/>
      <c r="U2" s="65"/>
      <c r="V2" s="66" t="s">
        <v>43</v>
      </c>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row>
    <row r="3" spans="2:54" ht="27.75" customHeight="1" x14ac:dyDescent="0.2">
      <c r="B3" s="43"/>
      <c r="C3" s="44"/>
      <c r="D3" s="44"/>
      <c r="E3" s="44"/>
      <c r="F3" s="44"/>
      <c r="G3" s="45"/>
      <c r="H3" s="67" t="s">
        <v>82</v>
      </c>
      <c r="I3" s="67"/>
      <c r="J3" s="67"/>
      <c r="K3" s="67"/>
      <c r="L3" s="67"/>
      <c r="M3" s="67"/>
      <c r="N3" s="67"/>
      <c r="O3" s="68" t="s">
        <v>83</v>
      </c>
      <c r="P3" s="69"/>
      <c r="Q3" s="69"/>
      <c r="R3" s="69"/>
      <c r="S3" s="69"/>
      <c r="T3" s="69"/>
      <c r="U3" s="69"/>
      <c r="V3" s="70"/>
      <c r="W3" s="71" t="s">
        <v>84</v>
      </c>
      <c r="X3" s="71"/>
      <c r="Y3" s="71"/>
      <c r="Z3" s="71"/>
      <c r="AA3" s="71"/>
      <c r="AB3" s="71"/>
      <c r="AC3" s="71"/>
      <c r="AD3" s="72" t="s">
        <v>85</v>
      </c>
      <c r="AE3" s="73"/>
      <c r="AF3" s="73"/>
      <c r="AG3" s="74"/>
      <c r="AH3" s="71" t="s">
        <v>86</v>
      </c>
      <c r="AI3" s="71"/>
      <c r="AJ3" s="71"/>
      <c r="AK3" s="71"/>
      <c r="AL3" s="71"/>
      <c r="AM3" s="71"/>
      <c r="AN3" s="71"/>
      <c r="AO3" s="71" t="s">
        <v>87</v>
      </c>
      <c r="AP3" s="71"/>
      <c r="AQ3" s="71"/>
      <c r="AR3" s="71"/>
      <c r="AS3" s="71"/>
      <c r="AT3" s="71"/>
      <c r="AU3" s="71"/>
      <c r="AV3" s="71" t="s">
        <v>88</v>
      </c>
      <c r="AW3" s="71"/>
      <c r="AX3" s="71"/>
      <c r="AY3" s="71"/>
      <c r="AZ3" s="71"/>
      <c r="BA3" s="71"/>
      <c r="BB3" s="71"/>
    </row>
    <row r="4" spans="2:54" ht="38.25" x14ac:dyDescent="0.2">
      <c r="B4" s="75" t="s">
        <v>89</v>
      </c>
      <c r="C4" s="75" t="s">
        <v>90</v>
      </c>
      <c r="D4" s="75" t="s">
        <v>91</v>
      </c>
      <c r="E4" s="75" t="s">
        <v>92</v>
      </c>
      <c r="F4" s="75" t="s">
        <v>59</v>
      </c>
      <c r="G4" s="75" t="s">
        <v>93</v>
      </c>
      <c r="H4" s="46" t="s">
        <v>94</v>
      </c>
      <c r="I4" s="46" t="s">
        <v>95</v>
      </c>
      <c r="J4" s="46" t="s">
        <v>96</v>
      </c>
      <c r="K4" s="46" t="s">
        <v>97</v>
      </c>
      <c r="L4" s="46" t="s">
        <v>98</v>
      </c>
      <c r="M4" s="46" t="s">
        <v>99</v>
      </c>
      <c r="N4" s="46" t="s">
        <v>100</v>
      </c>
      <c r="O4" s="46" t="s">
        <v>101</v>
      </c>
      <c r="P4" s="46" t="s">
        <v>95</v>
      </c>
      <c r="Q4" s="46" t="s">
        <v>96</v>
      </c>
      <c r="R4" s="46" t="s">
        <v>97</v>
      </c>
      <c r="S4" s="46" t="s">
        <v>98</v>
      </c>
      <c r="T4" s="46" t="s">
        <v>99</v>
      </c>
      <c r="U4" s="46" t="s">
        <v>100</v>
      </c>
      <c r="V4" s="76" t="s">
        <v>19</v>
      </c>
      <c r="W4" s="48" t="s">
        <v>101</v>
      </c>
      <c r="X4" s="48" t="s">
        <v>95</v>
      </c>
      <c r="Y4" s="48" t="s">
        <v>96</v>
      </c>
      <c r="Z4" s="48" t="s">
        <v>97</v>
      </c>
      <c r="AA4" s="48" t="s">
        <v>98</v>
      </c>
      <c r="AB4" s="48" t="s">
        <v>99</v>
      </c>
      <c r="AC4" s="48" t="s">
        <v>100</v>
      </c>
      <c r="AD4" s="48" t="s">
        <v>102</v>
      </c>
      <c r="AE4" s="48" t="s">
        <v>103</v>
      </c>
      <c r="AF4" s="48" t="s">
        <v>104</v>
      </c>
      <c r="AG4" s="48" t="s">
        <v>105</v>
      </c>
      <c r="AH4" s="48" t="s">
        <v>101</v>
      </c>
      <c r="AI4" s="48" t="s">
        <v>95</v>
      </c>
      <c r="AJ4" s="48" t="s">
        <v>96</v>
      </c>
      <c r="AK4" s="48" t="s">
        <v>97</v>
      </c>
      <c r="AL4" s="48" t="s">
        <v>98</v>
      </c>
      <c r="AM4" s="48" t="s">
        <v>99</v>
      </c>
      <c r="AN4" s="48" t="s">
        <v>100</v>
      </c>
      <c r="AO4" s="48" t="s">
        <v>101</v>
      </c>
      <c r="AP4" s="48" t="s">
        <v>95</v>
      </c>
      <c r="AQ4" s="48" t="s">
        <v>96</v>
      </c>
      <c r="AR4" s="48" t="s">
        <v>97</v>
      </c>
      <c r="AS4" s="48" t="s">
        <v>98</v>
      </c>
      <c r="AT4" s="48" t="s">
        <v>99</v>
      </c>
      <c r="AU4" s="48" t="s">
        <v>100</v>
      </c>
      <c r="AV4" s="48" t="s">
        <v>101</v>
      </c>
      <c r="AW4" s="48" t="s">
        <v>95</v>
      </c>
      <c r="AX4" s="48" t="s">
        <v>96</v>
      </c>
      <c r="AY4" s="48" t="s">
        <v>97</v>
      </c>
      <c r="AZ4" s="48" t="s">
        <v>98</v>
      </c>
      <c r="BA4" s="48" t="s">
        <v>99</v>
      </c>
      <c r="BB4" s="48" t="s">
        <v>100</v>
      </c>
    </row>
    <row r="5" spans="2:54" x14ac:dyDescent="0.2">
      <c r="B5" s="77" t="s">
        <v>106</v>
      </c>
      <c r="C5" s="77" t="s">
        <v>107</v>
      </c>
      <c r="D5" s="77" t="s">
        <v>108</v>
      </c>
      <c r="E5" s="77" t="s">
        <v>109</v>
      </c>
      <c r="F5" s="77" t="s">
        <v>110</v>
      </c>
      <c r="G5" s="77" t="s">
        <v>61</v>
      </c>
      <c r="H5" s="78" t="s">
        <v>111</v>
      </c>
      <c r="I5" s="78" t="s">
        <v>111</v>
      </c>
      <c r="J5" s="78" t="s">
        <v>111</v>
      </c>
      <c r="K5" s="78" t="s">
        <v>111</v>
      </c>
      <c r="L5" s="60">
        <v>297.88732394366201</v>
      </c>
      <c r="M5" s="60">
        <v>272.41620111731851</v>
      </c>
      <c r="N5" s="60">
        <v>291.11310592459608</v>
      </c>
      <c r="O5" s="79" t="str">
        <f t="shared" ref="O5" si="0">IFERROR(2100/H5, "-")</f>
        <v>-</v>
      </c>
      <c r="P5" s="79" t="str">
        <f t="shared" ref="P5" si="1">IFERROR(2100/I5, "-")</f>
        <v>-</v>
      </c>
      <c r="Q5" s="79" t="str">
        <f t="shared" ref="Q5" si="2">IFERROR(2100/J5, "-")</f>
        <v>-</v>
      </c>
      <c r="R5" s="79" t="str">
        <f t="shared" ref="R5" si="3">IFERROR(2100/K5, "-")</f>
        <v>-</v>
      </c>
      <c r="S5" s="79">
        <f t="shared" ref="S5" si="4">IFERROR(2100/L5, "-")</f>
        <v>7.0496453900709213</v>
      </c>
      <c r="T5" s="79">
        <f t="shared" ref="T5" si="5">IFERROR(2100/M5, "-")</f>
        <v>7.7087926172776191</v>
      </c>
      <c r="U5" s="79">
        <f t="shared" ref="U5" si="6">IFERROR(2100/N5, "-")</f>
        <v>7.2136910268270116</v>
      </c>
      <c r="V5" s="80">
        <v>1</v>
      </c>
      <c r="W5" s="81" t="str">
        <f t="shared" ref="W5" si="7">IFERROR(H5*$V5, "-")</f>
        <v>-</v>
      </c>
      <c r="X5" s="81" t="str">
        <f t="shared" ref="X5" si="8">IFERROR(I5*$V5, "-")</f>
        <v>-</v>
      </c>
      <c r="Y5" s="81" t="str">
        <f t="shared" ref="Y5" si="9">IFERROR(J5*$V5, "-")</f>
        <v>-</v>
      </c>
      <c r="Z5" s="81" t="str">
        <f t="shared" ref="Z5" si="10">IFERROR(K5*$V5, "-")</f>
        <v>-</v>
      </c>
      <c r="AA5" s="81">
        <f t="shared" ref="AA5" si="11">IFERROR(L5*$V5, "-")</f>
        <v>297.88732394366201</v>
      </c>
      <c r="AB5" s="81">
        <f t="shared" ref="AB5" si="12">IFERROR(M5*$V5, "-")</f>
        <v>272.41620111731851</v>
      </c>
      <c r="AC5" s="81">
        <f t="shared" ref="AC5" si="13">IFERROR(N5*$V5, "-")</f>
        <v>291.11310592459608</v>
      </c>
      <c r="AD5" s="80">
        <v>10.8</v>
      </c>
      <c r="AE5" s="80">
        <v>7.35</v>
      </c>
      <c r="AF5" s="80">
        <v>4.3600000000000003</v>
      </c>
      <c r="AG5" s="80">
        <v>5.16</v>
      </c>
      <c r="AH5" s="82" t="str">
        <f>IFERROR(2100/W5,"-")</f>
        <v>-</v>
      </c>
      <c r="AI5" s="82" t="str">
        <f t="shared" ref="AI5:AN5" si="14">IFERROR(2100/X5,"-")</f>
        <v>-</v>
      </c>
      <c r="AJ5" s="82" t="str">
        <f t="shared" si="14"/>
        <v>-</v>
      </c>
      <c r="AK5" s="82" t="str">
        <f t="shared" si="14"/>
        <v>-</v>
      </c>
      <c r="AL5" s="82">
        <f t="shared" si="14"/>
        <v>7.0496453900709213</v>
      </c>
      <c r="AM5" s="82">
        <f t="shared" si="14"/>
        <v>7.7087926172776191</v>
      </c>
      <c r="AN5" s="82">
        <f t="shared" si="14"/>
        <v>7.2136910268270116</v>
      </c>
      <c r="AO5" s="82">
        <f>2100/AD5</f>
        <v>194.44444444444443</v>
      </c>
      <c r="AP5" s="82">
        <f>2100/AD5</f>
        <v>194.44444444444443</v>
      </c>
      <c r="AQ5" s="82">
        <f>2100/AD5</f>
        <v>194.44444444444443</v>
      </c>
      <c r="AR5" s="82">
        <f>2100/AE5</f>
        <v>285.71428571428572</v>
      </c>
      <c r="AS5" s="82">
        <f>2100/AF5</f>
        <v>481.65137614678895</v>
      </c>
      <c r="AT5" s="82">
        <f>2100/AG5</f>
        <v>406.97674418604652</v>
      </c>
      <c r="AU5" s="82">
        <f>2100/AG5</f>
        <v>406.97674418604652</v>
      </c>
      <c r="AV5" s="82" t="str">
        <f t="shared" ref="AV5:AV6" si="15">IFERROR(1/((1/AH5)+(1/AO5)), "-")</f>
        <v>-</v>
      </c>
      <c r="AW5" s="82" t="str">
        <f t="shared" ref="AW5:AW6" si="16">IFERROR(1/((1/AI5)+(1/AP5)), "-")</f>
        <v>-</v>
      </c>
      <c r="AX5" s="82" t="str">
        <f t="shared" ref="AX5:AX8" si="17">IFERROR(1/((1/AJ5)+(1/AQ5)), "-")</f>
        <v>-</v>
      </c>
      <c r="AY5" s="82" t="str">
        <f t="shared" ref="AY5:AY6" si="18">IFERROR(1/((1/AK5)+(1/AR5)), "-")</f>
        <v>-</v>
      </c>
      <c r="AZ5" s="82">
        <f>IFERROR(1/((1/AL5)+(1/AS5)), "-")</f>
        <v>6.9479523345306236</v>
      </c>
      <c r="BA5" s="82">
        <f t="shared" ref="BA5:BB8" si="19">IFERROR(1/((1/AM5)+(1/AT5)), "-")</f>
        <v>7.5654900944206958</v>
      </c>
      <c r="BB5" s="82">
        <f t="shared" si="19"/>
        <v>7.0880547643580822</v>
      </c>
    </row>
    <row r="6" spans="2:54" x14ac:dyDescent="0.2">
      <c r="B6" s="77" t="s">
        <v>106</v>
      </c>
      <c r="C6" s="77" t="s">
        <v>107</v>
      </c>
      <c r="D6" s="77" t="s">
        <v>108</v>
      </c>
      <c r="E6" s="77" t="s">
        <v>112</v>
      </c>
      <c r="F6" s="77" t="s">
        <v>110</v>
      </c>
      <c r="G6" s="77" t="s">
        <v>61</v>
      </c>
      <c r="H6" s="78" t="s">
        <v>111</v>
      </c>
      <c r="I6" s="78" t="s">
        <v>111</v>
      </c>
      <c r="J6" s="78" t="s">
        <v>111</v>
      </c>
      <c r="K6" s="78" t="s">
        <v>111</v>
      </c>
      <c r="L6" s="83" t="s">
        <v>111</v>
      </c>
      <c r="M6" s="83" t="s">
        <v>111</v>
      </c>
      <c r="N6" s="83" t="s">
        <v>111</v>
      </c>
      <c r="O6" s="79" t="str">
        <f t="shared" ref="O6:O8" si="20">IFERROR(2100/H6, "-")</f>
        <v>-</v>
      </c>
      <c r="P6" s="79" t="str">
        <f t="shared" ref="P6:P8" si="21">IFERROR(2100/I6, "-")</f>
        <v>-</v>
      </c>
      <c r="Q6" s="79" t="str">
        <f t="shared" ref="Q6:Q8" si="22">IFERROR(2100/J6, "-")</f>
        <v>-</v>
      </c>
      <c r="R6" s="79" t="str">
        <f t="shared" ref="R6:R8" si="23">IFERROR(2100/K6, "-")</f>
        <v>-</v>
      </c>
      <c r="S6" s="79" t="str">
        <f t="shared" ref="S6:S8" si="24">IFERROR(2100/L6, "-")</f>
        <v>-</v>
      </c>
      <c r="T6" s="79" t="str">
        <f t="shared" ref="T6:T8" si="25">IFERROR(2100/M6, "-")</f>
        <v>-</v>
      </c>
      <c r="U6" s="79" t="str">
        <f t="shared" ref="U6:U8" si="26">IFERROR(2100/N6, "-")</f>
        <v>-</v>
      </c>
      <c r="V6" s="80">
        <v>1</v>
      </c>
      <c r="W6" s="81" t="str">
        <f t="shared" ref="W6:W8" si="27">IFERROR(H6*$V6, "-")</f>
        <v>-</v>
      </c>
      <c r="X6" s="81" t="str">
        <f t="shared" ref="X6:X8" si="28">IFERROR(I6*$V6, "-")</f>
        <v>-</v>
      </c>
      <c r="Y6" s="81" t="str">
        <f t="shared" ref="Y6:Y8" si="29">IFERROR(J6*$V6, "-")</f>
        <v>-</v>
      </c>
      <c r="Z6" s="81" t="str">
        <f t="shared" ref="Z6:Z8" si="30">IFERROR(K6*$V6, "-")</f>
        <v>-</v>
      </c>
      <c r="AA6" s="81" t="str">
        <f t="shared" ref="AA6:AA8" si="31">IFERROR(L6*$V6, "-")</f>
        <v>-</v>
      </c>
      <c r="AB6" s="81" t="str">
        <f t="shared" ref="AB6:AB8" si="32">IFERROR(M6*$V6, "-")</f>
        <v>-</v>
      </c>
      <c r="AC6" s="81" t="str">
        <f t="shared" ref="AC6:AC8" si="33">IFERROR(N6*$V6, "-")</f>
        <v>-</v>
      </c>
      <c r="AD6" s="80">
        <v>10.8</v>
      </c>
      <c r="AE6" s="80">
        <v>7.35</v>
      </c>
      <c r="AF6" s="80">
        <v>4.3600000000000003</v>
      </c>
      <c r="AG6" s="80">
        <v>5.16</v>
      </c>
      <c r="AH6" s="82" t="str">
        <f t="shared" ref="AH6:AH9" si="34">IFERROR(2100/W6,"-")</f>
        <v>-</v>
      </c>
      <c r="AI6" s="82" t="str">
        <f t="shared" ref="AI6:AI10" si="35">IFERROR(2100/X6,"-")</f>
        <v>-</v>
      </c>
      <c r="AJ6" s="82" t="str">
        <f t="shared" ref="AJ6:AJ10" si="36">IFERROR(2100/Y6,"-")</f>
        <v>-</v>
      </c>
      <c r="AK6" s="82" t="str">
        <f t="shared" ref="AK6:AK10" si="37">IFERROR(2100/Z6,"-")</f>
        <v>-</v>
      </c>
      <c r="AL6" s="82" t="str">
        <f t="shared" ref="AL6:AL10" si="38">IFERROR(2100/AA6,"-")</f>
        <v>-</v>
      </c>
      <c r="AM6" s="82" t="str">
        <f t="shared" ref="AM6:AM10" si="39">IFERROR(2100/AB6,"-")</f>
        <v>-</v>
      </c>
      <c r="AN6" s="82" t="str">
        <f t="shared" ref="AN6:AN10" si="40">IFERROR(2100/AC6,"-")</f>
        <v>-</v>
      </c>
      <c r="AO6" s="82">
        <f t="shared" ref="AO6:AO69" si="41">2100/AD6</f>
        <v>194.44444444444443</v>
      </c>
      <c r="AP6" s="82">
        <f t="shared" ref="AP6:AP69" si="42">2100/AD6</f>
        <v>194.44444444444443</v>
      </c>
      <c r="AQ6" s="82">
        <f t="shared" ref="AQ6:AQ69" si="43">2100/AD6</f>
        <v>194.44444444444443</v>
      </c>
      <c r="AR6" s="82">
        <f t="shared" ref="AR6:AR69" si="44">2100/AE6</f>
        <v>285.71428571428572</v>
      </c>
      <c r="AS6" s="82">
        <f t="shared" ref="AS6:AS69" si="45">2100/AF6</f>
        <v>481.65137614678895</v>
      </c>
      <c r="AT6" s="82">
        <f t="shared" ref="AT6:AT69" si="46">2100/AG6</f>
        <v>406.97674418604652</v>
      </c>
      <c r="AU6" s="82">
        <f t="shared" ref="AU6:AU69" si="47">2100/AG6</f>
        <v>406.97674418604652</v>
      </c>
      <c r="AV6" s="82" t="str">
        <f t="shared" si="15"/>
        <v>-</v>
      </c>
      <c r="AW6" s="82" t="str">
        <f t="shared" si="16"/>
        <v>-</v>
      </c>
      <c r="AX6" s="82" t="str">
        <f t="shared" si="17"/>
        <v>-</v>
      </c>
      <c r="AY6" s="82" t="str">
        <f t="shared" si="18"/>
        <v>-</v>
      </c>
      <c r="AZ6" s="82" t="str">
        <f t="shared" ref="AZ6:AZ8" si="48">IFERROR(1/((1/AL6)+(1/AS6)), "-")</f>
        <v>-</v>
      </c>
      <c r="BA6" s="82" t="str">
        <f t="shared" si="19"/>
        <v>-</v>
      </c>
      <c r="BB6" s="82" t="str">
        <f t="shared" si="19"/>
        <v>-</v>
      </c>
    </row>
    <row r="7" spans="2:54" x14ac:dyDescent="0.2">
      <c r="B7" s="77" t="s">
        <v>106</v>
      </c>
      <c r="C7" s="77" t="s">
        <v>107</v>
      </c>
      <c r="D7" s="77" t="s">
        <v>108</v>
      </c>
      <c r="E7" s="77" t="s">
        <v>113</v>
      </c>
      <c r="F7" s="77" t="s">
        <v>110</v>
      </c>
      <c r="G7" s="77" t="s">
        <v>61</v>
      </c>
      <c r="H7" s="84">
        <v>9.9047026551817591E-3</v>
      </c>
      <c r="I7" s="84">
        <v>9.3305169940118005E-3</v>
      </c>
      <c r="J7" s="84">
        <v>7.5848073628741082E-3</v>
      </c>
      <c r="K7" s="84">
        <v>5.281424713591585E-3</v>
      </c>
      <c r="L7" s="60">
        <v>5.4505537761414613E-3</v>
      </c>
      <c r="M7" s="60">
        <v>4.4294060831723998E-3</v>
      </c>
      <c r="N7" s="60">
        <v>3.7204507897719442E-3</v>
      </c>
      <c r="O7" s="79">
        <f t="shared" si="20"/>
        <v>212020.4990607528</v>
      </c>
      <c r="P7" s="79">
        <f t="shared" si="21"/>
        <v>225067.91438756839</v>
      </c>
      <c r="Q7" s="79">
        <f t="shared" si="22"/>
        <v>276869.25976248499</v>
      </c>
      <c r="R7" s="79">
        <f t="shared" si="23"/>
        <v>397619.98208470421</v>
      </c>
      <c r="S7" s="79">
        <f t="shared" si="24"/>
        <v>385281.95230221638</v>
      </c>
      <c r="T7" s="79">
        <f t="shared" si="25"/>
        <v>474104.19378300756</v>
      </c>
      <c r="U7" s="79">
        <f t="shared" si="26"/>
        <v>564447.72923034034</v>
      </c>
      <c r="V7" s="80">
        <v>1</v>
      </c>
      <c r="W7" s="81">
        <f t="shared" si="27"/>
        <v>9.9047026551817591E-3</v>
      </c>
      <c r="X7" s="81">
        <f t="shared" si="28"/>
        <v>9.3305169940118005E-3</v>
      </c>
      <c r="Y7" s="81">
        <f t="shared" si="29"/>
        <v>7.5848073628741082E-3</v>
      </c>
      <c r="Z7" s="81">
        <f t="shared" si="30"/>
        <v>5.281424713591585E-3</v>
      </c>
      <c r="AA7" s="81">
        <f t="shared" si="31"/>
        <v>5.4505537761414613E-3</v>
      </c>
      <c r="AB7" s="81">
        <f t="shared" si="32"/>
        <v>4.4294060831723998E-3</v>
      </c>
      <c r="AC7" s="81">
        <f t="shared" si="33"/>
        <v>3.7204507897719442E-3</v>
      </c>
      <c r="AD7" s="80">
        <v>10.8</v>
      </c>
      <c r="AE7" s="80">
        <v>7.35</v>
      </c>
      <c r="AF7" s="80">
        <v>4.3600000000000003</v>
      </c>
      <c r="AG7" s="80">
        <v>5.16</v>
      </c>
      <c r="AH7" s="82">
        <f t="shared" si="34"/>
        <v>212020.4990607528</v>
      </c>
      <c r="AI7" s="82">
        <f t="shared" si="35"/>
        <v>225067.91438756839</v>
      </c>
      <c r="AJ7" s="82">
        <f t="shared" si="36"/>
        <v>276869.25976248499</v>
      </c>
      <c r="AK7" s="82">
        <f t="shared" si="37"/>
        <v>397619.98208470421</v>
      </c>
      <c r="AL7" s="82">
        <f t="shared" si="38"/>
        <v>385281.95230221638</v>
      </c>
      <c r="AM7" s="82">
        <f t="shared" si="39"/>
        <v>474104.19378300756</v>
      </c>
      <c r="AN7" s="82">
        <f t="shared" si="40"/>
        <v>564447.72923034034</v>
      </c>
      <c r="AO7" s="82">
        <f t="shared" si="41"/>
        <v>194.44444444444443</v>
      </c>
      <c r="AP7" s="82">
        <f t="shared" si="42"/>
        <v>194.44444444444443</v>
      </c>
      <c r="AQ7" s="82">
        <f t="shared" si="43"/>
        <v>194.44444444444443</v>
      </c>
      <c r="AR7" s="82">
        <f t="shared" si="44"/>
        <v>285.71428571428572</v>
      </c>
      <c r="AS7" s="82">
        <f t="shared" si="45"/>
        <v>481.65137614678895</v>
      </c>
      <c r="AT7" s="82">
        <f t="shared" si="46"/>
        <v>406.97674418604652</v>
      </c>
      <c r="AU7" s="82">
        <f t="shared" si="47"/>
        <v>406.97674418604652</v>
      </c>
      <c r="AV7" s="82">
        <f>IFERROR(1/((1/AH7)+(1/AO7)), "-")</f>
        <v>194.26628242931574</v>
      </c>
      <c r="AW7" s="82">
        <f>IFERROR(1/((1/AI7)+(1/AP7)), "-")</f>
        <v>194.27660174683908</v>
      </c>
      <c r="AX7" s="82">
        <f t="shared" si="17"/>
        <v>194.30798253549995</v>
      </c>
      <c r="AY7" s="82">
        <f>IFERROR(1/((1/AK7)+(1/AR7)), "-")</f>
        <v>285.5091299354018</v>
      </c>
      <c r="AZ7" s="82">
        <f t="shared" si="48"/>
        <v>481.05000254406434</v>
      </c>
      <c r="BA7" s="82">
        <f t="shared" si="19"/>
        <v>406.62769008448714</v>
      </c>
      <c r="BB7" s="82">
        <f t="shared" si="19"/>
        <v>406.68351821385158</v>
      </c>
    </row>
    <row r="8" spans="2:54" x14ac:dyDescent="0.2">
      <c r="B8" s="77" t="s">
        <v>106</v>
      </c>
      <c r="C8" s="77" t="s">
        <v>107</v>
      </c>
      <c r="D8" s="77" t="s">
        <v>108</v>
      </c>
      <c r="E8" s="77" t="s">
        <v>114</v>
      </c>
      <c r="F8" s="77" t="s">
        <v>110</v>
      </c>
      <c r="G8" s="77" t="s">
        <v>61</v>
      </c>
      <c r="H8" s="78" t="s">
        <v>111</v>
      </c>
      <c r="I8" s="78" t="s">
        <v>111</v>
      </c>
      <c r="J8" s="78" t="s">
        <v>111</v>
      </c>
      <c r="K8" s="78" t="s">
        <v>111</v>
      </c>
      <c r="L8" s="60">
        <v>297.89277449743815</v>
      </c>
      <c r="M8" s="60">
        <v>272.42063052340166</v>
      </c>
      <c r="N8" s="60">
        <v>291.11682637538587</v>
      </c>
      <c r="O8" s="79" t="str">
        <f t="shared" si="20"/>
        <v>-</v>
      </c>
      <c r="P8" s="79" t="str">
        <f t="shared" si="21"/>
        <v>-</v>
      </c>
      <c r="Q8" s="79" t="str">
        <f t="shared" si="22"/>
        <v>-</v>
      </c>
      <c r="R8" s="79" t="str">
        <f t="shared" si="23"/>
        <v>-</v>
      </c>
      <c r="S8" s="79">
        <f t="shared" si="24"/>
        <v>7.0495164024801138</v>
      </c>
      <c r="T8" s="79">
        <f t="shared" si="25"/>
        <v>7.7086672766496092</v>
      </c>
      <c r="U8" s="79">
        <f t="shared" si="26"/>
        <v>7.2135988364070611</v>
      </c>
      <c r="V8" s="80">
        <v>1</v>
      </c>
      <c r="W8" s="81" t="str">
        <f t="shared" si="27"/>
        <v>-</v>
      </c>
      <c r="X8" s="81" t="str">
        <f t="shared" si="28"/>
        <v>-</v>
      </c>
      <c r="Y8" s="81" t="str">
        <f t="shared" si="29"/>
        <v>-</v>
      </c>
      <c r="Z8" s="81" t="str">
        <f t="shared" si="30"/>
        <v>-</v>
      </c>
      <c r="AA8" s="81">
        <f t="shared" si="31"/>
        <v>297.89277449743815</v>
      </c>
      <c r="AB8" s="81">
        <f t="shared" si="32"/>
        <v>272.42063052340166</v>
      </c>
      <c r="AC8" s="81">
        <f t="shared" si="33"/>
        <v>291.11682637538587</v>
      </c>
      <c r="AD8" s="80">
        <v>10.8</v>
      </c>
      <c r="AE8" s="80">
        <v>7.35</v>
      </c>
      <c r="AF8" s="80">
        <v>4.3600000000000003</v>
      </c>
      <c r="AG8" s="80">
        <v>5.16</v>
      </c>
      <c r="AH8" s="82" t="str">
        <f t="shared" si="34"/>
        <v>-</v>
      </c>
      <c r="AI8" s="82" t="str">
        <f t="shared" si="35"/>
        <v>-</v>
      </c>
      <c r="AJ8" s="82" t="str">
        <f t="shared" si="36"/>
        <v>-</v>
      </c>
      <c r="AK8" s="82" t="str">
        <f t="shared" si="37"/>
        <v>-</v>
      </c>
      <c r="AL8" s="82">
        <f t="shared" si="38"/>
        <v>7.0495164024801138</v>
      </c>
      <c r="AM8" s="82">
        <f t="shared" si="39"/>
        <v>7.7086672766496092</v>
      </c>
      <c r="AN8" s="82">
        <f t="shared" si="40"/>
        <v>7.2135988364070611</v>
      </c>
      <c r="AO8" s="82">
        <f t="shared" si="41"/>
        <v>194.44444444444443</v>
      </c>
      <c r="AP8" s="82">
        <f t="shared" si="42"/>
        <v>194.44444444444443</v>
      </c>
      <c r="AQ8" s="82">
        <f t="shared" si="43"/>
        <v>194.44444444444443</v>
      </c>
      <c r="AR8" s="82">
        <f t="shared" si="44"/>
        <v>285.71428571428572</v>
      </c>
      <c r="AS8" s="82">
        <f t="shared" si="45"/>
        <v>481.65137614678895</v>
      </c>
      <c r="AT8" s="82">
        <f t="shared" si="46"/>
        <v>406.97674418604652</v>
      </c>
      <c r="AU8" s="82">
        <f t="shared" si="47"/>
        <v>406.97674418604652</v>
      </c>
      <c r="AV8" s="82" t="str">
        <f>IFERROR(1/((1/AH8)+(1/AO8)), "-")</f>
        <v>-</v>
      </c>
      <c r="AW8" s="82" t="str">
        <f>IFERROR(1/((1/AI8)+(1/AP8)), "-")</f>
        <v>-</v>
      </c>
      <c r="AX8" s="82" t="str">
        <f t="shared" si="17"/>
        <v>-</v>
      </c>
      <c r="AY8" s="82" t="str">
        <f>IFERROR(1/((1/AK8)+(1/AR8)), "-")</f>
        <v>-</v>
      </c>
      <c r="AZ8" s="82">
        <f t="shared" si="48"/>
        <v>6.9478270414281971</v>
      </c>
      <c r="BA8" s="82">
        <f t="shared" si="19"/>
        <v>7.5653693704790328</v>
      </c>
      <c r="BB8" s="82">
        <f t="shared" si="19"/>
        <v>7.0879657571978916</v>
      </c>
    </row>
    <row r="9" spans="2:54" x14ac:dyDescent="0.2">
      <c r="B9" s="77" t="s">
        <v>106</v>
      </c>
      <c r="C9" s="77" t="s">
        <v>107</v>
      </c>
      <c r="D9" s="77" t="s">
        <v>108</v>
      </c>
      <c r="E9" s="77" t="s">
        <v>109</v>
      </c>
      <c r="F9" s="77" t="s">
        <v>115</v>
      </c>
      <c r="G9" s="77" t="s">
        <v>61</v>
      </c>
      <c r="H9" s="78" t="s">
        <v>111</v>
      </c>
      <c r="I9" s="78" t="s">
        <v>111</v>
      </c>
      <c r="J9" s="78" t="s">
        <v>111</v>
      </c>
      <c r="K9" s="78" t="s">
        <v>111</v>
      </c>
      <c r="L9" s="60">
        <v>74.471830985915503</v>
      </c>
      <c r="M9" s="60">
        <v>68.104050279329613</v>
      </c>
      <c r="N9" s="60">
        <v>72.778276481149035</v>
      </c>
      <c r="O9" s="78" t="s">
        <v>111</v>
      </c>
      <c r="P9" s="78" t="s">
        <v>111</v>
      </c>
      <c r="Q9" s="78" t="s">
        <v>111</v>
      </c>
      <c r="R9" s="78" t="s">
        <v>111</v>
      </c>
      <c r="S9" s="79">
        <f t="shared" ref="S9:S16" si="49">2100/L9</f>
        <v>28.198581560283685</v>
      </c>
      <c r="T9" s="79">
        <f t="shared" ref="T9:T16" si="50">2100/M9</f>
        <v>30.835170469110484</v>
      </c>
      <c r="U9" s="79">
        <f t="shared" ref="U9:U15" si="51">2100/N9</f>
        <v>28.854764107308039</v>
      </c>
      <c r="V9" s="80">
        <v>1</v>
      </c>
      <c r="W9" s="81" t="s">
        <v>111</v>
      </c>
      <c r="X9" s="81" t="s">
        <v>111</v>
      </c>
      <c r="Y9" s="81" t="s">
        <v>111</v>
      </c>
      <c r="Z9" s="81" t="s">
        <v>111</v>
      </c>
      <c r="AA9" s="81">
        <f t="shared" ref="AA9:AA69" si="52">L9*$V9</f>
        <v>74.471830985915503</v>
      </c>
      <c r="AB9" s="81">
        <f t="shared" ref="AB9:AB69" si="53">M9*$V9</f>
        <v>68.104050279329613</v>
      </c>
      <c r="AC9" s="81">
        <f t="shared" ref="AC9:AC69" si="54">N9*$V9</f>
        <v>72.778276481149035</v>
      </c>
      <c r="AD9" s="80">
        <v>10.8</v>
      </c>
      <c r="AE9" s="80">
        <v>7.35</v>
      </c>
      <c r="AF9" s="80">
        <v>4.3600000000000003</v>
      </c>
      <c r="AG9" s="80">
        <v>5.16</v>
      </c>
      <c r="AH9" s="82" t="str">
        <f t="shared" si="34"/>
        <v>-</v>
      </c>
      <c r="AI9" s="82" t="str">
        <f t="shared" si="35"/>
        <v>-</v>
      </c>
      <c r="AJ9" s="82" t="str">
        <f t="shared" si="36"/>
        <v>-</v>
      </c>
      <c r="AK9" s="82" t="str">
        <f t="shared" si="37"/>
        <v>-</v>
      </c>
      <c r="AL9" s="82">
        <f t="shared" si="38"/>
        <v>28.198581560283685</v>
      </c>
      <c r="AM9" s="82">
        <f t="shared" si="39"/>
        <v>30.835170469110484</v>
      </c>
      <c r="AN9" s="82">
        <f t="shared" si="40"/>
        <v>28.854764107308039</v>
      </c>
      <c r="AO9" s="82">
        <f t="shared" si="41"/>
        <v>194.44444444444443</v>
      </c>
      <c r="AP9" s="82">
        <f t="shared" si="42"/>
        <v>194.44444444444443</v>
      </c>
      <c r="AQ9" s="82">
        <f t="shared" si="43"/>
        <v>194.44444444444443</v>
      </c>
      <c r="AR9" s="82">
        <f t="shared" si="44"/>
        <v>285.71428571428572</v>
      </c>
      <c r="AS9" s="82">
        <f t="shared" si="45"/>
        <v>481.65137614678895</v>
      </c>
      <c r="AT9" s="82">
        <f t="shared" si="46"/>
        <v>406.97674418604652</v>
      </c>
      <c r="AU9" s="82">
        <f t="shared" si="47"/>
        <v>406.97674418604652</v>
      </c>
      <c r="AV9" s="82" t="s">
        <v>111</v>
      </c>
      <c r="AW9" s="82" t="s">
        <v>111</v>
      </c>
      <c r="AX9" s="82" t="s">
        <v>111</v>
      </c>
      <c r="AY9" s="82" t="s">
        <v>111</v>
      </c>
      <c r="AZ9" s="82">
        <f t="shared" ref="AZ9:AZ69" si="55">1/((1/AL9)+(1/AS9))</f>
        <v>26.638985467370368</v>
      </c>
      <c r="BA9" s="82">
        <f t="shared" ref="BA9:BA69" si="56">1/((1/AM9)+(1/AT9))</f>
        <v>28.663443967313455</v>
      </c>
      <c r="BB9" s="82">
        <f t="shared" ref="BB9:BB69" si="57">1/((1/AN9)+(1/AU9))</f>
        <v>26.944398757751948</v>
      </c>
    </row>
    <row r="10" spans="2:54" x14ac:dyDescent="0.2">
      <c r="B10" s="77" t="s">
        <v>106</v>
      </c>
      <c r="C10" s="77" t="s">
        <v>107</v>
      </c>
      <c r="D10" s="77" t="s">
        <v>108</v>
      </c>
      <c r="E10" s="77" t="s">
        <v>112</v>
      </c>
      <c r="F10" s="77" t="s">
        <v>115</v>
      </c>
      <c r="G10" s="77" t="s">
        <v>61</v>
      </c>
      <c r="H10" s="78" t="s">
        <v>111</v>
      </c>
      <c r="I10" s="78" t="s">
        <v>111</v>
      </c>
      <c r="J10" s="78" t="s">
        <v>111</v>
      </c>
      <c r="K10" s="78" t="s">
        <v>111</v>
      </c>
      <c r="L10" s="83" t="s">
        <v>111</v>
      </c>
      <c r="M10" s="83" t="s">
        <v>111</v>
      </c>
      <c r="N10" s="83" t="s">
        <v>111</v>
      </c>
      <c r="O10" s="78" t="s">
        <v>111</v>
      </c>
      <c r="P10" s="78" t="s">
        <v>111</v>
      </c>
      <c r="Q10" s="78" t="s">
        <v>111</v>
      </c>
      <c r="R10" s="78" t="s">
        <v>111</v>
      </c>
      <c r="S10" s="78" t="s">
        <v>111</v>
      </c>
      <c r="T10" s="78" t="s">
        <v>111</v>
      </c>
      <c r="U10" s="78" t="s">
        <v>111</v>
      </c>
      <c r="V10" s="80">
        <v>1</v>
      </c>
      <c r="W10" s="81" t="s">
        <v>111</v>
      </c>
      <c r="X10" s="81" t="s">
        <v>111</v>
      </c>
      <c r="Y10" s="81" t="s">
        <v>111</v>
      </c>
      <c r="Z10" s="81" t="s">
        <v>111</v>
      </c>
      <c r="AA10" s="81" t="s">
        <v>111</v>
      </c>
      <c r="AB10" s="81" t="s">
        <v>111</v>
      </c>
      <c r="AC10" s="81" t="s">
        <v>111</v>
      </c>
      <c r="AD10" s="80">
        <v>10.8</v>
      </c>
      <c r="AE10" s="80">
        <v>7.35</v>
      </c>
      <c r="AF10" s="80">
        <v>4.3600000000000003</v>
      </c>
      <c r="AG10" s="80">
        <v>5.16</v>
      </c>
      <c r="AH10" s="82" t="str">
        <f>IFERROR(2100/W10,"-")</f>
        <v>-</v>
      </c>
      <c r="AI10" s="82" t="str">
        <f t="shared" si="35"/>
        <v>-</v>
      </c>
      <c r="AJ10" s="82" t="str">
        <f t="shared" si="36"/>
        <v>-</v>
      </c>
      <c r="AK10" s="82" t="str">
        <f t="shared" si="37"/>
        <v>-</v>
      </c>
      <c r="AL10" s="82" t="str">
        <f t="shared" si="38"/>
        <v>-</v>
      </c>
      <c r="AM10" s="82" t="str">
        <f t="shared" si="39"/>
        <v>-</v>
      </c>
      <c r="AN10" s="82" t="str">
        <f t="shared" si="40"/>
        <v>-</v>
      </c>
      <c r="AO10" s="82">
        <f t="shared" si="41"/>
        <v>194.44444444444443</v>
      </c>
      <c r="AP10" s="82">
        <f t="shared" si="42"/>
        <v>194.44444444444443</v>
      </c>
      <c r="AQ10" s="82">
        <f t="shared" si="43"/>
        <v>194.44444444444443</v>
      </c>
      <c r="AR10" s="82">
        <f t="shared" si="44"/>
        <v>285.71428571428572</v>
      </c>
      <c r="AS10" s="82">
        <f t="shared" si="45"/>
        <v>481.65137614678895</v>
      </c>
      <c r="AT10" s="82">
        <f t="shared" si="46"/>
        <v>406.97674418604652</v>
      </c>
      <c r="AU10" s="82">
        <f t="shared" si="47"/>
        <v>406.97674418604652</v>
      </c>
      <c r="AV10" s="82" t="s">
        <v>111</v>
      </c>
      <c r="AW10" s="82" t="s">
        <v>111</v>
      </c>
      <c r="AX10" s="82" t="s">
        <v>111</v>
      </c>
      <c r="AY10" s="82" t="s">
        <v>111</v>
      </c>
      <c r="AZ10" s="82" t="s">
        <v>111</v>
      </c>
      <c r="BA10" s="82" t="s">
        <v>111</v>
      </c>
      <c r="BB10" s="82" t="s">
        <v>111</v>
      </c>
    </row>
    <row r="11" spans="2:54" x14ac:dyDescent="0.2">
      <c r="B11" s="77" t="s">
        <v>106</v>
      </c>
      <c r="C11" s="77" t="s">
        <v>107</v>
      </c>
      <c r="D11" s="77" t="s">
        <v>108</v>
      </c>
      <c r="E11" s="77" t="s">
        <v>113</v>
      </c>
      <c r="F11" s="77" t="s">
        <v>115</v>
      </c>
      <c r="G11" s="77" t="s">
        <v>61</v>
      </c>
      <c r="H11" s="84">
        <v>9.9047048545457539E-3</v>
      </c>
      <c r="I11" s="84">
        <v>9.3305190658764334E-3</v>
      </c>
      <c r="J11" s="84">
        <v>7.5848090470995548E-3</v>
      </c>
      <c r="K11" s="84">
        <v>5.2814258863451511E-3</v>
      </c>
      <c r="L11" s="60">
        <v>4.5847130847847311E-3</v>
      </c>
      <c r="M11" s="60">
        <v>3.81917786543281E-3</v>
      </c>
      <c r="N11" s="60">
        <v>3.1398924321929282E-3</v>
      </c>
      <c r="O11" s="79">
        <f t="shared" ref="O11:O15" si="58">2100/H11</f>
        <v>212020.45198108122</v>
      </c>
      <c r="P11" s="79">
        <f t="shared" ref="P11:P15" si="59">2100/I11</f>
        <v>225067.86441068625</v>
      </c>
      <c r="Q11" s="79">
        <f t="shared" ref="Q11:Q15" si="60">2100/J11</f>
        <v>276869.19828298694</v>
      </c>
      <c r="R11" s="79">
        <f t="shared" ref="R11:R15" si="61">2100/K11</f>
        <v>397619.89379221236</v>
      </c>
      <c r="S11" s="79">
        <f t="shared" si="49"/>
        <v>458043.93015764968</v>
      </c>
      <c r="T11" s="79">
        <f t="shared" si="50"/>
        <v>549856.55918437219</v>
      </c>
      <c r="U11" s="79">
        <f t="shared" si="51"/>
        <v>668812.72061073175</v>
      </c>
      <c r="V11" s="80">
        <v>1</v>
      </c>
      <c r="W11" s="81">
        <f t="shared" ref="W11:W63" si="62">H11*$V11</f>
        <v>9.9047048545457539E-3</v>
      </c>
      <c r="X11" s="81">
        <f t="shared" ref="X11:X63" si="63">I11*$V11</f>
        <v>9.3305190658764334E-3</v>
      </c>
      <c r="Y11" s="81">
        <f t="shared" ref="Y11:Y63" si="64">J11*$V11</f>
        <v>7.5848090470995548E-3</v>
      </c>
      <c r="Z11" s="81">
        <f t="shared" ref="Z11:Z63" si="65">K11*$V11</f>
        <v>5.2814258863451511E-3</v>
      </c>
      <c r="AA11" s="81">
        <f t="shared" si="52"/>
        <v>4.5847130847847311E-3</v>
      </c>
      <c r="AB11" s="81">
        <f t="shared" si="53"/>
        <v>3.81917786543281E-3</v>
      </c>
      <c r="AC11" s="81">
        <f t="shared" si="54"/>
        <v>3.1398924321929282E-3</v>
      </c>
      <c r="AD11" s="80">
        <v>10.8</v>
      </c>
      <c r="AE11" s="80">
        <v>7.35</v>
      </c>
      <c r="AF11" s="80">
        <v>4.3600000000000003</v>
      </c>
      <c r="AG11" s="80">
        <v>5.16</v>
      </c>
      <c r="AH11" s="82">
        <f t="shared" ref="AH11:AH17" si="66">IFERROR(2100/W11,"-")</f>
        <v>212020.45198108122</v>
      </c>
      <c r="AI11" s="82">
        <f t="shared" ref="AI11:AI17" si="67">IFERROR(2100/X11,"-")</f>
        <v>225067.86441068625</v>
      </c>
      <c r="AJ11" s="82">
        <f t="shared" ref="AJ11:AJ17" si="68">IFERROR(2100/Y11,"-")</f>
        <v>276869.19828298694</v>
      </c>
      <c r="AK11" s="82">
        <f t="shared" ref="AK11:AK17" si="69">IFERROR(2100/Z11,"-")</f>
        <v>397619.89379221236</v>
      </c>
      <c r="AL11" s="82">
        <f t="shared" ref="AL11:AL17" si="70">IFERROR(2100/AA11,"-")</f>
        <v>458043.93015764968</v>
      </c>
      <c r="AM11" s="82">
        <f t="shared" ref="AM11:AM17" si="71">IFERROR(2100/AB11,"-")</f>
        <v>549856.55918437219</v>
      </c>
      <c r="AN11" s="82">
        <f t="shared" ref="AN11:AN17" si="72">IFERROR(2100/AC11,"-")</f>
        <v>668812.72061073175</v>
      </c>
      <c r="AO11" s="82">
        <f t="shared" si="41"/>
        <v>194.44444444444443</v>
      </c>
      <c r="AP11" s="82">
        <f t="shared" si="42"/>
        <v>194.44444444444443</v>
      </c>
      <c r="AQ11" s="82">
        <f t="shared" si="43"/>
        <v>194.44444444444443</v>
      </c>
      <c r="AR11" s="82">
        <f t="shared" si="44"/>
        <v>285.71428571428572</v>
      </c>
      <c r="AS11" s="82">
        <f t="shared" si="45"/>
        <v>481.65137614678895</v>
      </c>
      <c r="AT11" s="82">
        <f t="shared" si="46"/>
        <v>406.97674418604652</v>
      </c>
      <c r="AU11" s="82">
        <f t="shared" si="47"/>
        <v>406.97674418604652</v>
      </c>
      <c r="AV11" s="82">
        <f t="shared" ref="AV11:AV63" si="73">1/((1/AH11)+(1/AO11))</f>
        <v>194.26628238979063</v>
      </c>
      <c r="AW11" s="82">
        <f t="shared" ref="AW11:AW63" si="74">1/((1/AI11)+(1/AP11))</f>
        <v>194.27660170960135</v>
      </c>
      <c r="AX11" s="82">
        <f t="shared" ref="AX11:AX63" si="75">1/((1/AJ11)+(1/AQ11))</f>
        <v>194.30798250521948</v>
      </c>
      <c r="AY11" s="82">
        <f t="shared" ref="AY11:AY63" si="76">1/((1/AK11)+(1/AR11))</f>
        <v>285.50912988987915</v>
      </c>
      <c r="AZ11" s="82">
        <f t="shared" si="55"/>
        <v>481.14543262370773</v>
      </c>
      <c r="BA11" s="82">
        <f t="shared" si="56"/>
        <v>406.67574283034384</v>
      </c>
      <c r="BB11" s="82">
        <f t="shared" si="57"/>
        <v>406.72924688289936</v>
      </c>
    </row>
    <row r="12" spans="2:54" x14ac:dyDescent="0.2">
      <c r="B12" s="77" t="s">
        <v>106</v>
      </c>
      <c r="C12" s="77" t="s">
        <v>107</v>
      </c>
      <c r="D12" s="77" t="s">
        <v>108</v>
      </c>
      <c r="E12" s="77" t="s">
        <v>114</v>
      </c>
      <c r="F12" s="77" t="s">
        <v>115</v>
      </c>
      <c r="G12" s="77" t="s">
        <v>61</v>
      </c>
      <c r="H12" s="78" t="s">
        <v>111</v>
      </c>
      <c r="I12" s="78" t="s">
        <v>111</v>
      </c>
      <c r="J12" s="78" t="s">
        <v>111</v>
      </c>
      <c r="K12" s="78" t="s">
        <v>111</v>
      </c>
      <c r="L12" s="60">
        <v>74.476415699000285</v>
      </c>
      <c r="M12" s="60">
        <v>68.107869457195051</v>
      </c>
      <c r="N12" s="60">
        <v>72.781416373581223</v>
      </c>
      <c r="O12" s="78" t="s">
        <v>111</v>
      </c>
      <c r="P12" s="78" t="s">
        <v>111</v>
      </c>
      <c r="Q12" s="78" t="s">
        <v>111</v>
      </c>
      <c r="R12" s="78" t="s">
        <v>111</v>
      </c>
      <c r="S12" s="79">
        <f t="shared" si="49"/>
        <v>28.196845676452025</v>
      </c>
      <c r="T12" s="79">
        <f t="shared" si="50"/>
        <v>30.833441373758195</v>
      </c>
      <c r="U12" s="79">
        <f t="shared" si="51"/>
        <v>28.853519272294275</v>
      </c>
      <c r="V12" s="80">
        <v>1</v>
      </c>
      <c r="W12" s="85" t="s">
        <v>111</v>
      </c>
      <c r="X12" s="85" t="s">
        <v>111</v>
      </c>
      <c r="Y12" s="85" t="s">
        <v>111</v>
      </c>
      <c r="Z12" s="85" t="s">
        <v>111</v>
      </c>
      <c r="AA12" s="81">
        <f t="shared" si="52"/>
        <v>74.476415699000285</v>
      </c>
      <c r="AB12" s="81">
        <f t="shared" si="53"/>
        <v>68.107869457195051</v>
      </c>
      <c r="AC12" s="81">
        <f t="shared" si="54"/>
        <v>72.781416373581223</v>
      </c>
      <c r="AD12" s="80">
        <v>10.8</v>
      </c>
      <c r="AE12" s="80">
        <v>7.35</v>
      </c>
      <c r="AF12" s="80">
        <v>4.3600000000000003</v>
      </c>
      <c r="AG12" s="80">
        <v>5.16</v>
      </c>
      <c r="AH12" s="82" t="str">
        <f t="shared" si="66"/>
        <v>-</v>
      </c>
      <c r="AI12" s="82" t="str">
        <f t="shared" si="67"/>
        <v>-</v>
      </c>
      <c r="AJ12" s="82" t="str">
        <f t="shared" si="68"/>
        <v>-</v>
      </c>
      <c r="AK12" s="82" t="str">
        <f t="shared" si="69"/>
        <v>-</v>
      </c>
      <c r="AL12" s="82">
        <f t="shared" si="70"/>
        <v>28.196845676452025</v>
      </c>
      <c r="AM12" s="82">
        <f t="shared" si="71"/>
        <v>30.833441373758195</v>
      </c>
      <c r="AN12" s="82">
        <f t="shared" si="72"/>
        <v>28.853519272294275</v>
      </c>
      <c r="AO12" s="82">
        <f t="shared" si="41"/>
        <v>194.44444444444443</v>
      </c>
      <c r="AP12" s="82">
        <f t="shared" si="42"/>
        <v>194.44444444444443</v>
      </c>
      <c r="AQ12" s="82">
        <f t="shared" si="43"/>
        <v>194.44444444444443</v>
      </c>
      <c r="AR12" s="82">
        <f t="shared" si="44"/>
        <v>285.71428571428572</v>
      </c>
      <c r="AS12" s="82">
        <f t="shared" si="45"/>
        <v>481.65137614678895</v>
      </c>
      <c r="AT12" s="82">
        <f t="shared" si="46"/>
        <v>406.97674418604652</v>
      </c>
      <c r="AU12" s="82">
        <f t="shared" si="47"/>
        <v>406.97674418604652</v>
      </c>
      <c r="AV12" s="85" t="s">
        <v>111</v>
      </c>
      <c r="AW12" s="85" t="s">
        <v>111</v>
      </c>
      <c r="AX12" s="85" t="s">
        <v>111</v>
      </c>
      <c r="AY12" s="85" t="s">
        <v>111</v>
      </c>
      <c r="AZ12" s="82">
        <f>1/((1/AL12)+(1/AS12))</f>
        <v>26.637436283479207</v>
      </c>
      <c r="BA12" s="82">
        <f t="shared" si="56"/>
        <v>28.661949850020864</v>
      </c>
      <c r="BB12" s="82">
        <f>1/((1/AN12)+(1/AU12))</f>
        <v>26.943313294878859</v>
      </c>
    </row>
    <row r="13" spans="2:54" x14ac:dyDescent="0.2">
      <c r="B13" s="77" t="s">
        <v>106</v>
      </c>
      <c r="C13" s="77" t="s">
        <v>107</v>
      </c>
      <c r="D13" s="77" t="s">
        <v>108</v>
      </c>
      <c r="E13" s="77" t="s">
        <v>109</v>
      </c>
      <c r="F13" s="77" t="s">
        <v>116</v>
      </c>
      <c r="G13" s="77" t="s">
        <v>61</v>
      </c>
      <c r="H13" s="78" t="s">
        <v>111</v>
      </c>
      <c r="I13" s="78" t="s">
        <v>111</v>
      </c>
      <c r="J13" s="78" t="s">
        <v>111</v>
      </c>
      <c r="K13" s="78" t="s">
        <v>111</v>
      </c>
      <c r="L13" s="60">
        <v>14.8943661971831</v>
      </c>
      <c r="M13" s="60">
        <v>13.620810055865929</v>
      </c>
      <c r="N13" s="60">
        <v>14.55565529622981</v>
      </c>
      <c r="O13" s="78" t="s">
        <v>111</v>
      </c>
      <c r="P13" s="78" t="s">
        <v>111</v>
      </c>
      <c r="Q13" s="78" t="s">
        <v>111</v>
      </c>
      <c r="R13" s="78" t="s">
        <v>111</v>
      </c>
      <c r="S13" s="79">
        <f t="shared" si="49"/>
        <v>140.99290780141843</v>
      </c>
      <c r="T13" s="79">
        <f t="shared" si="50"/>
        <v>154.17585234555233</v>
      </c>
      <c r="U13" s="79">
        <f t="shared" si="51"/>
        <v>144.27382053654017</v>
      </c>
      <c r="V13" s="80">
        <v>1</v>
      </c>
      <c r="W13" s="81" t="s">
        <v>111</v>
      </c>
      <c r="X13" s="81" t="s">
        <v>111</v>
      </c>
      <c r="Y13" s="81" t="s">
        <v>111</v>
      </c>
      <c r="Z13" s="81" t="s">
        <v>111</v>
      </c>
      <c r="AA13" s="81">
        <f t="shared" si="52"/>
        <v>14.8943661971831</v>
      </c>
      <c r="AB13" s="81">
        <f t="shared" si="53"/>
        <v>13.620810055865929</v>
      </c>
      <c r="AC13" s="81">
        <f t="shared" si="54"/>
        <v>14.55565529622981</v>
      </c>
      <c r="AD13" s="80">
        <v>10.8</v>
      </c>
      <c r="AE13" s="80">
        <v>7.35</v>
      </c>
      <c r="AF13" s="80">
        <v>4.3600000000000003</v>
      </c>
      <c r="AG13" s="80">
        <v>5.16</v>
      </c>
      <c r="AH13" s="82" t="str">
        <f t="shared" si="66"/>
        <v>-</v>
      </c>
      <c r="AI13" s="82" t="str">
        <f t="shared" si="67"/>
        <v>-</v>
      </c>
      <c r="AJ13" s="82" t="str">
        <f t="shared" si="68"/>
        <v>-</v>
      </c>
      <c r="AK13" s="82" t="str">
        <f t="shared" si="69"/>
        <v>-</v>
      </c>
      <c r="AL13" s="82">
        <f t="shared" si="70"/>
        <v>140.99290780141843</v>
      </c>
      <c r="AM13" s="82">
        <f t="shared" si="71"/>
        <v>154.17585234555233</v>
      </c>
      <c r="AN13" s="82">
        <f t="shared" si="72"/>
        <v>144.27382053654017</v>
      </c>
      <c r="AO13" s="82">
        <f t="shared" si="41"/>
        <v>194.44444444444443</v>
      </c>
      <c r="AP13" s="82">
        <f t="shared" si="42"/>
        <v>194.44444444444443</v>
      </c>
      <c r="AQ13" s="82">
        <f t="shared" si="43"/>
        <v>194.44444444444443</v>
      </c>
      <c r="AR13" s="82">
        <f t="shared" si="44"/>
        <v>285.71428571428572</v>
      </c>
      <c r="AS13" s="82">
        <f t="shared" si="45"/>
        <v>481.65137614678895</v>
      </c>
      <c r="AT13" s="82">
        <f t="shared" si="46"/>
        <v>406.97674418604652</v>
      </c>
      <c r="AU13" s="82">
        <f t="shared" si="47"/>
        <v>406.97674418604652</v>
      </c>
      <c r="AV13" s="82" t="s">
        <v>111</v>
      </c>
      <c r="AW13" s="82" t="s">
        <v>111</v>
      </c>
      <c r="AX13" s="82" t="s">
        <v>111</v>
      </c>
      <c r="AY13" s="82" t="s">
        <v>111</v>
      </c>
      <c r="AZ13" s="82">
        <f t="shared" si="55"/>
        <v>109.06617119950842</v>
      </c>
      <c r="BA13" s="82">
        <f t="shared" si="56"/>
        <v>111.81626318317902</v>
      </c>
      <c r="BB13" s="82">
        <f t="shared" si="57"/>
        <v>106.5143394144033</v>
      </c>
    </row>
    <row r="14" spans="2:54" x14ac:dyDescent="0.2">
      <c r="B14" s="77" t="s">
        <v>106</v>
      </c>
      <c r="C14" s="77" t="s">
        <v>107</v>
      </c>
      <c r="D14" s="77" t="s">
        <v>108</v>
      </c>
      <c r="E14" s="77" t="s">
        <v>112</v>
      </c>
      <c r="F14" s="77" t="s">
        <v>116</v>
      </c>
      <c r="G14" s="77" t="s">
        <v>61</v>
      </c>
      <c r="H14" s="78" t="s">
        <v>111</v>
      </c>
      <c r="I14" s="78" t="s">
        <v>111</v>
      </c>
      <c r="J14" s="78" t="s">
        <v>111</v>
      </c>
      <c r="K14" s="78" t="s">
        <v>111</v>
      </c>
      <c r="L14" s="83" t="s">
        <v>111</v>
      </c>
      <c r="M14" s="83" t="s">
        <v>111</v>
      </c>
      <c r="N14" s="83" t="s">
        <v>111</v>
      </c>
      <c r="O14" s="78" t="s">
        <v>111</v>
      </c>
      <c r="P14" s="78" t="s">
        <v>111</v>
      </c>
      <c r="Q14" s="78" t="s">
        <v>111</v>
      </c>
      <c r="R14" s="78" t="s">
        <v>111</v>
      </c>
      <c r="S14" s="78" t="s">
        <v>111</v>
      </c>
      <c r="T14" s="78" t="s">
        <v>111</v>
      </c>
      <c r="U14" s="78" t="s">
        <v>111</v>
      </c>
      <c r="V14" s="80">
        <v>1</v>
      </c>
      <c r="W14" s="81" t="s">
        <v>111</v>
      </c>
      <c r="X14" s="81" t="s">
        <v>111</v>
      </c>
      <c r="Y14" s="81" t="s">
        <v>111</v>
      </c>
      <c r="Z14" s="81" t="s">
        <v>111</v>
      </c>
      <c r="AA14" s="81" t="s">
        <v>111</v>
      </c>
      <c r="AB14" s="81" t="s">
        <v>111</v>
      </c>
      <c r="AC14" s="81" t="s">
        <v>111</v>
      </c>
      <c r="AD14" s="80">
        <v>10.8</v>
      </c>
      <c r="AE14" s="80">
        <v>7.35</v>
      </c>
      <c r="AF14" s="80">
        <v>4.3600000000000003</v>
      </c>
      <c r="AG14" s="80">
        <v>5.16</v>
      </c>
      <c r="AH14" s="82" t="str">
        <f t="shared" si="66"/>
        <v>-</v>
      </c>
      <c r="AI14" s="82" t="str">
        <f t="shared" si="67"/>
        <v>-</v>
      </c>
      <c r="AJ14" s="82" t="str">
        <f t="shared" si="68"/>
        <v>-</v>
      </c>
      <c r="AK14" s="82" t="str">
        <f t="shared" si="69"/>
        <v>-</v>
      </c>
      <c r="AL14" s="82" t="str">
        <f t="shared" si="70"/>
        <v>-</v>
      </c>
      <c r="AM14" s="82" t="str">
        <f t="shared" si="71"/>
        <v>-</v>
      </c>
      <c r="AN14" s="82" t="str">
        <f t="shared" si="72"/>
        <v>-</v>
      </c>
      <c r="AO14" s="82">
        <f t="shared" si="41"/>
        <v>194.44444444444443</v>
      </c>
      <c r="AP14" s="82">
        <f t="shared" si="42"/>
        <v>194.44444444444443</v>
      </c>
      <c r="AQ14" s="82">
        <f t="shared" si="43"/>
        <v>194.44444444444443</v>
      </c>
      <c r="AR14" s="82">
        <f t="shared" si="44"/>
        <v>285.71428571428572</v>
      </c>
      <c r="AS14" s="82">
        <f t="shared" si="45"/>
        <v>481.65137614678895</v>
      </c>
      <c r="AT14" s="82">
        <f t="shared" si="46"/>
        <v>406.97674418604652</v>
      </c>
      <c r="AU14" s="82">
        <f t="shared" si="47"/>
        <v>406.97674418604652</v>
      </c>
      <c r="AV14" s="82" t="s">
        <v>111</v>
      </c>
      <c r="AW14" s="82" t="s">
        <v>111</v>
      </c>
      <c r="AX14" s="82" t="s">
        <v>111</v>
      </c>
      <c r="AY14" s="82" t="s">
        <v>111</v>
      </c>
      <c r="AZ14" s="82" t="s">
        <v>111</v>
      </c>
      <c r="BA14" s="82" t="s">
        <v>111</v>
      </c>
      <c r="BB14" s="82" t="s">
        <v>111</v>
      </c>
    </row>
    <row r="15" spans="2:54" x14ac:dyDescent="0.2">
      <c r="B15" s="77" t="s">
        <v>106</v>
      </c>
      <c r="C15" s="77" t="s">
        <v>107</v>
      </c>
      <c r="D15" s="77" t="s">
        <v>108</v>
      </c>
      <c r="E15" s="77" t="s">
        <v>113</v>
      </c>
      <c r="F15" s="77" t="s">
        <v>116</v>
      </c>
      <c r="G15" s="77" t="s">
        <v>61</v>
      </c>
      <c r="H15" s="84">
        <v>9.9047048608963684E-3</v>
      </c>
      <c r="I15" s="84">
        <v>9.330519071858898E-3</v>
      </c>
      <c r="J15" s="84">
        <v>7.5848090519627168E-3</v>
      </c>
      <c r="K15" s="84">
        <v>5.281425889731451E-3</v>
      </c>
      <c r="L15" s="60">
        <v>4.4865844390380239E-3</v>
      </c>
      <c r="M15" s="60">
        <v>3.798419135955427E-3</v>
      </c>
      <c r="N15" s="60">
        <v>3.0795106005991769E-3</v>
      </c>
      <c r="O15" s="79">
        <f t="shared" si="58"/>
        <v>212020.45184513973</v>
      </c>
      <c r="P15" s="79">
        <f t="shared" si="59"/>
        <v>225067.8642663791</v>
      </c>
      <c r="Q15" s="79">
        <f t="shared" si="60"/>
        <v>276869.19810546638</v>
      </c>
      <c r="R15" s="79">
        <f t="shared" si="61"/>
        <v>397619.89353726979</v>
      </c>
      <c r="S15" s="79">
        <f t="shared" si="49"/>
        <v>468062.07005217194</v>
      </c>
      <c r="T15" s="79">
        <f t="shared" si="50"/>
        <v>552861.57868193788</v>
      </c>
      <c r="U15" s="79">
        <f t="shared" si="51"/>
        <v>681926.53715541854</v>
      </c>
      <c r="V15" s="80">
        <v>1</v>
      </c>
      <c r="W15" s="81">
        <f t="shared" si="62"/>
        <v>9.9047048608963684E-3</v>
      </c>
      <c r="X15" s="81">
        <f t="shared" si="63"/>
        <v>9.330519071858898E-3</v>
      </c>
      <c r="Y15" s="81">
        <f t="shared" si="64"/>
        <v>7.5848090519627168E-3</v>
      </c>
      <c r="Z15" s="81">
        <f t="shared" si="65"/>
        <v>5.281425889731451E-3</v>
      </c>
      <c r="AA15" s="81">
        <f t="shared" si="52"/>
        <v>4.4865844390380239E-3</v>
      </c>
      <c r="AB15" s="81">
        <f t="shared" si="53"/>
        <v>3.798419135955427E-3</v>
      </c>
      <c r="AC15" s="81">
        <f t="shared" si="54"/>
        <v>3.0795106005991769E-3</v>
      </c>
      <c r="AD15" s="80">
        <v>10.8</v>
      </c>
      <c r="AE15" s="80">
        <v>7.35</v>
      </c>
      <c r="AF15" s="80">
        <v>4.3600000000000003</v>
      </c>
      <c r="AG15" s="80">
        <v>5.16</v>
      </c>
      <c r="AH15" s="82">
        <f t="shared" si="66"/>
        <v>212020.45184513973</v>
      </c>
      <c r="AI15" s="82">
        <f t="shared" si="67"/>
        <v>225067.8642663791</v>
      </c>
      <c r="AJ15" s="82">
        <f t="shared" si="68"/>
        <v>276869.19810546638</v>
      </c>
      <c r="AK15" s="82">
        <f t="shared" si="69"/>
        <v>397619.89353726979</v>
      </c>
      <c r="AL15" s="82">
        <f t="shared" si="70"/>
        <v>468062.07005217194</v>
      </c>
      <c r="AM15" s="82">
        <f t="shared" si="71"/>
        <v>552861.57868193788</v>
      </c>
      <c r="AN15" s="82">
        <f t="shared" si="72"/>
        <v>681926.53715541854</v>
      </c>
      <c r="AO15" s="82">
        <f t="shared" si="41"/>
        <v>194.44444444444443</v>
      </c>
      <c r="AP15" s="82">
        <f t="shared" si="42"/>
        <v>194.44444444444443</v>
      </c>
      <c r="AQ15" s="82">
        <f t="shared" si="43"/>
        <v>194.44444444444443</v>
      </c>
      <c r="AR15" s="82">
        <f t="shared" si="44"/>
        <v>285.71428571428572</v>
      </c>
      <c r="AS15" s="82">
        <f t="shared" si="45"/>
        <v>481.65137614678895</v>
      </c>
      <c r="AT15" s="82">
        <f t="shared" si="46"/>
        <v>406.97674418604652</v>
      </c>
      <c r="AU15" s="82">
        <f t="shared" si="47"/>
        <v>406.97674418604652</v>
      </c>
      <c r="AV15" s="82">
        <f t="shared" si="73"/>
        <v>194.26628238967652</v>
      </c>
      <c r="AW15" s="82">
        <f t="shared" si="74"/>
        <v>194.27660170949383</v>
      </c>
      <c r="AX15" s="82">
        <f t="shared" si="75"/>
        <v>194.30798250513206</v>
      </c>
      <c r="AY15" s="82">
        <f t="shared" si="76"/>
        <v>285.50912988974767</v>
      </c>
      <c r="AZ15" s="82">
        <f t="shared" si="55"/>
        <v>481.15625042525141</v>
      </c>
      <c r="BA15" s="82">
        <f t="shared" si="56"/>
        <v>406.67737768729313</v>
      </c>
      <c r="BB15" s="82">
        <f t="shared" si="57"/>
        <v>406.73400355124807</v>
      </c>
    </row>
    <row r="16" spans="2:54" x14ac:dyDescent="0.2">
      <c r="B16" s="77" t="s">
        <v>106</v>
      </c>
      <c r="C16" s="77" t="s">
        <v>107</v>
      </c>
      <c r="D16" s="77" t="s">
        <v>108</v>
      </c>
      <c r="E16" s="77" t="s">
        <v>114</v>
      </c>
      <c r="F16" s="77" t="s">
        <v>116</v>
      </c>
      <c r="G16" s="77" t="s">
        <v>61</v>
      </c>
      <c r="H16" s="78" t="s">
        <v>111</v>
      </c>
      <c r="I16" s="78" t="s">
        <v>111</v>
      </c>
      <c r="J16" s="78" t="s">
        <v>111</v>
      </c>
      <c r="K16" s="78" t="s">
        <v>111</v>
      </c>
      <c r="L16" s="60">
        <v>14.898852781622137</v>
      </c>
      <c r="M16" s="60">
        <v>13.624608475001885</v>
      </c>
      <c r="N16" s="60">
        <v>14.55873480683041</v>
      </c>
      <c r="O16" s="78" t="s">
        <v>111</v>
      </c>
      <c r="P16" s="78" t="s">
        <v>111</v>
      </c>
      <c r="Q16" s="78" t="s">
        <v>111</v>
      </c>
      <c r="R16" s="78" t="s">
        <v>111</v>
      </c>
      <c r="S16" s="79">
        <f t="shared" si="49"/>
        <v>140.95044972793931</v>
      </c>
      <c r="T16" s="79">
        <f t="shared" si="50"/>
        <v>154.13286949515145</v>
      </c>
      <c r="U16" s="79">
        <f>2100/N16</f>
        <v>144.24330327211945</v>
      </c>
      <c r="V16" s="80">
        <v>1</v>
      </c>
      <c r="W16" s="85" t="s">
        <v>111</v>
      </c>
      <c r="X16" s="85" t="s">
        <v>111</v>
      </c>
      <c r="Y16" s="85" t="s">
        <v>111</v>
      </c>
      <c r="Z16" s="85" t="s">
        <v>111</v>
      </c>
      <c r="AA16" s="81">
        <f t="shared" si="52"/>
        <v>14.898852781622137</v>
      </c>
      <c r="AB16" s="81">
        <f t="shared" si="53"/>
        <v>13.624608475001885</v>
      </c>
      <c r="AC16" s="81">
        <f t="shared" si="54"/>
        <v>14.55873480683041</v>
      </c>
      <c r="AD16" s="80">
        <v>10.8</v>
      </c>
      <c r="AE16" s="80">
        <v>7.35</v>
      </c>
      <c r="AF16" s="80">
        <v>4.3600000000000003</v>
      </c>
      <c r="AG16" s="80">
        <v>5.16</v>
      </c>
      <c r="AH16" s="82" t="str">
        <f t="shared" si="66"/>
        <v>-</v>
      </c>
      <c r="AI16" s="82" t="str">
        <f t="shared" si="67"/>
        <v>-</v>
      </c>
      <c r="AJ16" s="82" t="str">
        <f t="shared" si="68"/>
        <v>-</v>
      </c>
      <c r="AK16" s="82" t="str">
        <f t="shared" si="69"/>
        <v>-</v>
      </c>
      <c r="AL16" s="82">
        <f t="shared" si="70"/>
        <v>140.95044972793931</v>
      </c>
      <c r="AM16" s="82">
        <f t="shared" si="71"/>
        <v>154.13286949515145</v>
      </c>
      <c r="AN16" s="82">
        <f t="shared" si="72"/>
        <v>144.24330327211945</v>
      </c>
      <c r="AO16" s="82">
        <f t="shared" si="41"/>
        <v>194.44444444444443</v>
      </c>
      <c r="AP16" s="82">
        <f t="shared" si="42"/>
        <v>194.44444444444443</v>
      </c>
      <c r="AQ16" s="82">
        <f t="shared" si="43"/>
        <v>194.44444444444443</v>
      </c>
      <c r="AR16" s="82">
        <f t="shared" si="44"/>
        <v>285.71428571428572</v>
      </c>
      <c r="AS16" s="82">
        <f t="shared" si="45"/>
        <v>481.65137614678895</v>
      </c>
      <c r="AT16" s="82">
        <f t="shared" si="46"/>
        <v>406.97674418604652</v>
      </c>
      <c r="AU16" s="82">
        <f t="shared" si="47"/>
        <v>406.97674418604652</v>
      </c>
      <c r="AV16" s="85" t="s">
        <v>111</v>
      </c>
      <c r="AW16" s="85" t="s">
        <v>111</v>
      </c>
      <c r="AX16" s="85" t="s">
        <v>111</v>
      </c>
      <c r="AY16" s="85" t="s">
        <v>111</v>
      </c>
      <c r="AZ16" s="82">
        <f t="shared" si="55"/>
        <v>109.04076290587443</v>
      </c>
      <c r="BA16" s="82">
        <f t="shared" si="56"/>
        <v>111.79365291507835</v>
      </c>
      <c r="BB16" s="82">
        <f t="shared" si="57"/>
        <v>106.49770487671336</v>
      </c>
    </row>
    <row r="17" spans="2:54" x14ac:dyDescent="0.2">
      <c r="B17" s="77" t="s">
        <v>106</v>
      </c>
      <c r="C17" s="77" t="s">
        <v>107</v>
      </c>
      <c r="D17" s="77" t="s">
        <v>117</v>
      </c>
      <c r="E17" s="77" t="s">
        <v>109</v>
      </c>
      <c r="F17" s="77" t="s">
        <v>110</v>
      </c>
      <c r="G17" s="77" t="s">
        <v>61</v>
      </c>
      <c r="H17" s="78" t="s">
        <v>111</v>
      </c>
      <c r="I17" s="78" t="s">
        <v>111</v>
      </c>
      <c r="J17" s="78" t="s">
        <v>111</v>
      </c>
      <c r="K17" s="78" t="s">
        <v>111</v>
      </c>
      <c r="L17" s="60">
        <v>134.0492957746479</v>
      </c>
      <c r="M17" s="60">
        <v>122.58729050279329</v>
      </c>
      <c r="N17" s="60">
        <v>131.00089766606831</v>
      </c>
      <c r="O17" s="79" t="str">
        <f t="shared" ref="O17:O20" si="77">IFERROR(2100/H17, "-")</f>
        <v>-</v>
      </c>
      <c r="P17" s="79" t="str">
        <f t="shared" ref="P17:P20" si="78">IFERROR(2100/I17, "-")</f>
        <v>-</v>
      </c>
      <c r="Q17" s="79" t="str">
        <f t="shared" ref="Q17:Q20" si="79">IFERROR(2100/J17, "-")</f>
        <v>-</v>
      </c>
      <c r="R17" s="79" t="str">
        <f t="shared" ref="R17:R20" si="80">IFERROR(2100/K17, "-")</f>
        <v>-</v>
      </c>
      <c r="S17" s="79">
        <f t="shared" ref="S17:S20" si="81">IFERROR(2100/L17, "-")</f>
        <v>15.665878644602047</v>
      </c>
      <c r="T17" s="79">
        <f t="shared" ref="T17:T20" si="82">IFERROR(2100/M17, "-")</f>
        <v>17.130650260616935</v>
      </c>
      <c r="U17" s="79">
        <f t="shared" ref="U17:U20" si="83">IFERROR(2100/N17, "-")</f>
        <v>16.030424504060015</v>
      </c>
      <c r="V17" s="80">
        <v>1</v>
      </c>
      <c r="W17" s="81" t="str">
        <f t="shared" ref="W17:W20" si="84">IFERROR(H17*$V17, "-")</f>
        <v>-</v>
      </c>
      <c r="X17" s="81" t="str">
        <f t="shared" ref="X17:X20" si="85">IFERROR(I17*$V17, "-")</f>
        <v>-</v>
      </c>
      <c r="Y17" s="81" t="str">
        <f t="shared" ref="Y17:Y20" si="86">IFERROR(J17*$V17, "-")</f>
        <v>-</v>
      </c>
      <c r="Z17" s="81" t="str">
        <f t="shared" ref="Z17:Z20" si="87">IFERROR(K17*$V17, "-")</f>
        <v>-</v>
      </c>
      <c r="AA17" s="81">
        <f t="shared" ref="AA17:AA20" si="88">IFERROR(L17*$V17, "-")</f>
        <v>134.0492957746479</v>
      </c>
      <c r="AB17" s="81">
        <f t="shared" ref="AB17:AB20" si="89">IFERROR(M17*$V17, "-")</f>
        <v>122.58729050279329</v>
      </c>
      <c r="AC17" s="81">
        <f t="shared" ref="AC17:AC20" si="90">IFERROR(N17*$V17, "-")</f>
        <v>131.00089766606831</v>
      </c>
      <c r="AD17" s="80">
        <v>10.8</v>
      </c>
      <c r="AE17" s="80">
        <v>7.35</v>
      </c>
      <c r="AF17" s="80">
        <v>4.3600000000000003</v>
      </c>
      <c r="AG17" s="80">
        <v>5.16</v>
      </c>
      <c r="AH17" s="82" t="str">
        <f t="shared" si="66"/>
        <v>-</v>
      </c>
      <c r="AI17" s="82" t="str">
        <f t="shared" si="67"/>
        <v>-</v>
      </c>
      <c r="AJ17" s="82" t="str">
        <f t="shared" si="68"/>
        <v>-</v>
      </c>
      <c r="AK17" s="82" t="str">
        <f t="shared" si="69"/>
        <v>-</v>
      </c>
      <c r="AL17" s="82">
        <f t="shared" si="70"/>
        <v>15.665878644602047</v>
      </c>
      <c r="AM17" s="82">
        <f t="shared" si="71"/>
        <v>17.130650260616935</v>
      </c>
      <c r="AN17" s="82">
        <f t="shared" si="72"/>
        <v>16.030424504060015</v>
      </c>
      <c r="AO17" s="82">
        <f t="shared" si="41"/>
        <v>194.44444444444443</v>
      </c>
      <c r="AP17" s="82">
        <f t="shared" si="42"/>
        <v>194.44444444444443</v>
      </c>
      <c r="AQ17" s="82">
        <f t="shared" si="43"/>
        <v>194.44444444444443</v>
      </c>
      <c r="AR17" s="82">
        <f t="shared" si="44"/>
        <v>285.71428571428572</v>
      </c>
      <c r="AS17" s="82">
        <f t="shared" si="45"/>
        <v>481.65137614678895</v>
      </c>
      <c r="AT17" s="82">
        <f t="shared" si="46"/>
        <v>406.97674418604652</v>
      </c>
      <c r="AU17" s="82">
        <f t="shared" si="47"/>
        <v>406.97674418604652</v>
      </c>
      <c r="AV17" s="82" t="str">
        <f t="shared" ref="AV17:AV20" si="91">IFERROR(1/((1/AH17)+(1/AO17)), "-")</f>
        <v>-</v>
      </c>
      <c r="AW17" s="82" t="str">
        <f t="shared" ref="AW17:AX20" si="92">IFERROR(1/((1/AI17)+(1/AP17)), "-")</f>
        <v>-</v>
      </c>
      <c r="AX17" s="82" t="str">
        <f t="shared" si="92"/>
        <v>-</v>
      </c>
      <c r="AY17" s="82" t="str">
        <f t="shared" ref="AY17:AY20" si="93">IFERROR(1/((1/AK17)+(1/AR17)), "-")</f>
        <v>-</v>
      </c>
      <c r="AZ17" s="82">
        <f t="shared" ref="AZ17:BA20" si="94">IFERROR(1/((1/AL17)+(1/AS17)), "-")</f>
        <v>15.172391335760642</v>
      </c>
      <c r="BA17" s="82">
        <f t="shared" si="94"/>
        <v>16.438704818980732</v>
      </c>
      <c r="BB17" s="82">
        <f t="shared" ref="BB17:BB20" si="95">IFERROR(1/((1/AN17)+(1/AU17)), "-")</f>
        <v>15.422930048171429</v>
      </c>
    </row>
    <row r="18" spans="2:54" x14ac:dyDescent="0.2">
      <c r="B18" s="77" t="s">
        <v>106</v>
      </c>
      <c r="C18" s="77" t="s">
        <v>107</v>
      </c>
      <c r="D18" s="77" t="s">
        <v>117</v>
      </c>
      <c r="E18" s="77" t="s">
        <v>112</v>
      </c>
      <c r="F18" s="77" t="s">
        <v>110</v>
      </c>
      <c r="G18" s="77" t="s">
        <v>61</v>
      </c>
      <c r="H18" s="78" t="s">
        <v>111</v>
      </c>
      <c r="I18" s="78" t="s">
        <v>111</v>
      </c>
      <c r="J18" s="78" t="s">
        <v>111</v>
      </c>
      <c r="K18" s="78" t="s">
        <v>111</v>
      </c>
      <c r="L18" s="83" t="s">
        <v>111</v>
      </c>
      <c r="M18" s="83" t="s">
        <v>111</v>
      </c>
      <c r="N18" s="83" t="s">
        <v>111</v>
      </c>
      <c r="O18" s="79" t="str">
        <f t="shared" si="77"/>
        <v>-</v>
      </c>
      <c r="P18" s="79" t="str">
        <f t="shared" si="78"/>
        <v>-</v>
      </c>
      <c r="Q18" s="79" t="str">
        <f t="shared" si="79"/>
        <v>-</v>
      </c>
      <c r="R18" s="79" t="str">
        <f t="shared" si="80"/>
        <v>-</v>
      </c>
      <c r="S18" s="79" t="str">
        <f t="shared" si="81"/>
        <v>-</v>
      </c>
      <c r="T18" s="79" t="str">
        <f t="shared" si="82"/>
        <v>-</v>
      </c>
      <c r="U18" s="79" t="str">
        <f t="shared" si="83"/>
        <v>-</v>
      </c>
      <c r="V18" s="80">
        <v>1</v>
      </c>
      <c r="W18" s="81" t="str">
        <f t="shared" si="84"/>
        <v>-</v>
      </c>
      <c r="X18" s="81" t="str">
        <f t="shared" si="85"/>
        <v>-</v>
      </c>
      <c r="Y18" s="81" t="str">
        <f t="shared" si="86"/>
        <v>-</v>
      </c>
      <c r="Z18" s="81" t="str">
        <f t="shared" si="87"/>
        <v>-</v>
      </c>
      <c r="AA18" s="81" t="str">
        <f t="shared" si="88"/>
        <v>-</v>
      </c>
      <c r="AB18" s="81" t="str">
        <f t="shared" si="89"/>
        <v>-</v>
      </c>
      <c r="AC18" s="81" t="str">
        <f t="shared" si="90"/>
        <v>-</v>
      </c>
      <c r="AD18" s="80">
        <v>10.8</v>
      </c>
      <c r="AE18" s="80">
        <v>7.35</v>
      </c>
      <c r="AF18" s="80">
        <v>4.3600000000000003</v>
      </c>
      <c r="AG18" s="80">
        <v>5.16</v>
      </c>
      <c r="AH18" s="82" t="str">
        <f t="shared" ref="AH18:AH39" si="96">IFERROR(2100/W18,"-")</f>
        <v>-</v>
      </c>
      <c r="AI18" s="82" t="str">
        <f t="shared" ref="AI18:AI39" si="97">IFERROR(2100/X18,"-")</f>
        <v>-</v>
      </c>
      <c r="AJ18" s="82" t="str">
        <f t="shared" ref="AJ18:AJ39" si="98">IFERROR(2100/Y18,"-")</f>
        <v>-</v>
      </c>
      <c r="AK18" s="82" t="str">
        <f t="shared" ref="AK18:AK39" si="99">IFERROR(2100/Z18,"-")</f>
        <v>-</v>
      </c>
      <c r="AL18" s="82" t="str">
        <f t="shared" ref="AL18:AL39" si="100">IFERROR(2100/AA18,"-")</f>
        <v>-</v>
      </c>
      <c r="AM18" s="82" t="str">
        <f t="shared" ref="AM18:AM39" si="101">IFERROR(2100/AB18,"-")</f>
        <v>-</v>
      </c>
      <c r="AN18" s="82" t="str">
        <f t="shared" ref="AN18:AN39" si="102">IFERROR(2100/AC18,"-")</f>
        <v>-</v>
      </c>
      <c r="AO18" s="82">
        <f t="shared" si="41"/>
        <v>194.44444444444443</v>
      </c>
      <c r="AP18" s="82">
        <f t="shared" si="42"/>
        <v>194.44444444444443</v>
      </c>
      <c r="AQ18" s="82">
        <f t="shared" si="43"/>
        <v>194.44444444444443</v>
      </c>
      <c r="AR18" s="82">
        <f t="shared" si="44"/>
        <v>285.71428571428572</v>
      </c>
      <c r="AS18" s="82">
        <f t="shared" si="45"/>
        <v>481.65137614678895</v>
      </c>
      <c r="AT18" s="82">
        <f t="shared" si="46"/>
        <v>406.97674418604652</v>
      </c>
      <c r="AU18" s="82">
        <f t="shared" si="47"/>
        <v>406.97674418604652</v>
      </c>
      <c r="AV18" s="82" t="str">
        <f t="shared" si="91"/>
        <v>-</v>
      </c>
      <c r="AW18" s="82" t="str">
        <f t="shared" si="92"/>
        <v>-</v>
      </c>
      <c r="AX18" s="82" t="str">
        <f t="shared" si="92"/>
        <v>-</v>
      </c>
      <c r="AY18" s="82" t="str">
        <f t="shared" si="93"/>
        <v>-</v>
      </c>
      <c r="AZ18" s="82" t="str">
        <f t="shared" si="94"/>
        <v>-</v>
      </c>
      <c r="BA18" s="82" t="str">
        <f t="shared" si="94"/>
        <v>-</v>
      </c>
      <c r="BB18" s="82" t="str">
        <f t="shared" si="95"/>
        <v>-</v>
      </c>
    </row>
    <row r="19" spans="2:54" x14ac:dyDescent="0.2">
      <c r="B19" s="77" t="s">
        <v>106</v>
      </c>
      <c r="C19" s="77" t="s">
        <v>107</v>
      </c>
      <c r="D19" s="77" t="s">
        <v>117</v>
      </c>
      <c r="E19" s="77" t="s">
        <v>113</v>
      </c>
      <c r="F19" s="77" t="s">
        <v>110</v>
      </c>
      <c r="G19" s="77" t="s">
        <v>61</v>
      </c>
      <c r="H19" s="84">
        <v>20.256262545783809</v>
      </c>
      <c r="I19" s="84">
        <v>19.081986456173151</v>
      </c>
      <c r="J19" s="84">
        <v>15.51180834501818</v>
      </c>
      <c r="K19" s="84">
        <v>10.80112440915461</v>
      </c>
      <c r="L19" s="60">
        <v>8.0657818552695826</v>
      </c>
      <c r="M19" s="60">
        <v>6.9063748864487984</v>
      </c>
      <c r="N19" s="60">
        <v>5.5449049547892946</v>
      </c>
      <c r="O19" s="79">
        <f t="shared" si="77"/>
        <v>103.67164205408166</v>
      </c>
      <c r="P19" s="79">
        <f t="shared" si="78"/>
        <v>110.05143541125592</v>
      </c>
      <c r="Q19" s="79">
        <f t="shared" si="79"/>
        <v>135.38073403765605</v>
      </c>
      <c r="R19" s="79">
        <f t="shared" si="80"/>
        <v>194.42420255988554</v>
      </c>
      <c r="S19" s="79">
        <f t="shared" si="81"/>
        <v>260.35913661959705</v>
      </c>
      <c r="T19" s="79">
        <f t="shared" si="82"/>
        <v>304.06689971615526</v>
      </c>
      <c r="U19" s="79">
        <f t="shared" si="83"/>
        <v>378.72605880938846</v>
      </c>
      <c r="V19" s="80">
        <v>1</v>
      </c>
      <c r="W19" s="81">
        <f t="shared" si="84"/>
        <v>20.256262545783809</v>
      </c>
      <c r="X19" s="81">
        <f t="shared" si="85"/>
        <v>19.081986456173151</v>
      </c>
      <c r="Y19" s="81">
        <f t="shared" si="86"/>
        <v>15.51180834501818</v>
      </c>
      <c r="Z19" s="81">
        <f t="shared" si="87"/>
        <v>10.80112440915461</v>
      </c>
      <c r="AA19" s="81">
        <f t="shared" si="88"/>
        <v>8.0657818552695826</v>
      </c>
      <c r="AB19" s="81">
        <f t="shared" si="89"/>
        <v>6.9063748864487984</v>
      </c>
      <c r="AC19" s="81">
        <f t="shared" si="90"/>
        <v>5.5449049547892946</v>
      </c>
      <c r="AD19" s="80">
        <v>10.8</v>
      </c>
      <c r="AE19" s="80">
        <v>7.35</v>
      </c>
      <c r="AF19" s="80">
        <v>4.3600000000000003</v>
      </c>
      <c r="AG19" s="80">
        <v>5.16</v>
      </c>
      <c r="AH19" s="82">
        <f t="shared" si="96"/>
        <v>103.67164205408166</v>
      </c>
      <c r="AI19" s="82">
        <f t="shared" si="97"/>
        <v>110.05143541125592</v>
      </c>
      <c r="AJ19" s="82">
        <f t="shared" si="98"/>
        <v>135.38073403765605</v>
      </c>
      <c r="AK19" s="82">
        <f t="shared" si="99"/>
        <v>194.42420255988554</v>
      </c>
      <c r="AL19" s="82">
        <f t="shared" si="100"/>
        <v>260.35913661959705</v>
      </c>
      <c r="AM19" s="82">
        <f t="shared" si="101"/>
        <v>304.06689971615526</v>
      </c>
      <c r="AN19" s="82">
        <f t="shared" si="102"/>
        <v>378.72605880938846</v>
      </c>
      <c r="AO19" s="82">
        <f t="shared" si="41"/>
        <v>194.44444444444443</v>
      </c>
      <c r="AP19" s="82">
        <f t="shared" si="42"/>
        <v>194.44444444444443</v>
      </c>
      <c r="AQ19" s="82">
        <f t="shared" si="43"/>
        <v>194.44444444444443</v>
      </c>
      <c r="AR19" s="82">
        <f t="shared" si="44"/>
        <v>285.71428571428572</v>
      </c>
      <c r="AS19" s="82">
        <f t="shared" si="45"/>
        <v>481.65137614678895</v>
      </c>
      <c r="AT19" s="82">
        <f t="shared" si="46"/>
        <v>406.97674418604652</v>
      </c>
      <c r="AU19" s="82">
        <f t="shared" si="47"/>
        <v>406.97674418604652</v>
      </c>
      <c r="AV19" s="82">
        <f t="shared" si="91"/>
        <v>67.619211967445693</v>
      </c>
      <c r="AW19" s="82">
        <f t="shared" si="92"/>
        <v>70.276452440000782</v>
      </c>
      <c r="AX19" s="82">
        <f t="shared" si="92"/>
        <v>79.812074201186903</v>
      </c>
      <c r="AY19" s="82">
        <f t="shared" si="93"/>
        <v>115.69531190810716</v>
      </c>
      <c r="AZ19" s="82">
        <f t="shared" si="94"/>
        <v>169.00344979977436</v>
      </c>
      <c r="BA19" s="82">
        <f t="shared" si="94"/>
        <v>174.0373575131016</v>
      </c>
      <c r="BB19" s="82">
        <f t="shared" si="95"/>
        <v>196.17175573898726</v>
      </c>
    </row>
    <row r="20" spans="2:54" x14ac:dyDescent="0.2">
      <c r="B20" s="77" t="s">
        <v>106</v>
      </c>
      <c r="C20" s="77" t="s">
        <v>107</v>
      </c>
      <c r="D20" s="77" t="s">
        <v>117</v>
      </c>
      <c r="E20" s="77" t="s">
        <v>114</v>
      </c>
      <c r="F20" s="77" t="s">
        <v>110</v>
      </c>
      <c r="G20" s="77" t="s">
        <v>61</v>
      </c>
      <c r="H20" s="78" t="s">
        <v>111</v>
      </c>
      <c r="I20" s="78" t="s">
        <v>111</v>
      </c>
      <c r="J20" s="78" t="s">
        <v>111</v>
      </c>
      <c r="K20" s="78" t="s">
        <v>111</v>
      </c>
      <c r="L20" s="60">
        <v>142.11507762991749</v>
      </c>
      <c r="M20" s="60">
        <v>129.4936653892421</v>
      </c>
      <c r="N20" s="60">
        <v>136.54580262085761</v>
      </c>
      <c r="O20" s="79" t="str">
        <f t="shared" si="77"/>
        <v>-</v>
      </c>
      <c r="P20" s="79" t="str">
        <f t="shared" si="78"/>
        <v>-</v>
      </c>
      <c r="Q20" s="79" t="str">
        <f t="shared" si="79"/>
        <v>-</v>
      </c>
      <c r="R20" s="79" t="str">
        <f t="shared" si="80"/>
        <v>-</v>
      </c>
      <c r="S20" s="79">
        <f t="shared" si="81"/>
        <v>14.776757223949307</v>
      </c>
      <c r="T20" s="79">
        <f t="shared" si="82"/>
        <v>16.217009486044411</v>
      </c>
      <c r="U20" s="79">
        <f t="shared" si="83"/>
        <v>15.379454803389329</v>
      </c>
      <c r="V20" s="80">
        <v>1</v>
      </c>
      <c r="W20" s="81" t="str">
        <f t="shared" si="84"/>
        <v>-</v>
      </c>
      <c r="X20" s="81" t="str">
        <f t="shared" si="85"/>
        <v>-</v>
      </c>
      <c r="Y20" s="81" t="str">
        <f t="shared" si="86"/>
        <v>-</v>
      </c>
      <c r="Z20" s="81" t="str">
        <f t="shared" si="87"/>
        <v>-</v>
      </c>
      <c r="AA20" s="81">
        <f t="shared" si="88"/>
        <v>142.11507762991749</v>
      </c>
      <c r="AB20" s="81">
        <f t="shared" si="89"/>
        <v>129.4936653892421</v>
      </c>
      <c r="AC20" s="81">
        <f t="shared" si="90"/>
        <v>136.54580262085761</v>
      </c>
      <c r="AD20" s="80">
        <v>10.8</v>
      </c>
      <c r="AE20" s="80">
        <v>7.35</v>
      </c>
      <c r="AF20" s="80">
        <v>4.3600000000000003</v>
      </c>
      <c r="AG20" s="80">
        <v>5.16</v>
      </c>
      <c r="AH20" s="82" t="str">
        <f t="shared" si="96"/>
        <v>-</v>
      </c>
      <c r="AI20" s="82" t="str">
        <f t="shared" si="97"/>
        <v>-</v>
      </c>
      <c r="AJ20" s="82" t="str">
        <f t="shared" si="98"/>
        <v>-</v>
      </c>
      <c r="AK20" s="82" t="str">
        <f t="shared" si="99"/>
        <v>-</v>
      </c>
      <c r="AL20" s="82">
        <f t="shared" si="100"/>
        <v>14.776757223949307</v>
      </c>
      <c r="AM20" s="82">
        <f t="shared" si="101"/>
        <v>16.217009486044411</v>
      </c>
      <c r="AN20" s="82">
        <f t="shared" si="102"/>
        <v>15.379454803389329</v>
      </c>
      <c r="AO20" s="82">
        <f t="shared" si="41"/>
        <v>194.44444444444443</v>
      </c>
      <c r="AP20" s="82">
        <f t="shared" si="42"/>
        <v>194.44444444444443</v>
      </c>
      <c r="AQ20" s="82">
        <f t="shared" si="43"/>
        <v>194.44444444444443</v>
      </c>
      <c r="AR20" s="82">
        <f t="shared" si="44"/>
        <v>285.71428571428572</v>
      </c>
      <c r="AS20" s="82">
        <f t="shared" si="45"/>
        <v>481.65137614678895</v>
      </c>
      <c r="AT20" s="82">
        <f t="shared" si="46"/>
        <v>406.97674418604652</v>
      </c>
      <c r="AU20" s="82">
        <f t="shared" si="47"/>
        <v>406.97674418604652</v>
      </c>
      <c r="AV20" s="82" t="str">
        <f t="shared" si="91"/>
        <v>-</v>
      </c>
      <c r="AW20" s="82" t="str">
        <f t="shared" si="92"/>
        <v>-</v>
      </c>
      <c r="AX20" s="82" t="str">
        <f t="shared" si="92"/>
        <v>-</v>
      </c>
      <c r="AY20" s="82" t="str">
        <f t="shared" si="93"/>
        <v>-</v>
      </c>
      <c r="AZ20" s="82">
        <f t="shared" si="94"/>
        <v>14.336909964341096</v>
      </c>
      <c r="BA20" s="82">
        <f t="shared" si="94"/>
        <v>15.595565066346687</v>
      </c>
      <c r="BB20" s="82">
        <f t="shared" si="95"/>
        <v>14.819435486482343</v>
      </c>
    </row>
    <row r="21" spans="2:54" x14ac:dyDescent="0.2">
      <c r="B21" s="77" t="s">
        <v>106</v>
      </c>
      <c r="C21" s="77" t="s">
        <v>107</v>
      </c>
      <c r="D21" s="77" t="s">
        <v>117</v>
      </c>
      <c r="E21" s="77" t="s">
        <v>109</v>
      </c>
      <c r="F21" s="77" t="s">
        <v>115</v>
      </c>
      <c r="G21" s="77" t="s">
        <v>61</v>
      </c>
      <c r="H21" s="78" t="s">
        <v>111</v>
      </c>
      <c r="I21" s="78" t="s">
        <v>111</v>
      </c>
      <c r="J21" s="78" t="s">
        <v>111</v>
      </c>
      <c r="K21" s="78" t="s">
        <v>111</v>
      </c>
      <c r="L21" s="60">
        <v>89.366197183098606</v>
      </c>
      <c r="M21" s="60">
        <v>81.724860335195558</v>
      </c>
      <c r="N21" s="60">
        <v>87.333931777378851</v>
      </c>
      <c r="O21" s="78" t="s">
        <v>111</v>
      </c>
      <c r="P21" s="78" t="s">
        <v>111</v>
      </c>
      <c r="Q21" s="78" t="s">
        <v>111</v>
      </c>
      <c r="R21" s="78" t="s">
        <v>111</v>
      </c>
      <c r="S21" s="79">
        <f t="shared" ref="S21:S73" si="103">2100/L21</f>
        <v>23.498817966903069</v>
      </c>
      <c r="T21" s="79">
        <f t="shared" ref="T21:T73" si="104">2100/M21</f>
        <v>25.695975390925394</v>
      </c>
      <c r="U21" s="79">
        <f t="shared" ref="U21:U73" si="105">2100/N21</f>
        <v>24.04563675609003</v>
      </c>
      <c r="V21" s="80">
        <v>1</v>
      </c>
      <c r="W21" s="81" t="s">
        <v>111</v>
      </c>
      <c r="X21" s="81" t="s">
        <v>111</v>
      </c>
      <c r="Y21" s="81" t="s">
        <v>111</v>
      </c>
      <c r="Z21" s="81" t="s">
        <v>111</v>
      </c>
      <c r="AA21" s="81">
        <f t="shared" si="52"/>
        <v>89.366197183098606</v>
      </c>
      <c r="AB21" s="81">
        <f t="shared" si="53"/>
        <v>81.724860335195558</v>
      </c>
      <c r="AC21" s="81">
        <f t="shared" si="54"/>
        <v>87.333931777378851</v>
      </c>
      <c r="AD21" s="80">
        <v>10.8</v>
      </c>
      <c r="AE21" s="80">
        <v>7.35</v>
      </c>
      <c r="AF21" s="80">
        <v>4.3600000000000003</v>
      </c>
      <c r="AG21" s="80">
        <v>5.16</v>
      </c>
      <c r="AH21" s="82" t="str">
        <f t="shared" si="96"/>
        <v>-</v>
      </c>
      <c r="AI21" s="82" t="str">
        <f t="shared" si="97"/>
        <v>-</v>
      </c>
      <c r="AJ21" s="82" t="str">
        <f t="shared" si="98"/>
        <v>-</v>
      </c>
      <c r="AK21" s="82" t="str">
        <f t="shared" si="99"/>
        <v>-</v>
      </c>
      <c r="AL21" s="82">
        <f t="shared" si="100"/>
        <v>23.498817966903069</v>
      </c>
      <c r="AM21" s="82">
        <f t="shared" si="101"/>
        <v>25.695975390925394</v>
      </c>
      <c r="AN21" s="82">
        <f t="shared" si="102"/>
        <v>24.04563675609003</v>
      </c>
      <c r="AO21" s="82">
        <f t="shared" si="41"/>
        <v>194.44444444444443</v>
      </c>
      <c r="AP21" s="82">
        <f t="shared" si="42"/>
        <v>194.44444444444443</v>
      </c>
      <c r="AQ21" s="82">
        <f t="shared" si="43"/>
        <v>194.44444444444443</v>
      </c>
      <c r="AR21" s="82">
        <f t="shared" si="44"/>
        <v>285.71428571428572</v>
      </c>
      <c r="AS21" s="82">
        <f t="shared" si="45"/>
        <v>481.65137614678895</v>
      </c>
      <c r="AT21" s="82">
        <f t="shared" si="46"/>
        <v>406.97674418604652</v>
      </c>
      <c r="AU21" s="82">
        <f t="shared" si="47"/>
        <v>406.97674418604652</v>
      </c>
      <c r="AV21" s="82" t="s">
        <v>111</v>
      </c>
      <c r="AW21" s="82" t="s">
        <v>111</v>
      </c>
      <c r="AX21" s="82" t="s">
        <v>111</v>
      </c>
      <c r="AY21" s="82" t="s">
        <v>111</v>
      </c>
      <c r="AZ21" s="82">
        <f t="shared" si="55"/>
        <v>22.405688730735012</v>
      </c>
      <c r="BA21" s="82">
        <f t="shared" si="56"/>
        <v>24.1699185784307</v>
      </c>
      <c r="BB21" s="82">
        <f t="shared" si="57"/>
        <v>22.704192152350419</v>
      </c>
    </row>
    <row r="22" spans="2:54" x14ac:dyDescent="0.2">
      <c r="B22" s="77" t="s">
        <v>106</v>
      </c>
      <c r="C22" s="77" t="s">
        <v>107</v>
      </c>
      <c r="D22" s="77" t="s">
        <v>117</v>
      </c>
      <c r="E22" s="77" t="s">
        <v>112</v>
      </c>
      <c r="F22" s="77" t="s">
        <v>115</v>
      </c>
      <c r="G22" s="77" t="s">
        <v>61</v>
      </c>
      <c r="H22" s="78" t="s">
        <v>111</v>
      </c>
      <c r="I22" s="78" t="s">
        <v>111</v>
      </c>
      <c r="J22" s="78" t="s">
        <v>111</v>
      </c>
      <c r="K22" s="78" t="s">
        <v>111</v>
      </c>
      <c r="L22" s="83" t="s">
        <v>111</v>
      </c>
      <c r="M22" s="83" t="s">
        <v>111</v>
      </c>
      <c r="N22" s="83" t="s">
        <v>111</v>
      </c>
      <c r="O22" s="78" t="s">
        <v>111</v>
      </c>
      <c r="P22" s="78" t="s">
        <v>111</v>
      </c>
      <c r="Q22" s="78" t="s">
        <v>111</v>
      </c>
      <c r="R22" s="78" t="s">
        <v>111</v>
      </c>
      <c r="S22" s="78" t="s">
        <v>111</v>
      </c>
      <c r="T22" s="78" t="s">
        <v>111</v>
      </c>
      <c r="U22" s="78" t="s">
        <v>111</v>
      </c>
      <c r="V22" s="80">
        <v>1</v>
      </c>
      <c r="W22" s="81" t="s">
        <v>111</v>
      </c>
      <c r="X22" s="81" t="s">
        <v>111</v>
      </c>
      <c r="Y22" s="81" t="s">
        <v>111</v>
      </c>
      <c r="Z22" s="81" t="s">
        <v>111</v>
      </c>
      <c r="AA22" s="81" t="s">
        <v>111</v>
      </c>
      <c r="AB22" s="81" t="s">
        <v>111</v>
      </c>
      <c r="AC22" s="81" t="s">
        <v>111</v>
      </c>
      <c r="AD22" s="80">
        <v>10.8</v>
      </c>
      <c r="AE22" s="80">
        <v>7.35</v>
      </c>
      <c r="AF22" s="80">
        <v>4.3600000000000003</v>
      </c>
      <c r="AG22" s="80">
        <v>5.16</v>
      </c>
      <c r="AH22" s="82" t="str">
        <f t="shared" si="96"/>
        <v>-</v>
      </c>
      <c r="AI22" s="82" t="str">
        <f t="shared" si="97"/>
        <v>-</v>
      </c>
      <c r="AJ22" s="82" t="str">
        <f t="shared" si="98"/>
        <v>-</v>
      </c>
      <c r="AK22" s="82" t="str">
        <f t="shared" si="99"/>
        <v>-</v>
      </c>
      <c r="AL22" s="82" t="str">
        <f t="shared" si="100"/>
        <v>-</v>
      </c>
      <c r="AM22" s="82" t="str">
        <f t="shared" si="101"/>
        <v>-</v>
      </c>
      <c r="AN22" s="82" t="str">
        <f t="shared" si="102"/>
        <v>-</v>
      </c>
      <c r="AO22" s="82">
        <f t="shared" si="41"/>
        <v>194.44444444444443</v>
      </c>
      <c r="AP22" s="82">
        <f t="shared" si="42"/>
        <v>194.44444444444443</v>
      </c>
      <c r="AQ22" s="82">
        <f t="shared" si="43"/>
        <v>194.44444444444443</v>
      </c>
      <c r="AR22" s="82">
        <f t="shared" si="44"/>
        <v>285.71428571428572</v>
      </c>
      <c r="AS22" s="82">
        <f t="shared" si="45"/>
        <v>481.65137614678895</v>
      </c>
      <c r="AT22" s="82">
        <f t="shared" si="46"/>
        <v>406.97674418604652</v>
      </c>
      <c r="AU22" s="82">
        <f t="shared" si="47"/>
        <v>406.97674418604652</v>
      </c>
      <c r="AV22" s="82" t="s">
        <v>111</v>
      </c>
      <c r="AW22" s="82" t="s">
        <v>111</v>
      </c>
      <c r="AX22" s="82" t="s">
        <v>111</v>
      </c>
      <c r="AY22" s="82" t="s">
        <v>111</v>
      </c>
      <c r="AZ22" s="82" t="s">
        <v>111</v>
      </c>
      <c r="BA22" s="82" t="s">
        <v>111</v>
      </c>
      <c r="BB22" s="82" t="s">
        <v>111</v>
      </c>
    </row>
    <row r="23" spans="2:54" x14ac:dyDescent="0.2">
      <c r="B23" s="77" t="s">
        <v>106</v>
      </c>
      <c r="C23" s="77" t="s">
        <v>107</v>
      </c>
      <c r="D23" s="77" t="s">
        <v>117</v>
      </c>
      <c r="E23" s="77" t="s">
        <v>113</v>
      </c>
      <c r="F23" s="77" t="s">
        <v>115</v>
      </c>
      <c r="G23" s="77" t="s">
        <v>61</v>
      </c>
      <c r="H23" s="84">
        <v>12.91872086020658</v>
      </c>
      <c r="I23" s="84">
        <v>12.16980950599171</v>
      </c>
      <c r="J23" s="84">
        <v>9.8928774048706796</v>
      </c>
      <c r="K23" s="84">
        <v>6.8885714184858733</v>
      </c>
      <c r="L23" s="60">
        <v>4.8645300834458327</v>
      </c>
      <c r="M23" s="60">
        <v>4.1652835404587174</v>
      </c>
      <c r="N23" s="60">
        <v>3.3441713954609358</v>
      </c>
      <c r="O23" s="79">
        <f t="shared" ref="O23:O63" si="106">2100/H23</f>
        <v>162.55479336724514</v>
      </c>
      <c r="P23" s="79">
        <f t="shared" ref="P23:P63" si="107">2100/I23</f>
        <v>172.55816526676787</v>
      </c>
      <c r="Q23" s="79">
        <f t="shared" ref="Q23:Q63" si="108">2100/J23</f>
        <v>212.27393346308747</v>
      </c>
      <c r="R23" s="79">
        <f t="shared" ref="R23:R63" si="109">2100/K23</f>
        <v>304.85275863795658</v>
      </c>
      <c r="S23" s="79">
        <f t="shared" si="103"/>
        <v>431.69637436232</v>
      </c>
      <c r="T23" s="79">
        <f t="shared" si="104"/>
        <v>504.16735850081642</v>
      </c>
      <c r="U23" s="79">
        <f t="shared" si="105"/>
        <v>627.95824485860464</v>
      </c>
      <c r="V23" s="80">
        <v>1</v>
      </c>
      <c r="W23" s="81">
        <f t="shared" si="62"/>
        <v>12.91872086020658</v>
      </c>
      <c r="X23" s="81">
        <f t="shared" si="63"/>
        <v>12.16980950599171</v>
      </c>
      <c r="Y23" s="81">
        <f t="shared" si="64"/>
        <v>9.8928774048706796</v>
      </c>
      <c r="Z23" s="81">
        <f t="shared" si="65"/>
        <v>6.8885714184858733</v>
      </c>
      <c r="AA23" s="81">
        <f t="shared" si="52"/>
        <v>4.8645300834458327</v>
      </c>
      <c r="AB23" s="81">
        <f t="shared" si="53"/>
        <v>4.1652835404587174</v>
      </c>
      <c r="AC23" s="81">
        <f t="shared" si="54"/>
        <v>3.3441713954609358</v>
      </c>
      <c r="AD23" s="80">
        <v>10.8</v>
      </c>
      <c r="AE23" s="80">
        <v>7.35</v>
      </c>
      <c r="AF23" s="80">
        <v>4.3600000000000003</v>
      </c>
      <c r="AG23" s="80">
        <v>5.16</v>
      </c>
      <c r="AH23" s="82">
        <f t="shared" si="96"/>
        <v>162.55479336724514</v>
      </c>
      <c r="AI23" s="82">
        <f t="shared" si="97"/>
        <v>172.55816526676787</v>
      </c>
      <c r="AJ23" s="82">
        <f t="shared" si="98"/>
        <v>212.27393346308747</v>
      </c>
      <c r="AK23" s="82">
        <f t="shared" si="99"/>
        <v>304.85275863795658</v>
      </c>
      <c r="AL23" s="82">
        <f t="shared" si="100"/>
        <v>431.69637436232</v>
      </c>
      <c r="AM23" s="82">
        <f t="shared" si="101"/>
        <v>504.16735850081642</v>
      </c>
      <c r="AN23" s="82">
        <f t="shared" si="102"/>
        <v>627.95824485860464</v>
      </c>
      <c r="AO23" s="82">
        <f t="shared" si="41"/>
        <v>194.44444444444443</v>
      </c>
      <c r="AP23" s="82">
        <f t="shared" si="42"/>
        <v>194.44444444444443</v>
      </c>
      <c r="AQ23" s="82">
        <f t="shared" si="43"/>
        <v>194.44444444444443</v>
      </c>
      <c r="AR23" s="82">
        <f t="shared" si="44"/>
        <v>285.71428571428572</v>
      </c>
      <c r="AS23" s="82">
        <f t="shared" si="45"/>
        <v>481.65137614678895</v>
      </c>
      <c r="AT23" s="82">
        <f t="shared" si="46"/>
        <v>406.97674418604652</v>
      </c>
      <c r="AU23" s="82">
        <f t="shared" si="47"/>
        <v>406.97674418604652</v>
      </c>
      <c r="AV23" s="82">
        <f t="shared" si="73"/>
        <v>88.537658180514129</v>
      </c>
      <c r="AW23" s="82">
        <f t="shared" si="74"/>
        <v>91.424354192062935</v>
      </c>
      <c r="AX23" s="82">
        <f t="shared" si="75"/>
        <v>101.48419472613814</v>
      </c>
      <c r="AY23" s="82">
        <f t="shared" si="76"/>
        <v>147.48670623469849</v>
      </c>
      <c r="AZ23" s="82">
        <f t="shared" si="55"/>
        <v>227.6538729890014</v>
      </c>
      <c r="BA23" s="82">
        <f t="shared" si="56"/>
        <v>225.19422502156962</v>
      </c>
      <c r="BB23" s="82">
        <f t="shared" si="57"/>
        <v>246.93763828900083</v>
      </c>
    </row>
    <row r="24" spans="2:54" x14ac:dyDescent="0.2">
      <c r="B24" s="77" t="s">
        <v>106</v>
      </c>
      <c r="C24" s="77" t="s">
        <v>107</v>
      </c>
      <c r="D24" s="77" t="s">
        <v>117</v>
      </c>
      <c r="E24" s="77" t="s">
        <v>114</v>
      </c>
      <c r="F24" s="77" t="s">
        <v>115</v>
      </c>
      <c r="G24" s="77" t="s">
        <v>61</v>
      </c>
      <c r="H24" s="78" t="s">
        <v>111</v>
      </c>
      <c r="I24" s="78" t="s">
        <v>111</v>
      </c>
      <c r="J24" s="78" t="s">
        <v>111</v>
      </c>
      <c r="K24" s="78" t="s">
        <v>111</v>
      </c>
      <c r="L24" s="60">
        <v>94.230727266544434</v>
      </c>
      <c r="M24" s="60">
        <v>85.890143875654275</v>
      </c>
      <c r="N24" s="60">
        <v>90.678103172839783</v>
      </c>
      <c r="O24" s="78" t="s">
        <v>111</v>
      </c>
      <c r="P24" s="78" t="s">
        <v>111</v>
      </c>
      <c r="Q24" s="78" t="s">
        <v>111</v>
      </c>
      <c r="R24" s="78" t="s">
        <v>111</v>
      </c>
      <c r="S24" s="79">
        <f t="shared" si="103"/>
        <v>22.285724210319042</v>
      </c>
      <c r="T24" s="79">
        <f t="shared" si="104"/>
        <v>24.449836794315221</v>
      </c>
      <c r="U24" s="79">
        <f t="shared" si="105"/>
        <v>23.158843497169659</v>
      </c>
      <c r="V24" s="80">
        <v>1</v>
      </c>
      <c r="W24" s="85" t="s">
        <v>111</v>
      </c>
      <c r="X24" s="85" t="s">
        <v>111</v>
      </c>
      <c r="Y24" s="85" t="s">
        <v>111</v>
      </c>
      <c r="Z24" s="85" t="s">
        <v>111</v>
      </c>
      <c r="AA24" s="81">
        <f t="shared" si="52"/>
        <v>94.230727266544434</v>
      </c>
      <c r="AB24" s="81">
        <f t="shared" si="53"/>
        <v>85.890143875654275</v>
      </c>
      <c r="AC24" s="81">
        <f t="shared" si="54"/>
        <v>90.678103172839783</v>
      </c>
      <c r="AD24" s="80">
        <v>10.8</v>
      </c>
      <c r="AE24" s="80">
        <v>7.35</v>
      </c>
      <c r="AF24" s="80">
        <v>4.3600000000000003</v>
      </c>
      <c r="AG24" s="80">
        <v>5.16</v>
      </c>
      <c r="AH24" s="82" t="str">
        <f t="shared" si="96"/>
        <v>-</v>
      </c>
      <c r="AI24" s="82" t="str">
        <f t="shared" si="97"/>
        <v>-</v>
      </c>
      <c r="AJ24" s="82" t="str">
        <f t="shared" si="98"/>
        <v>-</v>
      </c>
      <c r="AK24" s="82" t="str">
        <f t="shared" si="99"/>
        <v>-</v>
      </c>
      <c r="AL24" s="82">
        <f t="shared" si="100"/>
        <v>22.285724210319042</v>
      </c>
      <c r="AM24" s="82">
        <f t="shared" si="101"/>
        <v>24.449836794315221</v>
      </c>
      <c r="AN24" s="82">
        <f t="shared" si="102"/>
        <v>23.158843497169659</v>
      </c>
      <c r="AO24" s="82">
        <f t="shared" si="41"/>
        <v>194.44444444444443</v>
      </c>
      <c r="AP24" s="82">
        <f t="shared" si="42"/>
        <v>194.44444444444443</v>
      </c>
      <c r="AQ24" s="82">
        <f t="shared" si="43"/>
        <v>194.44444444444443</v>
      </c>
      <c r="AR24" s="82">
        <f t="shared" si="44"/>
        <v>285.71428571428572</v>
      </c>
      <c r="AS24" s="82">
        <f t="shared" si="45"/>
        <v>481.65137614678895</v>
      </c>
      <c r="AT24" s="82">
        <f t="shared" si="46"/>
        <v>406.97674418604652</v>
      </c>
      <c r="AU24" s="82">
        <f t="shared" si="47"/>
        <v>406.97674418604652</v>
      </c>
      <c r="AV24" s="82" t="s">
        <v>111</v>
      </c>
      <c r="AW24" s="82" t="s">
        <v>111</v>
      </c>
      <c r="AX24" s="82" t="s">
        <v>111</v>
      </c>
      <c r="AY24" s="82" t="s">
        <v>111</v>
      </c>
      <c r="AZ24" s="82">
        <f t="shared" si="55"/>
        <v>21.300177595024287</v>
      </c>
      <c r="BA24" s="82">
        <f t="shared" si="56"/>
        <v>23.064213966184791</v>
      </c>
      <c r="BB24" s="82">
        <f t="shared" si="57"/>
        <v>21.911952871320324</v>
      </c>
    </row>
    <row r="25" spans="2:54" x14ac:dyDescent="0.2">
      <c r="B25" s="77" t="s">
        <v>106</v>
      </c>
      <c r="C25" s="77" t="s">
        <v>107</v>
      </c>
      <c r="D25" s="77" t="s">
        <v>117</v>
      </c>
      <c r="E25" s="77" t="s">
        <v>109</v>
      </c>
      <c r="F25" s="77" t="s">
        <v>116</v>
      </c>
      <c r="G25" s="77" t="s">
        <v>61</v>
      </c>
      <c r="H25" s="78" t="s">
        <v>111</v>
      </c>
      <c r="I25" s="78" t="s">
        <v>111</v>
      </c>
      <c r="J25" s="78" t="s">
        <v>111</v>
      </c>
      <c r="K25" s="78" t="s">
        <v>111</v>
      </c>
      <c r="L25" s="60">
        <v>44.683098591549303</v>
      </c>
      <c r="M25" s="60">
        <v>40.862430167597779</v>
      </c>
      <c r="N25" s="60">
        <v>43.666965888689433</v>
      </c>
      <c r="O25" s="78" t="s">
        <v>111</v>
      </c>
      <c r="P25" s="78" t="s">
        <v>111</v>
      </c>
      <c r="Q25" s="78" t="s">
        <v>111</v>
      </c>
      <c r="R25" s="78" t="s">
        <v>111</v>
      </c>
      <c r="S25" s="79">
        <f t="shared" si="103"/>
        <v>46.997635933806137</v>
      </c>
      <c r="T25" s="79">
        <f t="shared" si="104"/>
        <v>51.391950781850788</v>
      </c>
      <c r="U25" s="79">
        <f t="shared" si="105"/>
        <v>48.091273512180052</v>
      </c>
      <c r="V25" s="80">
        <v>1</v>
      </c>
      <c r="W25" s="81" t="s">
        <v>111</v>
      </c>
      <c r="X25" s="81" t="s">
        <v>111</v>
      </c>
      <c r="Y25" s="81" t="s">
        <v>111</v>
      </c>
      <c r="Z25" s="81" t="s">
        <v>111</v>
      </c>
      <c r="AA25" s="81">
        <f t="shared" si="52"/>
        <v>44.683098591549303</v>
      </c>
      <c r="AB25" s="81">
        <f t="shared" si="53"/>
        <v>40.862430167597779</v>
      </c>
      <c r="AC25" s="81">
        <f t="shared" si="54"/>
        <v>43.666965888689433</v>
      </c>
      <c r="AD25" s="80">
        <v>10.8</v>
      </c>
      <c r="AE25" s="80">
        <v>7.35</v>
      </c>
      <c r="AF25" s="80">
        <v>4.3600000000000003</v>
      </c>
      <c r="AG25" s="80">
        <v>5.16</v>
      </c>
      <c r="AH25" s="82" t="str">
        <f t="shared" si="96"/>
        <v>-</v>
      </c>
      <c r="AI25" s="82" t="str">
        <f t="shared" si="97"/>
        <v>-</v>
      </c>
      <c r="AJ25" s="82" t="str">
        <f t="shared" si="98"/>
        <v>-</v>
      </c>
      <c r="AK25" s="82" t="str">
        <f t="shared" si="99"/>
        <v>-</v>
      </c>
      <c r="AL25" s="82">
        <f t="shared" si="100"/>
        <v>46.997635933806137</v>
      </c>
      <c r="AM25" s="82">
        <f t="shared" si="101"/>
        <v>51.391950781850788</v>
      </c>
      <c r="AN25" s="82">
        <f t="shared" si="102"/>
        <v>48.091273512180052</v>
      </c>
      <c r="AO25" s="82">
        <f t="shared" si="41"/>
        <v>194.44444444444443</v>
      </c>
      <c r="AP25" s="82">
        <f t="shared" si="42"/>
        <v>194.44444444444443</v>
      </c>
      <c r="AQ25" s="82">
        <f t="shared" si="43"/>
        <v>194.44444444444443</v>
      </c>
      <c r="AR25" s="82">
        <f t="shared" si="44"/>
        <v>285.71428571428572</v>
      </c>
      <c r="AS25" s="82">
        <f t="shared" si="45"/>
        <v>481.65137614678895</v>
      </c>
      <c r="AT25" s="82">
        <f t="shared" si="46"/>
        <v>406.97674418604652</v>
      </c>
      <c r="AU25" s="82">
        <f t="shared" si="47"/>
        <v>406.97674418604652</v>
      </c>
      <c r="AV25" s="82" t="s">
        <v>111</v>
      </c>
      <c r="AW25" s="82" t="s">
        <v>111</v>
      </c>
      <c r="AX25" s="82" t="s">
        <v>111</v>
      </c>
      <c r="AY25" s="82" t="s">
        <v>111</v>
      </c>
      <c r="AZ25" s="82">
        <f t="shared" si="55"/>
        <v>42.819480422508512</v>
      </c>
      <c r="BA25" s="82">
        <f t="shared" si="56"/>
        <v>45.629924198972681</v>
      </c>
      <c r="BB25" s="82">
        <f t="shared" si="57"/>
        <v>43.009020973929829</v>
      </c>
    </row>
    <row r="26" spans="2:54" x14ac:dyDescent="0.2">
      <c r="B26" s="77" t="s">
        <v>106</v>
      </c>
      <c r="C26" s="77" t="s">
        <v>107</v>
      </c>
      <c r="D26" s="77" t="s">
        <v>117</v>
      </c>
      <c r="E26" s="77" t="s">
        <v>112</v>
      </c>
      <c r="F26" s="77" t="s">
        <v>116</v>
      </c>
      <c r="G26" s="77" t="s">
        <v>61</v>
      </c>
      <c r="H26" s="78" t="s">
        <v>111</v>
      </c>
      <c r="I26" s="78" t="s">
        <v>111</v>
      </c>
      <c r="J26" s="78" t="s">
        <v>111</v>
      </c>
      <c r="K26" s="78" t="s">
        <v>111</v>
      </c>
      <c r="L26" s="83" t="s">
        <v>111</v>
      </c>
      <c r="M26" s="83" t="s">
        <v>111</v>
      </c>
      <c r="N26" s="83" t="s">
        <v>111</v>
      </c>
      <c r="O26" s="78" t="s">
        <v>111</v>
      </c>
      <c r="P26" s="78" t="s">
        <v>111</v>
      </c>
      <c r="Q26" s="78" t="s">
        <v>111</v>
      </c>
      <c r="R26" s="78" t="s">
        <v>111</v>
      </c>
      <c r="S26" s="78" t="s">
        <v>111</v>
      </c>
      <c r="T26" s="78" t="s">
        <v>111</v>
      </c>
      <c r="U26" s="78" t="s">
        <v>111</v>
      </c>
      <c r="V26" s="80">
        <v>1</v>
      </c>
      <c r="W26" s="81" t="s">
        <v>111</v>
      </c>
      <c r="X26" s="81" t="s">
        <v>111</v>
      </c>
      <c r="Y26" s="81" t="s">
        <v>111</v>
      </c>
      <c r="Z26" s="81" t="s">
        <v>111</v>
      </c>
      <c r="AA26" s="81" t="s">
        <v>111</v>
      </c>
      <c r="AB26" s="81" t="s">
        <v>111</v>
      </c>
      <c r="AC26" s="81" t="s">
        <v>111</v>
      </c>
      <c r="AD26" s="80">
        <v>10.8</v>
      </c>
      <c r="AE26" s="80">
        <v>7.35</v>
      </c>
      <c r="AF26" s="80">
        <v>4.3600000000000003</v>
      </c>
      <c r="AG26" s="80">
        <v>5.16</v>
      </c>
      <c r="AH26" s="82" t="str">
        <f t="shared" si="96"/>
        <v>-</v>
      </c>
      <c r="AI26" s="82" t="str">
        <f t="shared" si="97"/>
        <v>-</v>
      </c>
      <c r="AJ26" s="82" t="str">
        <f t="shared" si="98"/>
        <v>-</v>
      </c>
      <c r="AK26" s="82" t="str">
        <f t="shared" si="99"/>
        <v>-</v>
      </c>
      <c r="AL26" s="82" t="str">
        <f t="shared" si="100"/>
        <v>-</v>
      </c>
      <c r="AM26" s="82" t="str">
        <f t="shared" si="101"/>
        <v>-</v>
      </c>
      <c r="AN26" s="82" t="str">
        <f t="shared" si="102"/>
        <v>-</v>
      </c>
      <c r="AO26" s="82">
        <f t="shared" si="41"/>
        <v>194.44444444444443</v>
      </c>
      <c r="AP26" s="82">
        <f t="shared" si="42"/>
        <v>194.44444444444443</v>
      </c>
      <c r="AQ26" s="82">
        <f t="shared" si="43"/>
        <v>194.44444444444443</v>
      </c>
      <c r="AR26" s="82">
        <f t="shared" si="44"/>
        <v>285.71428571428572</v>
      </c>
      <c r="AS26" s="82">
        <f t="shared" si="45"/>
        <v>481.65137614678895</v>
      </c>
      <c r="AT26" s="82">
        <f t="shared" si="46"/>
        <v>406.97674418604652</v>
      </c>
      <c r="AU26" s="82">
        <f t="shared" si="47"/>
        <v>406.97674418604652</v>
      </c>
      <c r="AV26" s="82" t="s">
        <v>111</v>
      </c>
      <c r="AW26" s="82" t="s">
        <v>111</v>
      </c>
      <c r="AX26" s="82" t="s">
        <v>111</v>
      </c>
      <c r="AY26" s="82" t="s">
        <v>111</v>
      </c>
      <c r="AZ26" s="82" t="s">
        <v>111</v>
      </c>
      <c r="BA26" s="82" t="s">
        <v>111</v>
      </c>
      <c r="BB26" s="82" t="s">
        <v>111</v>
      </c>
    </row>
    <row r="27" spans="2:54" x14ac:dyDescent="0.2">
      <c r="B27" s="77" t="s">
        <v>106</v>
      </c>
      <c r="C27" s="77" t="s">
        <v>107</v>
      </c>
      <c r="D27" s="77" t="s">
        <v>117</v>
      </c>
      <c r="E27" s="77" t="s">
        <v>113</v>
      </c>
      <c r="F27" s="77" t="s">
        <v>116</v>
      </c>
      <c r="G27" s="77" t="s">
        <v>61</v>
      </c>
      <c r="H27" s="84">
        <v>6.5543570872626153</v>
      </c>
      <c r="I27" s="84">
        <v>6.1743943575662303</v>
      </c>
      <c r="J27" s="84">
        <v>5.0191850906667419</v>
      </c>
      <c r="K27" s="84">
        <v>3.4949402023959801</v>
      </c>
      <c r="L27" s="60">
        <v>2.4703396455958209</v>
      </c>
      <c r="M27" s="60">
        <v>2.1152433819165779</v>
      </c>
      <c r="N27" s="60">
        <v>1.6982604769961109</v>
      </c>
      <c r="O27" s="79">
        <f t="shared" si="106"/>
        <v>320.39755723425975</v>
      </c>
      <c r="P27" s="79">
        <f t="shared" si="107"/>
        <v>340.11432998713741</v>
      </c>
      <c r="Q27" s="79">
        <f t="shared" si="108"/>
        <v>418.39461228576425</v>
      </c>
      <c r="R27" s="79">
        <f t="shared" si="109"/>
        <v>600.8686496439426</v>
      </c>
      <c r="S27" s="79">
        <f t="shared" si="103"/>
        <v>850.08553530034987</v>
      </c>
      <c r="T27" s="79">
        <f t="shared" si="104"/>
        <v>992.79355650186869</v>
      </c>
      <c r="U27" s="79">
        <f t="shared" si="105"/>
        <v>1236.5594256273851</v>
      </c>
      <c r="V27" s="80">
        <v>1</v>
      </c>
      <c r="W27" s="81">
        <f t="shared" si="62"/>
        <v>6.5543570872626153</v>
      </c>
      <c r="X27" s="81">
        <f t="shared" si="63"/>
        <v>6.1743943575662303</v>
      </c>
      <c r="Y27" s="81">
        <f t="shared" si="64"/>
        <v>5.0191850906667419</v>
      </c>
      <c r="Z27" s="81">
        <f t="shared" si="65"/>
        <v>3.4949402023959801</v>
      </c>
      <c r="AA27" s="81">
        <f t="shared" si="52"/>
        <v>2.4703396455958209</v>
      </c>
      <c r="AB27" s="81">
        <f t="shared" si="53"/>
        <v>2.1152433819165779</v>
      </c>
      <c r="AC27" s="81">
        <f t="shared" si="54"/>
        <v>1.6982604769961109</v>
      </c>
      <c r="AD27" s="80">
        <v>10.8</v>
      </c>
      <c r="AE27" s="80">
        <v>7.35</v>
      </c>
      <c r="AF27" s="80">
        <v>4.3600000000000003</v>
      </c>
      <c r="AG27" s="80">
        <v>5.16</v>
      </c>
      <c r="AH27" s="82">
        <f t="shared" si="96"/>
        <v>320.39755723425975</v>
      </c>
      <c r="AI27" s="82">
        <f t="shared" si="97"/>
        <v>340.11432998713741</v>
      </c>
      <c r="AJ27" s="82">
        <f t="shared" si="98"/>
        <v>418.39461228576425</v>
      </c>
      <c r="AK27" s="82">
        <f t="shared" si="99"/>
        <v>600.8686496439426</v>
      </c>
      <c r="AL27" s="82">
        <f t="shared" si="100"/>
        <v>850.08553530034987</v>
      </c>
      <c r="AM27" s="82">
        <f t="shared" si="101"/>
        <v>992.79355650186869</v>
      </c>
      <c r="AN27" s="82">
        <f t="shared" si="102"/>
        <v>1236.5594256273851</v>
      </c>
      <c r="AO27" s="82">
        <f t="shared" si="41"/>
        <v>194.44444444444443</v>
      </c>
      <c r="AP27" s="82">
        <f t="shared" si="42"/>
        <v>194.44444444444443</v>
      </c>
      <c r="AQ27" s="82">
        <f t="shared" si="43"/>
        <v>194.44444444444443</v>
      </c>
      <c r="AR27" s="82">
        <f t="shared" si="44"/>
        <v>285.71428571428572</v>
      </c>
      <c r="AS27" s="82">
        <f t="shared" si="45"/>
        <v>481.65137614678895</v>
      </c>
      <c r="AT27" s="82">
        <f t="shared" si="46"/>
        <v>406.97674418604652</v>
      </c>
      <c r="AU27" s="82">
        <f t="shared" si="47"/>
        <v>406.97674418604652</v>
      </c>
      <c r="AV27" s="82">
        <f t="shared" si="73"/>
        <v>121.0070755972466</v>
      </c>
      <c r="AW27" s="82">
        <f t="shared" si="74"/>
        <v>123.71575419796571</v>
      </c>
      <c r="AX27" s="82">
        <f t="shared" si="75"/>
        <v>132.75020097204575</v>
      </c>
      <c r="AY27" s="82">
        <f t="shared" si="76"/>
        <v>193.63868871642515</v>
      </c>
      <c r="AZ27" s="82">
        <f t="shared" si="55"/>
        <v>307.45176798844443</v>
      </c>
      <c r="BA27" s="82">
        <f t="shared" si="56"/>
        <v>288.65013715139514</v>
      </c>
      <c r="BB27" s="82">
        <f t="shared" si="57"/>
        <v>306.20009360154711</v>
      </c>
    </row>
    <row r="28" spans="2:54" x14ac:dyDescent="0.2">
      <c r="B28" s="77" t="s">
        <v>106</v>
      </c>
      <c r="C28" s="77" t="s">
        <v>107</v>
      </c>
      <c r="D28" s="77" t="s">
        <v>117</v>
      </c>
      <c r="E28" s="77" t="s">
        <v>114</v>
      </c>
      <c r="F28" s="77" t="s">
        <v>116</v>
      </c>
      <c r="G28" s="77" t="s">
        <v>61</v>
      </c>
      <c r="H28" s="78" t="s">
        <v>111</v>
      </c>
      <c r="I28" s="78" t="s">
        <v>111</v>
      </c>
      <c r="J28" s="78" t="s">
        <v>111</v>
      </c>
      <c r="K28" s="78" t="s">
        <v>111</v>
      </c>
      <c r="L28" s="60">
        <v>47.153438237145124</v>
      </c>
      <c r="M28" s="60">
        <v>42.977673549514357</v>
      </c>
      <c r="N28" s="60">
        <v>45.365226365685544</v>
      </c>
      <c r="O28" s="78" t="s">
        <v>111</v>
      </c>
      <c r="P28" s="78" t="s">
        <v>111</v>
      </c>
      <c r="Q28" s="78" t="s">
        <v>111</v>
      </c>
      <c r="R28" s="78" t="s">
        <v>111</v>
      </c>
      <c r="S28" s="79">
        <f t="shared" si="103"/>
        <v>44.535458675115763</v>
      </c>
      <c r="T28" s="79">
        <f t="shared" si="104"/>
        <v>48.862579720156347</v>
      </c>
      <c r="U28" s="79">
        <f t="shared" si="105"/>
        <v>46.290962665369818</v>
      </c>
      <c r="V28" s="80">
        <v>1</v>
      </c>
      <c r="W28" s="85" t="s">
        <v>111</v>
      </c>
      <c r="X28" s="85" t="s">
        <v>111</v>
      </c>
      <c r="Y28" s="85" t="s">
        <v>111</v>
      </c>
      <c r="Z28" s="85" t="s">
        <v>111</v>
      </c>
      <c r="AA28" s="81">
        <f t="shared" si="52"/>
        <v>47.153438237145124</v>
      </c>
      <c r="AB28" s="81">
        <f t="shared" si="53"/>
        <v>42.977673549514357</v>
      </c>
      <c r="AC28" s="81">
        <f t="shared" si="54"/>
        <v>45.365226365685544</v>
      </c>
      <c r="AD28" s="80">
        <v>10.8</v>
      </c>
      <c r="AE28" s="80">
        <v>7.35</v>
      </c>
      <c r="AF28" s="80">
        <v>4.3600000000000003</v>
      </c>
      <c r="AG28" s="80">
        <v>5.16</v>
      </c>
      <c r="AH28" s="82" t="str">
        <f t="shared" si="96"/>
        <v>-</v>
      </c>
      <c r="AI28" s="82" t="str">
        <f t="shared" si="97"/>
        <v>-</v>
      </c>
      <c r="AJ28" s="82" t="str">
        <f t="shared" si="98"/>
        <v>-</v>
      </c>
      <c r="AK28" s="82" t="str">
        <f t="shared" si="99"/>
        <v>-</v>
      </c>
      <c r="AL28" s="82">
        <f t="shared" si="100"/>
        <v>44.535458675115763</v>
      </c>
      <c r="AM28" s="82">
        <f t="shared" si="101"/>
        <v>48.862579720156347</v>
      </c>
      <c r="AN28" s="82">
        <f t="shared" si="102"/>
        <v>46.290962665369818</v>
      </c>
      <c r="AO28" s="82">
        <f t="shared" si="41"/>
        <v>194.44444444444443</v>
      </c>
      <c r="AP28" s="82">
        <f t="shared" si="42"/>
        <v>194.44444444444443</v>
      </c>
      <c r="AQ28" s="82">
        <f t="shared" si="43"/>
        <v>194.44444444444443</v>
      </c>
      <c r="AR28" s="82">
        <f t="shared" si="44"/>
        <v>285.71428571428572</v>
      </c>
      <c r="AS28" s="82">
        <f t="shared" si="45"/>
        <v>481.65137614678895</v>
      </c>
      <c r="AT28" s="82">
        <f t="shared" si="46"/>
        <v>406.97674418604652</v>
      </c>
      <c r="AU28" s="82">
        <f t="shared" si="47"/>
        <v>406.97674418604652</v>
      </c>
      <c r="AV28" s="82" t="s">
        <v>111</v>
      </c>
      <c r="AW28" s="82" t="s">
        <v>111</v>
      </c>
      <c r="AX28" s="82" t="s">
        <v>111</v>
      </c>
      <c r="AY28" s="82" t="s">
        <v>111</v>
      </c>
      <c r="AZ28" s="82">
        <f t="shared" si="55"/>
        <v>40.766061669821518</v>
      </c>
      <c r="BA28" s="82">
        <f t="shared" si="56"/>
        <v>43.624875178895849</v>
      </c>
      <c r="BB28" s="82">
        <f t="shared" si="57"/>
        <v>41.563396169684964</v>
      </c>
    </row>
    <row r="29" spans="2:54" x14ac:dyDescent="0.2">
      <c r="B29" s="77" t="s">
        <v>106</v>
      </c>
      <c r="C29" s="77" t="s">
        <v>107</v>
      </c>
      <c r="D29" s="77" t="s">
        <v>118</v>
      </c>
      <c r="E29" s="77" t="s">
        <v>109</v>
      </c>
      <c r="F29" s="77" t="s">
        <v>110</v>
      </c>
      <c r="G29" s="77" t="s">
        <v>61</v>
      </c>
      <c r="H29" s="78" t="s">
        <v>111</v>
      </c>
      <c r="I29" s="78" t="s">
        <v>111</v>
      </c>
      <c r="J29" s="78" t="s">
        <v>111</v>
      </c>
      <c r="K29" s="78" t="s">
        <v>111</v>
      </c>
      <c r="L29" s="60">
        <v>238.3098591549296</v>
      </c>
      <c r="M29" s="60">
        <v>217.93296089385481</v>
      </c>
      <c r="N29" s="60">
        <v>232.89048473967691</v>
      </c>
      <c r="O29" s="79" t="str">
        <f t="shared" ref="O29:O32" si="110">IFERROR(2100/H29, "-")</f>
        <v>-</v>
      </c>
      <c r="P29" s="79" t="str">
        <f t="shared" ref="P29:P32" si="111">IFERROR(2100/I29, "-")</f>
        <v>-</v>
      </c>
      <c r="Q29" s="79" t="str">
        <f t="shared" ref="Q29:Q32" si="112">IFERROR(2100/J29, "-")</f>
        <v>-</v>
      </c>
      <c r="R29" s="79" t="str">
        <f t="shared" ref="R29:R32" si="113">IFERROR(2100/K29, "-")</f>
        <v>-</v>
      </c>
      <c r="S29" s="79">
        <f t="shared" ref="S29:S32" si="114">IFERROR(2100/L29, "-")</f>
        <v>8.8120567375886516</v>
      </c>
      <c r="T29" s="79">
        <f t="shared" ref="T29:T32" si="115">IFERROR(2100/M29, "-")</f>
        <v>9.6359907715970241</v>
      </c>
      <c r="U29" s="79">
        <f t="shared" ref="U29:U32" si="116">IFERROR(2100/N29, "-")</f>
        <v>9.0171137835337625</v>
      </c>
      <c r="V29" s="80">
        <v>1</v>
      </c>
      <c r="W29" s="81" t="str">
        <f t="shared" ref="W29:W32" si="117">IFERROR(H29*$V29, "-")</f>
        <v>-</v>
      </c>
      <c r="X29" s="81" t="str">
        <f t="shared" ref="X29:X32" si="118">IFERROR(I29*$V29, "-")</f>
        <v>-</v>
      </c>
      <c r="Y29" s="81" t="str">
        <f t="shared" ref="Y29:Y32" si="119">IFERROR(J29*$V29, "-")</f>
        <v>-</v>
      </c>
      <c r="Z29" s="81" t="str">
        <f t="shared" ref="Z29:Z32" si="120">IFERROR(K29*$V29, "-")</f>
        <v>-</v>
      </c>
      <c r="AA29" s="81">
        <f t="shared" ref="AA29:AA32" si="121">IFERROR(L29*$V29, "-")</f>
        <v>238.3098591549296</v>
      </c>
      <c r="AB29" s="81">
        <f t="shared" ref="AB29:AB32" si="122">IFERROR(M29*$V29, "-")</f>
        <v>217.93296089385481</v>
      </c>
      <c r="AC29" s="81">
        <f t="shared" ref="AC29:AC32" si="123">IFERROR(N29*$V29, "-")</f>
        <v>232.89048473967691</v>
      </c>
      <c r="AD29" s="80">
        <v>10.8</v>
      </c>
      <c r="AE29" s="80">
        <v>7.35</v>
      </c>
      <c r="AF29" s="80">
        <v>4.3600000000000003</v>
      </c>
      <c r="AG29" s="80">
        <v>5.16</v>
      </c>
      <c r="AH29" s="82" t="str">
        <f t="shared" si="96"/>
        <v>-</v>
      </c>
      <c r="AI29" s="82" t="str">
        <f t="shared" si="97"/>
        <v>-</v>
      </c>
      <c r="AJ29" s="82" t="str">
        <f t="shared" si="98"/>
        <v>-</v>
      </c>
      <c r="AK29" s="82" t="str">
        <f t="shared" si="99"/>
        <v>-</v>
      </c>
      <c r="AL29" s="82">
        <f t="shared" si="100"/>
        <v>8.8120567375886516</v>
      </c>
      <c r="AM29" s="82">
        <f t="shared" si="101"/>
        <v>9.6359907715970241</v>
      </c>
      <c r="AN29" s="82">
        <f t="shared" si="102"/>
        <v>9.0171137835337625</v>
      </c>
      <c r="AO29" s="82">
        <f t="shared" si="41"/>
        <v>194.44444444444443</v>
      </c>
      <c r="AP29" s="82">
        <f t="shared" si="42"/>
        <v>194.44444444444443</v>
      </c>
      <c r="AQ29" s="82">
        <f t="shared" si="43"/>
        <v>194.44444444444443</v>
      </c>
      <c r="AR29" s="82">
        <f t="shared" si="44"/>
        <v>285.71428571428572</v>
      </c>
      <c r="AS29" s="82">
        <f t="shared" si="45"/>
        <v>481.65137614678895</v>
      </c>
      <c r="AT29" s="82">
        <f t="shared" si="46"/>
        <v>406.97674418604652</v>
      </c>
      <c r="AU29" s="82">
        <f t="shared" si="47"/>
        <v>406.97674418604652</v>
      </c>
      <c r="AV29" s="82" t="str">
        <f t="shared" ref="AV29:AV32" si="124">IFERROR(1/((1/AH29)+(1/AO29)), "-")</f>
        <v>-</v>
      </c>
      <c r="AW29" s="82" t="str">
        <f t="shared" ref="AW29:AX32" si="125">IFERROR(1/((1/AI29)+(1/AP29)), "-")</f>
        <v>-</v>
      </c>
      <c r="AX29" s="82" t="str">
        <f t="shared" si="125"/>
        <v>-</v>
      </c>
      <c r="AY29" s="82" t="str">
        <f t="shared" ref="AY29:AY32" si="126">IFERROR(1/((1/AK29)+(1/AR29)), "-")</f>
        <v>-</v>
      </c>
      <c r="AZ29" s="82">
        <f t="shared" ref="AZ29:BA32" si="127">IFERROR(1/((1/AL29)+(1/AS29)), "-")</f>
        <v>8.6537323065707987</v>
      </c>
      <c r="BA29" s="82">
        <f t="shared" si="127"/>
        <v>9.4131163600413075</v>
      </c>
      <c r="BB29" s="82">
        <f t="shared" ref="BB29:BB32" si="128">IFERROR(1/((1/AN29)+(1/AU29)), "-")</f>
        <v>8.8216581549770066</v>
      </c>
    </row>
    <row r="30" spans="2:54" x14ac:dyDescent="0.2">
      <c r="B30" s="77" t="s">
        <v>106</v>
      </c>
      <c r="C30" s="77" t="s">
        <v>107</v>
      </c>
      <c r="D30" s="77" t="s">
        <v>118</v>
      </c>
      <c r="E30" s="77" t="s">
        <v>112</v>
      </c>
      <c r="F30" s="77" t="s">
        <v>110</v>
      </c>
      <c r="G30" s="77" t="s">
        <v>61</v>
      </c>
      <c r="H30" s="78" t="s">
        <v>111</v>
      </c>
      <c r="I30" s="78" t="s">
        <v>111</v>
      </c>
      <c r="J30" s="78" t="s">
        <v>111</v>
      </c>
      <c r="K30" s="78" t="s">
        <v>111</v>
      </c>
      <c r="L30" s="83" t="s">
        <v>111</v>
      </c>
      <c r="M30" s="83" t="s">
        <v>111</v>
      </c>
      <c r="N30" s="83" t="s">
        <v>111</v>
      </c>
      <c r="O30" s="79" t="str">
        <f t="shared" si="110"/>
        <v>-</v>
      </c>
      <c r="P30" s="79" t="str">
        <f t="shared" si="111"/>
        <v>-</v>
      </c>
      <c r="Q30" s="79" t="str">
        <f t="shared" si="112"/>
        <v>-</v>
      </c>
      <c r="R30" s="79" t="str">
        <f t="shared" si="113"/>
        <v>-</v>
      </c>
      <c r="S30" s="79" t="str">
        <f t="shared" si="114"/>
        <v>-</v>
      </c>
      <c r="T30" s="79" t="str">
        <f t="shared" si="115"/>
        <v>-</v>
      </c>
      <c r="U30" s="79" t="str">
        <f t="shared" si="116"/>
        <v>-</v>
      </c>
      <c r="V30" s="80">
        <v>1</v>
      </c>
      <c r="W30" s="81" t="str">
        <f t="shared" si="117"/>
        <v>-</v>
      </c>
      <c r="X30" s="81" t="str">
        <f t="shared" si="118"/>
        <v>-</v>
      </c>
      <c r="Y30" s="81" t="str">
        <f t="shared" si="119"/>
        <v>-</v>
      </c>
      <c r="Z30" s="81" t="str">
        <f t="shared" si="120"/>
        <v>-</v>
      </c>
      <c r="AA30" s="81" t="str">
        <f t="shared" si="121"/>
        <v>-</v>
      </c>
      <c r="AB30" s="81" t="str">
        <f t="shared" si="122"/>
        <v>-</v>
      </c>
      <c r="AC30" s="81" t="str">
        <f t="shared" si="123"/>
        <v>-</v>
      </c>
      <c r="AD30" s="80">
        <v>10.8</v>
      </c>
      <c r="AE30" s="80">
        <v>7.35</v>
      </c>
      <c r="AF30" s="80">
        <v>4.3600000000000003</v>
      </c>
      <c r="AG30" s="80">
        <v>5.16</v>
      </c>
      <c r="AH30" s="82" t="str">
        <f t="shared" si="96"/>
        <v>-</v>
      </c>
      <c r="AI30" s="82" t="str">
        <f t="shared" si="97"/>
        <v>-</v>
      </c>
      <c r="AJ30" s="82" t="str">
        <f t="shared" si="98"/>
        <v>-</v>
      </c>
      <c r="AK30" s="82" t="str">
        <f t="shared" si="99"/>
        <v>-</v>
      </c>
      <c r="AL30" s="82" t="str">
        <f t="shared" si="100"/>
        <v>-</v>
      </c>
      <c r="AM30" s="82" t="str">
        <f t="shared" si="101"/>
        <v>-</v>
      </c>
      <c r="AN30" s="82" t="str">
        <f t="shared" si="102"/>
        <v>-</v>
      </c>
      <c r="AO30" s="82">
        <f t="shared" si="41"/>
        <v>194.44444444444443</v>
      </c>
      <c r="AP30" s="82">
        <f t="shared" si="42"/>
        <v>194.44444444444443</v>
      </c>
      <c r="AQ30" s="82">
        <f t="shared" si="43"/>
        <v>194.44444444444443</v>
      </c>
      <c r="AR30" s="82">
        <f t="shared" si="44"/>
        <v>285.71428571428572</v>
      </c>
      <c r="AS30" s="82">
        <f t="shared" si="45"/>
        <v>481.65137614678895</v>
      </c>
      <c r="AT30" s="82">
        <f t="shared" si="46"/>
        <v>406.97674418604652</v>
      </c>
      <c r="AU30" s="82">
        <f t="shared" si="47"/>
        <v>406.97674418604652</v>
      </c>
      <c r="AV30" s="82" t="str">
        <f t="shared" si="124"/>
        <v>-</v>
      </c>
      <c r="AW30" s="82" t="str">
        <f t="shared" si="125"/>
        <v>-</v>
      </c>
      <c r="AX30" s="82" t="str">
        <f t="shared" si="125"/>
        <v>-</v>
      </c>
      <c r="AY30" s="82" t="str">
        <f t="shared" si="126"/>
        <v>-</v>
      </c>
      <c r="AZ30" s="82" t="str">
        <f t="shared" si="127"/>
        <v>-</v>
      </c>
      <c r="BA30" s="82" t="str">
        <f t="shared" si="127"/>
        <v>-</v>
      </c>
      <c r="BB30" s="82" t="str">
        <f t="shared" si="128"/>
        <v>-</v>
      </c>
    </row>
    <row r="31" spans="2:54" x14ac:dyDescent="0.2">
      <c r="B31" s="77" t="s">
        <v>106</v>
      </c>
      <c r="C31" s="77" t="s">
        <v>107</v>
      </c>
      <c r="D31" s="77" t="s">
        <v>118</v>
      </c>
      <c r="E31" s="77" t="s">
        <v>113</v>
      </c>
      <c r="F31" s="77" t="s">
        <v>110</v>
      </c>
      <c r="G31" s="77" t="s">
        <v>61</v>
      </c>
      <c r="H31" s="84">
        <v>22.802865085085109</v>
      </c>
      <c r="I31" s="84">
        <v>21.480959862761338</v>
      </c>
      <c r="J31" s="84">
        <v>17.4619415658576</v>
      </c>
      <c r="K31" s="84">
        <v>14.101044458501031</v>
      </c>
      <c r="L31" s="60">
        <v>42.637583994654918</v>
      </c>
      <c r="M31" s="60">
        <v>31.7550197585172</v>
      </c>
      <c r="N31" s="60">
        <v>28.779830032321609</v>
      </c>
      <c r="O31" s="79">
        <f t="shared" si="110"/>
        <v>92.093690514950566</v>
      </c>
      <c r="P31" s="79">
        <f t="shared" si="111"/>
        <v>97.760994546639822</v>
      </c>
      <c r="Q31" s="79">
        <f t="shared" si="112"/>
        <v>120.261540910549</v>
      </c>
      <c r="R31" s="79">
        <f t="shared" si="113"/>
        <v>148.92513857255324</v>
      </c>
      <c r="S31" s="79">
        <f t="shared" si="114"/>
        <v>49.252321619894261</v>
      </c>
      <c r="T31" s="79">
        <f t="shared" si="115"/>
        <v>66.131276754653783</v>
      </c>
      <c r="U31" s="79">
        <f t="shared" si="116"/>
        <v>72.96776935935911</v>
      </c>
      <c r="V31" s="80">
        <v>1</v>
      </c>
      <c r="W31" s="81">
        <f t="shared" si="117"/>
        <v>22.802865085085109</v>
      </c>
      <c r="X31" s="81">
        <f t="shared" si="118"/>
        <v>21.480959862761338</v>
      </c>
      <c r="Y31" s="81">
        <f t="shared" si="119"/>
        <v>17.4619415658576</v>
      </c>
      <c r="Z31" s="81">
        <f t="shared" si="120"/>
        <v>14.101044458501031</v>
      </c>
      <c r="AA31" s="81">
        <f t="shared" si="121"/>
        <v>42.637583994654918</v>
      </c>
      <c r="AB31" s="81">
        <f t="shared" si="122"/>
        <v>31.7550197585172</v>
      </c>
      <c r="AC31" s="81">
        <f t="shared" si="123"/>
        <v>28.779830032321609</v>
      </c>
      <c r="AD31" s="80">
        <v>10.8</v>
      </c>
      <c r="AE31" s="80">
        <v>7.35</v>
      </c>
      <c r="AF31" s="80">
        <v>4.3600000000000003</v>
      </c>
      <c r="AG31" s="80">
        <v>5.16</v>
      </c>
      <c r="AH31" s="82">
        <f t="shared" si="96"/>
        <v>92.093690514950566</v>
      </c>
      <c r="AI31" s="82">
        <f t="shared" si="97"/>
        <v>97.760994546639822</v>
      </c>
      <c r="AJ31" s="82">
        <f t="shared" si="98"/>
        <v>120.261540910549</v>
      </c>
      <c r="AK31" s="82">
        <f t="shared" si="99"/>
        <v>148.92513857255324</v>
      </c>
      <c r="AL31" s="82">
        <f t="shared" si="100"/>
        <v>49.252321619894261</v>
      </c>
      <c r="AM31" s="82">
        <f t="shared" si="101"/>
        <v>66.131276754653783</v>
      </c>
      <c r="AN31" s="82">
        <f t="shared" si="102"/>
        <v>72.96776935935911</v>
      </c>
      <c r="AO31" s="82">
        <f t="shared" si="41"/>
        <v>194.44444444444443</v>
      </c>
      <c r="AP31" s="82">
        <f t="shared" si="42"/>
        <v>194.44444444444443</v>
      </c>
      <c r="AQ31" s="82">
        <f t="shared" si="43"/>
        <v>194.44444444444443</v>
      </c>
      <c r="AR31" s="82">
        <f t="shared" si="44"/>
        <v>285.71428571428572</v>
      </c>
      <c r="AS31" s="82">
        <f t="shared" si="45"/>
        <v>481.65137614678895</v>
      </c>
      <c r="AT31" s="82">
        <f t="shared" si="46"/>
        <v>406.97674418604652</v>
      </c>
      <c r="AU31" s="82">
        <f t="shared" si="47"/>
        <v>406.97674418604652</v>
      </c>
      <c r="AV31" s="82">
        <f t="shared" si="124"/>
        <v>62.494671055061346</v>
      </c>
      <c r="AW31" s="82">
        <f t="shared" si="125"/>
        <v>65.053827672036405</v>
      </c>
      <c r="AX31" s="82">
        <f t="shared" si="125"/>
        <v>74.304873750674886</v>
      </c>
      <c r="AY31" s="82">
        <f t="shared" si="126"/>
        <v>97.897331016335272</v>
      </c>
      <c r="AZ31" s="82">
        <f t="shared" si="127"/>
        <v>44.683147972858251</v>
      </c>
      <c r="BA31" s="82">
        <f t="shared" si="127"/>
        <v>56.887413679779456</v>
      </c>
      <c r="BB31" s="82">
        <f t="shared" si="128"/>
        <v>61.874204968030959</v>
      </c>
    </row>
    <row r="32" spans="2:54" x14ac:dyDescent="0.2">
      <c r="B32" s="77" t="s">
        <v>106</v>
      </c>
      <c r="C32" s="77" t="s">
        <v>107</v>
      </c>
      <c r="D32" s="77" t="s">
        <v>118</v>
      </c>
      <c r="E32" s="77" t="s">
        <v>114</v>
      </c>
      <c r="F32" s="77" t="s">
        <v>110</v>
      </c>
      <c r="G32" s="77" t="s">
        <v>61</v>
      </c>
      <c r="H32" s="78" t="s">
        <v>111</v>
      </c>
      <c r="I32" s="78" t="s">
        <v>111</v>
      </c>
      <c r="J32" s="78" t="s">
        <v>111</v>
      </c>
      <c r="K32" s="78" t="s">
        <v>111</v>
      </c>
      <c r="L32" s="60">
        <v>280.9474431495845</v>
      </c>
      <c r="M32" s="60">
        <v>249.687980652372</v>
      </c>
      <c r="N32" s="60">
        <v>261.67031477199851</v>
      </c>
      <c r="O32" s="79" t="str">
        <f t="shared" si="110"/>
        <v>-</v>
      </c>
      <c r="P32" s="79" t="str">
        <f t="shared" si="111"/>
        <v>-</v>
      </c>
      <c r="Q32" s="79" t="str">
        <f t="shared" si="112"/>
        <v>-</v>
      </c>
      <c r="R32" s="79" t="str">
        <f t="shared" si="113"/>
        <v>-</v>
      </c>
      <c r="S32" s="79">
        <f t="shared" si="114"/>
        <v>7.4747076408945983</v>
      </c>
      <c r="T32" s="79">
        <f t="shared" si="115"/>
        <v>8.4104969510876231</v>
      </c>
      <c r="U32" s="79">
        <f t="shared" si="116"/>
        <v>8.0253658189305703</v>
      </c>
      <c r="V32" s="80">
        <v>1</v>
      </c>
      <c r="W32" s="81" t="str">
        <f t="shared" si="117"/>
        <v>-</v>
      </c>
      <c r="X32" s="81" t="str">
        <f t="shared" si="118"/>
        <v>-</v>
      </c>
      <c r="Y32" s="81" t="str">
        <f t="shared" si="119"/>
        <v>-</v>
      </c>
      <c r="Z32" s="81" t="str">
        <f t="shared" si="120"/>
        <v>-</v>
      </c>
      <c r="AA32" s="81">
        <f t="shared" si="121"/>
        <v>280.9474431495845</v>
      </c>
      <c r="AB32" s="81">
        <f t="shared" si="122"/>
        <v>249.687980652372</v>
      </c>
      <c r="AC32" s="81">
        <f t="shared" si="123"/>
        <v>261.67031477199851</v>
      </c>
      <c r="AD32" s="80">
        <v>10.8</v>
      </c>
      <c r="AE32" s="80">
        <v>7.35</v>
      </c>
      <c r="AF32" s="80">
        <v>4.3600000000000003</v>
      </c>
      <c r="AG32" s="80">
        <v>5.16</v>
      </c>
      <c r="AH32" s="82" t="str">
        <f t="shared" si="96"/>
        <v>-</v>
      </c>
      <c r="AI32" s="82" t="str">
        <f t="shared" si="97"/>
        <v>-</v>
      </c>
      <c r="AJ32" s="82" t="str">
        <f t="shared" si="98"/>
        <v>-</v>
      </c>
      <c r="AK32" s="82" t="str">
        <f t="shared" si="99"/>
        <v>-</v>
      </c>
      <c r="AL32" s="82">
        <f t="shared" si="100"/>
        <v>7.4747076408945983</v>
      </c>
      <c r="AM32" s="82">
        <f t="shared" si="101"/>
        <v>8.4104969510876231</v>
      </c>
      <c r="AN32" s="82">
        <f t="shared" si="102"/>
        <v>8.0253658189305703</v>
      </c>
      <c r="AO32" s="82">
        <f t="shared" si="41"/>
        <v>194.44444444444443</v>
      </c>
      <c r="AP32" s="82">
        <f t="shared" si="42"/>
        <v>194.44444444444443</v>
      </c>
      <c r="AQ32" s="82">
        <f t="shared" si="43"/>
        <v>194.44444444444443</v>
      </c>
      <c r="AR32" s="82">
        <f t="shared" si="44"/>
        <v>285.71428571428572</v>
      </c>
      <c r="AS32" s="82">
        <f t="shared" si="45"/>
        <v>481.65137614678895</v>
      </c>
      <c r="AT32" s="82">
        <f t="shared" si="46"/>
        <v>406.97674418604652</v>
      </c>
      <c r="AU32" s="82">
        <f t="shared" si="47"/>
        <v>406.97674418604652</v>
      </c>
      <c r="AV32" s="82" t="str">
        <f t="shared" si="124"/>
        <v>-</v>
      </c>
      <c r="AW32" s="82" t="str">
        <f t="shared" si="125"/>
        <v>-</v>
      </c>
      <c r="AX32" s="82" t="str">
        <f t="shared" si="125"/>
        <v>-</v>
      </c>
      <c r="AY32" s="82" t="str">
        <f t="shared" si="126"/>
        <v>-</v>
      </c>
      <c r="AZ32" s="82">
        <f t="shared" si="127"/>
        <v>7.3604809493139864</v>
      </c>
      <c r="BA32" s="82">
        <f t="shared" si="127"/>
        <v>8.2402065522525252</v>
      </c>
      <c r="BB32" s="82">
        <f t="shared" si="128"/>
        <v>7.8701702308240753</v>
      </c>
    </row>
    <row r="33" spans="2:54" x14ac:dyDescent="0.2">
      <c r="B33" s="77" t="s">
        <v>106</v>
      </c>
      <c r="C33" s="77" t="s">
        <v>107</v>
      </c>
      <c r="D33" s="77" t="s">
        <v>118</v>
      </c>
      <c r="E33" s="77" t="s">
        <v>109</v>
      </c>
      <c r="F33" s="77" t="s">
        <v>115</v>
      </c>
      <c r="G33" s="77" t="s">
        <v>61</v>
      </c>
      <c r="H33" s="78" t="s">
        <v>111</v>
      </c>
      <c r="I33" s="78" t="s">
        <v>111</v>
      </c>
      <c r="J33" s="78" t="s">
        <v>111</v>
      </c>
      <c r="K33" s="78" t="s">
        <v>111</v>
      </c>
      <c r="L33" s="60">
        <v>119.1549295774648</v>
      </c>
      <c r="M33" s="60">
        <v>108.96648044692741</v>
      </c>
      <c r="N33" s="60">
        <v>116.4452423698385</v>
      </c>
      <c r="O33" s="78" t="s">
        <v>111</v>
      </c>
      <c r="P33" s="78" t="s">
        <v>111</v>
      </c>
      <c r="Q33" s="78" t="s">
        <v>111</v>
      </c>
      <c r="R33" s="78" t="s">
        <v>111</v>
      </c>
      <c r="S33" s="79">
        <f t="shared" si="103"/>
        <v>17.624113475177303</v>
      </c>
      <c r="T33" s="79">
        <f t="shared" si="104"/>
        <v>19.271981543194048</v>
      </c>
      <c r="U33" s="79">
        <f t="shared" si="105"/>
        <v>18.034227567067518</v>
      </c>
      <c r="V33" s="80">
        <v>1</v>
      </c>
      <c r="W33" s="81" t="s">
        <v>111</v>
      </c>
      <c r="X33" s="81" t="s">
        <v>111</v>
      </c>
      <c r="Y33" s="81" t="s">
        <v>111</v>
      </c>
      <c r="Z33" s="81" t="s">
        <v>111</v>
      </c>
      <c r="AA33" s="81">
        <f t="shared" si="52"/>
        <v>119.1549295774648</v>
      </c>
      <c r="AB33" s="81">
        <f t="shared" si="53"/>
        <v>108.96648044692741</v>
      </c>
      <c r="AC33" s="81">
        <f t="shared" si="54"/>
        <v>116.4452423698385</v>
      </c>
      <c r="AD33" s="80">
        <v>10.8</v>
      </c>
      <c r="AE33" s="80">
        <v>7.35</v>
      </c>
      <c r="AF33" s="80">
        <v>4.3600000000000003</v>
      </c>
      <c r="AG33" s="80">
        <v>5.16</v>
      </c>
      <c r="AH33" s="82" t="str">
        <f t="shared" si="96"/>
        <v>-</v>
      </c>
      <c r="AI33" s="82" t="str">
        <f t="shared" si="97"/>
        <v>-</v>
      </c>
      <c r="AJ33" s="82" t="str">
        <f t="shared" si="98"/>
        <v>-</v>
      </c>
      <c r="AK33" s="82" t="str">
        <f t="shared" si="99"/>
        <v>-</v>
      </c>
      <c r="AL33" s="82">
        <f t="shared" si="100"/>
        <v>17.624113475177303</v>
      </c>
      <c r="AM33" s="82">
        <f t="shared" si="101"/>
        <v>19.271981543194048</v>
      </c>
      <c r="AN33" s="82">
        <f t="shared" si="102"/>
        <v>18.034227567067518</v>
      </c>
      <c r="AO33" s="82">
        <f t="shared" si="41"/>
        <v>194.44444444444443</v>
      </c>
      <c r="AP33" s="82">
        <f t="shared" si="42"/>
        <v>194.44444444444443</v>
      </c>
      <c r="AQ33" s="82">
        <f t="shared" si="43"/>
        <v>194.44444444444443</v>
      </c>
      <c r="AR33" s="82">
        <f t="shared" si="44"/>
        <v>285.71428571428572</v>
      </c>
      <c r="AS33" s="82">
        <f t="shared" si="45"/>
        <v>481.65137614678895</v>
      </c>
      <c r="AT33" s="82">
        <f t="shared" si="46"/>
        <v>406.97674418604652</v>
      </c>
      <c r="AU33" s="82">
        <f t="shared" si="47"/>
        <v>406.97674418604652</v>
      </c>
      <c r="AV33" s="82" t="s">
        <v>111</v>
      </c>
      <c r="AW33" s="82" t="s">
        <v>111</v>
      </c>
      <c r="AX33" s="82" t="s">
        <v>111</v>
      </c>
      <c r="AY33" s="82" t="s">
        <v>111</v>
      </c>
      <c r="AZ33" s="82">
        <f t="shared" si="55"/>
        <v>17.001993258498715</v>
      </c>
      <c r="BA33" s="82">
        <f t="shared" si="56"/>
        <v>18.40063753632155</v>
      </c>
      <c r="BB33" s="82">
        <f t="shared" si="57"/>
        <v>17.268992348317202</v>
      </c>
    </row>
    <row r="34" spans="2:54" x14ac:dyDescent="0.2">
      <c r="B34" s="77" t="s">
        <v>106</v>
      </c>
      <c r="C34" s="77" t="s">
        <v>107</v>
      </c>
      <c r="D34" s="77" t="s">
        <v>118</v>
      </c>
      <c r="E34" s="77" t="s">
        <v>112</v>
      </c>
      <c r="F34" s="77" t="s">
        <v>115</v>
      </c>
      <c r="G34" s="77" t="s">
        <v>61</v>
      </c>
      <c r="H34" s="78" t="s">
        <v>111</v>
      </c>
      <c r="I34" s="78" t="s">
        <v>111</v>
      </c>
      <c r="J34" s="78" t="s">
        <v>111</v>
      </c>
      <c r="K34" s="78" t="s">
        <v>111</v>
      </c>
      <c r="L34" s="83" t="s">
        <v>111</v>
      </c>
      <c r="M34" s="83" t="s">
        <v>111</v>
      </c>
      <c r="N34" s="83" t="s">
        <v>111</v>
      </c>
      <c r="O34" s="78" t="s">
        <v>111</v>
      </c>
      <c r="P34" s="78" t="s">
        <v>111</v>
      </c>
      <c r="Q34" s="78" t="s">
        <v>111</v>
      </c>
      <c r="R34" s="78" t="s">
        <v>111</v>
      </c>
      <c r="S34" s="78" t="s">
        <v>111</v>
      </c>
      <c r="T34" s="78" t="s">
        <v>111</v>
      </c>
      <c r="U34" s="78" t="s">
        <v>111</v>
      </c>
      <c r="V34" s="80">
        <v>1</v>
      </c>
      <c r="W34" s="81" t="s">
        <v>111</v>
      </c>
      <c r="X34" s="81" t="s">
        <v>111</v>
      </c>
      <c r="Y34" s="81" t="s">
        <v>111</v>
      </c>
      <c r="Z34" s="81" t="s">
        <v>111</v>
      </c>
      <c r="AA34" s="81" t="s">
        <v>111</v>
      </c>
      <c r="AB34" s="81" t="s">
        <v>111</v>
      </c>
      <c r="AC34" s="81" t="s">
        <v>111</v>
      </c>
      <c r="AD34" s="80">
        <v>10.8</v>
      </c>
      <c r="AE34" s="80">
        <v>7.35</v>
      </c>
      <c r="AF34" s="80">
        <v>4.3600000000000003</v>
      </c>
      <c r="AG34" s="80">
        <v>5.16</v>
      </c>
      <c r="AH34" s="82" t="str">
        <f t="shared" si="96"/>
        <v>-</v>
      </c>
      <c r="AI34" s="82" t="str">
        <f t="shared" si="97"/>
        <v>-</v>
      </c>
      <c r="AJ34" s="82" t="str">
        <f t="shared" si="98"/>
        <v>-</v>
      </c>
      <c r="AK34" s="82" t="str">
        <f t="shared" si="99"/>
        <v>-</v>
      </c>
      <c r="AL34" s="82" t="str">
        <f t="shared" si="100"/>
        <v>-</v>
      </c>
      <c r="AM34" s="82" t="str">
        <f t="shared" si="101"/>
        <v>-</v>
      </c>
      <c r="AN34" s="82" t="str">
        <f t="shared" si="102"/>
        <v>-</v>
      </c>
      <c r="AO34" s="82">
        <f t="shared" si="41"/>
        <v>194.44444444444443</v>
      </c>
      <c r="AP34" s="82">
        <f t="shared" si="42"/>
        <v>194.44444444444443</v>
      </c>
      <c r="AQ34" s="82">
        <f t="shared" si="43"/>
        <v>194.44444444444443</v>
      </c>
      <c r="AR34" s="82">
        <f t="shared" si="44"/>
        <v>285.71428571428572</v>
      </c>
      <c r="AS34" s="82">
        <f t="shared" si="45"/>
        <v>481.65137614678895</v>
      </c>
      <c r="AT34" s="82">
        <f t="shared" si="46"/>
        <v>406.97674418604652</v>
      </c>
      <c r="AU34" s="82">
        <f t="shared" si="47"/>
        <v>406.97674418604652</v>
      </c>
      <c r="AV34" s="82" t="s">
        <v>111</v>
      </c>
      <c r="AW34" s="82" t="s">
        <v>111</v>
      </c>
      <c r="AX34" s="82" t="s">
        <v>111</v>
      </c>
      <c r="AY34" s="82" t="s">
        <v>111</v>
      </c>
      <c r="AZ34" s="82" t="s">
        <v>111</v>
      </c>
      <c r="BA34" s="82" t="s">
        <v>111</v>
      </c>
      <c r="BB34" s="82" t="s">
        <v>111</v>
      </c>
    </row>
    <row r="35" spans="2:54" x14ac:dyDescent="0.2">
      <c r="B35" s="77" t="s">
        <v>106</v>
      </c>
      <c r="C35" s="77" t="s">
        <v>107</v>
      </c>
      <c r="D35" s="77" t="s">
        <v>118</v>
      </c>
      <c r="E35" s="77" t="s">
        <v>113</v>
      </c>
      <c r="F35" s="77" t="s">
        <v>115</v>
      </c>
      <c r="G35" s="77" t="s">
        <v>61</v>
      </c>
      <c r="H35" s="84">
        <v>22.802821179182011</v>
      </c>
      <c r="I35" s="84">
        <v>21.480918502127981</v>
      </c>
      <c r="J35" s="84">
        <v>17.46190794366532</v>
      </c>
      <c r="K35" s="84">
        <v>12.159010472902629</v>
      </c>
      <c r="L35" s="60">
        <v>25.663347300422171</v>
      </c>
      <c r="M35" s="60">
        <v>19.85601444407585</v>
      </c>
      <c r="N35" s="60">
        <v>17.40553876868076</v>
      </c>
      <c r="O35" s="79">
        <f t="shared" si="106"/>
        <v>92.093867837599376</v>
      </c>
      <c r="P35" s="79">
        <f t="shared" si="107"/>
        <v>97.761182781451637</v>
      </c>
      <c r="Q35" s="79">
        <f t="shared" si="108"/>
        <v>120.26177246924611</v>
      </c>
      <c r="R35" s="79">
        <f t="shared" si="109"/>
        <v>172.71142291389793</v>
      </c>
      <c r="S35" s="79">
        <f t="shared" si="103"/>
        <v>81.828764401495448</v>
      </c>
      <c r="T35" s="79">
        <f t="shared" si="104"/>
        <v>105.76140574003996</v>
      </c>
      <c r="U35" s="79">
        <f t="shared" si="105"/>
        <v>120.65124946196468</v>
      </c>
      <c r="V35" s="80">
        <v>1</v>
      </c>
      <c r="W35" s="81">
        <f t="shared" si="62"/>
        <v>22.802821179182011</v>
      </c>
      <c r="X35" s="81">
        <f t="shared" si="63"/>
        <v>21.480918502127981</v>
      </c>
      <c r="Y35" s="81">
        <f t="shared" si="64"/>
        <v>17.46190794366532</v>
      </c>
      <c r="Z35" s="81">
        <f t="shared" si="65"/>
        <v>12.159010472902629</v>
      </c>
      <c r="AA35" s="81">
        <f t="shared" si="52"/>
        <v>25.663347300422171</v>
      </c>
      <c r="AB35" s="81">
        <f t="shared" si="53"/>
        <v>19.85601444407585</v>
      </c>
      <c r="AC35" s="81">
        <f t="shared" si="54"/>
        <v>17.40553876868076</v>
      </c>
      <c r="AD35" s="80">
        <v>10.8</v>
      </c>
      <c r="AE35" s="80">
        <v>7.35</v>
      </c>
      <c r="AF35" s="80">
        <v>4.3600000000000003</v>
      </c>
      <c r="AG35" s="80">
        <v>5.16</v>
      </c>
      <c r="AH35" s="82">
        <f t="shared" si="96"/>
        <v>92.093867837599376</v>
      </c>
      <c r="AI35" s="82">
        <f t="shared" si="97"/>
        <v>97.761182781451637</v>
      </c>
      <c r="AJ35" s="82">
        <f t="shared" si="98"/>
        <v>120.26177246924611</v>
      </c>
      <c r="AK35" s="82">
        <f t="shared" si="99"/>
        <v>172.71142291389793</v>
      </c>
      <c r="AL35" s="82">
        <f t="shared" si="100"/>
        <v>81.828764401495448</v>
      </c>
      <c r="AM35" s="82">
        <f t="shared" si="101"/>
        <v>105.76140574003996</v>
      </c>
      <c r="AN35" s="82">
        <f t="shared" si="102"/>
        <v>120.65124946196468</v>
      </c>
      <c r="AO35" s="82">
        <f t="shared" si="41"/>
        <v>194.44444444444443</v>
      </c>
      <c r="AP35" s="82">
        <f t="shared" si="42"/>
        <v>194.44444444444443</v>
      </c>
      <c r="AQ35" s="82">
        <f t="shared" si="43"/>
        <v>194.44444444444443</v>
      </c>
      <c r="AR35" s="82">
        <f t="shared" si="44"/>
        <v>285.71428571428572</v>
      </c>
      <c r="AS35" s="82">
        <f t="shared" si="45"/>
        <v>481.65137614678895</v>
      </c>
      <c r="AT35" s="82">
        <f t="shared" si="46"/>
        <v>406.97674418604652</v>
      </c>
      <c r="AU35" s="82">
        <f t="shared" si="47"/>
        <v>406.97674418604652</v>
      </c>
      <c r="AV35" s="82">
        <f t="shared" si="73"/>
        <v>62.494752711448371</v>
      </c>
      <c r="AW35" s="82">
        <f t="shared" si="74"/>
        <v>65.053911023676918</v>
      </c>
      <c r="AX35" s="82">
        <f t="shared" si="75"/>
        <v>74.304962148555092</v>
      </c>
      <c r="AY35" s="82">
        <f t="shared" si="76"/>
        <v>107.64256869495408</v>
      </c>
      <c r="AZ35" s="82">
        <f t="shared" si="55"/>
        <v>69.945565329102095</v>
      </c>
      <c r="BA35" s="82">
        <f t="shared" si="56"/>
        <v>83.946225914388606</v>
      </c>
      <c r="BB35" s="82">
        <f t="shared" si="57"/>
        <v>93.0622584077026</v>
      </c>
    </row>
    <row r="36" spans="2:54" x14ac:dyDescent="0.2">
      <c r="B36" s="77" t="s">
        <v>106</v>
      </c>
      <c r="C36" s="77" t="s">
        <v>107</v>
      </c>
      <c r="D36" s="77" t="s">
        <v>118</v>
      </c>
      <c r="E36" s="77" t="s">
        <v>114</v>
      </c>
      <c r="F36" s="77" t="s">
        <v>115</v>
      </c>
      <c r="G36" s="77" t="s">
        <v>61</v>
      </c>
      <c r="H36" s="78" t="s">
        <v>111</v>
      </c>
      <c r="I36" s="78" t="s">
        <v>111</v>
      </c>
      <c r="J36" s="78" t="s">
        <v>111</v>
      </c>
      <c r="K36" s="78" t="s">
        <v>111</v>
      </c>
      <c r="L36" s="60">
        <v>144.81827687788697</v>
      </c>
      <c r="M36" s="60">
        <v>128.82249489100326</v>
      </c>
      <c r="N36" s="60">
        <v>133.85078113851927</v>
      </c>
      <c r="O36" s="78" t="s">
        <v>111</v>
      </c>
      <c r="P36" s="78" t="s">
        <v>111</v>
      </c>
      <c r="Q36" s="78" t="s">
        <v>111</v>
      </c>
      <c r="R36" s="78" t="s">
        <v>111</v>
      </c>
      <c r="S36" s="79">
        <f t="shared" si="103"/>
        <v>14.500932101068656</v>
      </c>
      <c r="T36" s="79">
        <f t="shared" si="104"/>
        <v>16.301500772646971</v>
      </c>
      <c r="U36" s="79">
        <f t="shared" si="105"/>
        <v>15.689112772728279</v>
      </c>
      <c r="V36" s="80">
        <v>1</v>
      </c>
      <c r="W36" s="85" t="s">
        <v>111</v>
      </c>
      <c r="X36" s="85" t="s">
        <v>111</v>
      </c>
      <c r="Y36" s="85" t="s">
        <v>111</v>
      </c>
      <c r="Z36" s="85" t="s">
        <v>111</v>
      </c>
      <c r="AA36" s="81">
        <f t="shared" si="52"/>
        <v>144.81827687788697</v>
      </c>
      <c r="AB36" s="81">
        <f t="shared" si="53"/>
        <v>128.82249489100326</v>
      </c>
      <c r="AC36" s="81">
        <f t="shared" si="54"/>
        <v>133.85078113851927</v>
      </c>
      <c r="AD36" s="80">
        <v>10.8</v>
      </c>
      <c r="AE36" s="80">
        <v>7.35</v>
      </c>
      <c r="AF36" s="80">
        <v>4.3600000000000003</v>
      </c>
      <c r="AG36" s="80">
        <v>5.16</v>
      </c>
      <c r="AH36" s="82" t="str">
        <f t="shared" si="96"/>
        <v>-</v>
      </c>
      <c r="AI36" s="82" t="str">
        <f t="shared" si="97"/>
        <v>-</v>
      </c>
      <c r="AJ36" s="82" t="str">
        <f t="shared" si="98"/>
        <v>-</v>
      </c>
      <c r="AK36" s="82" t="str">
        <f t="shared" si="99"/>
        <v>-</v>
      </c>
      <c r="AL36" s="82">
        <f t="shared" si="100"/>
        <v>14.500932101068656</v>
      </c>
      <c r="AM36" s="82">
        <f t="shared" si="101"/>
        <v>16.301500772646971</v>
      </c>
      <c r="AN36" s="82">
        <f t="shared" si="102"/>
        <v>15.689112772728279</v>
      </c>
      <c r="AO36" s="82">
        <f t="shared" si="41"/>
        <v>194.44444444444443</v>
      </c>
      <c r="AP36" s="82">
        <f t="shared" si="42"/>
        <v>194.44444444444443</v>
      </c>
      <c r="AQ36" s="82">
        <f t="shared" si="43"/>
        <v>194.44444444444443</v>
      </c>
      <c r="AR36" s="82">
        <f t="shared" si="44"/>
        <v>285.71428571428572</v>
      </c>
      <c r="AS36" s="82">
        <f t="shared" si="45"/>
        <v>481.65137614678895</v>
      </c>
      <c r="AT36" s="82">
        <f t="shared" si="46"/>
        <v>406.97674418604652</v>
      </c>
      <c r="AU36" s="82">
        <f t="shared" si="47"/>
        <v>406.97674418604652</v>
      </c>
      <c r="AV36" s="82" t="s">
        <v>111</v>
      </c>
      <c r="AW36" s="82" t="s">
        <v>111</v>
      </c>
      <c r="AX36" s="82" t="s">
        <v>111</v>
      </c>
      <c r="AY36" s="82" t="s">
        <v>111</v>
      </c>
      <c r="AZ36" s="82">
        <f t="shared" si="55"/>
        <v>14.077116614766902</v>
      </c>
      <c r="BA36" s="82">
        <f t="shared" si="56"/>
        <v>15.673689325671843</v>
      </c>
      <c r="BB36" s="82">
        <f t="shared" si="57"/>
        <v>15.106741957714959</v>
      </c>
    </row>
    <row r="37" spans="2:54" x14ac:dyDescent="0.2">
      <c r="B37" s="77" t="s">
        <v>106</v>
      </c>
      <c r="C37" s="77" t="s">
        <v>107</v>
      </c>
      <c r="D37" s="77" t="s">
        <v>118</v>
      </c>
      <c r="E37" s="77" t="s">
        <v>109</v>
      </c>
      <c r="F37" s="77" t="s">
        <v>116</v>
      </c>
      <c r="G37" s="77" t="s">
        <v>61</v>
      </c>
      <c r="H37" s="78" t="s">
        <v>111</v>
      </c>
      <c r="I37" s="78" t="s">
        <v>111</v>
      </c>
      <c r="J37" s="78" t="s">
        <v>111</v>
      </c>
      <c r="K37" s="78" t="s">
        <v>111</v>
      </c>
      <c r="L37" s="60">
        <v>59.577464788732392</v>
      </c>
      <c r="M37" s="60">
        <v>54.483240223463703</v>
      </c>
      <c r="N37" s="60">
        <v>58.222621184919227</v>
      </c>
      <c r="O37" s="78" t="s">
        <v>111</v>
      </c>
      <c r="P37" s="78" t="s">
        <v>111</v>
      </c>
      <c r="Q37" s="78" t="s">
        <v>111</v>
      </c>
      <c r="R37" s="78" t="s">
        <v>111</v>
      </c>
      <c r="S37" s="79">
        <f t="shared" si="103"/>
        <v>35.248226950354614</v>
      </c>
      <c r="T37" s="79">
        <f t="shared" si="104"/>
        <v>38.543963086388096</v>
      </c>
      <c r="U37" s="79">
        <f t="shared" si="105"/>
        <v>36.06845513413505</v>
      </c>
      <c r="V37" s="80">
        <v>1</v>
      </c>
      <c r="W37" s="81" t="s">
        <v>111</v>
      </c>
      <c r="X37" s="81" t="s">
        <v>111</v>
      </c>
      <c r="Y37" s="81" t="s">
        <v>111</v>
      </c>
      <c r="Z37" s="81" t="s">
        <v>111</v>
      </c>
      <c r="AA37" s="81">
        <f t="shared" si="52"/>
        <v>59.577464788732392</v>
      </c>
      <c r="AB37" s="81">
        <f t="shared" si="53"/>
        <v>54.483240223463703</v>
      </c>
      <c r="AC37" s="81">
        <f t="shared" si="54"/>
        <v>58.222621184919227</v>
      </c>
      <c r="AD37" s="80">
        <v>10.8</v>
      </c>
      <c r="AE37" s="80">
        <v>7.35</v>
      </c>
      <c r="AF37" s="80">
        <v>4.3600000000000003</v>
      </c>
      <c r="AG37" s="80">
        <v>5.16</v>
      </c>
      <c r="AH37" s="82" t="str">
        <f t="shared" si="96"/>
        <v>-</v>
      </c>
      <c r="AI37" s="82" t="str">
        <f t="shared" si="97"/>
        <v>-</v>
      </c>
      <c r="AJ37" s="82" t="str">
        <f t="shared" si="98"/>
        <v>-</v>
      </c>
      <c r="AK37" s="82" t="str">
        <f t="shared" si="99"/>
        <v>-</v>
      </c>
      <c r="AL37" s="82">
        <f t="shared" si="100"/>
        <v>35.248226950354614</v>
      </c>
      <c r="AM37" s="82">
        <f t="shared" si="101"/>
        <v>38.543963086388096</v>
      </c>
      <c r="AN37" s="82">
        <f t="shared" si="102"/>
        <v>36.06845513413505</v>
      </c>
      <c r="AO37" s="82">
        <f t="shared" si="41"/>
        <v>194.44444444444443</v>
      </c>
      <c r="AP37" s="82">
        <f t="shared" si="42"/>
        <v>194.44444444444443</v>
      </c>
      <c r="AQ37" s="82">
        <f t="shared" si="43"/>
        <v>194.44444444444443</v>
      </c>
      <c r="AR37" s="82">
        <f t="shared" si="44"/>
        <v>285.71428571428572</v>
      </c>
      <c r="AS37" s="82">
        <f t="shared" si="45"/>
        <v>481.65137614678895</v>
      </c>
      <c r="AT37" s="82">
        <f t="shared" si="46"/>
        <v>406.97674418604652</v>
      </c>
      <c r="AU37" s="82">
        <f t="shared" si="47"/>
        <v>406.97674418604652</v>
      </c>
      <c r="AV37" s="82" t="s">
        <v>111</v>
      </c>
      <c r="AW37" s="82" t="s">
        <v>111</v>
      </c>
      <c r="AX37" s="82" t="s">
        <v>111</v>
      </c>
      <c r="AY37" s="82" t="s">
        <v>111</v>
      </c>
      <c r="AZ37" s="82">
        <f t="shared" si="55"/>
        <v>32.844592868031263</v>
      </c>
      <c r="BA37" s="82">
        <f t="shared" si="56"/>
        <v>35.209354691864284</v>
      </c>
      <c r="BB37" s="82">
        <f t="shared" si="57"/>
        <v>33.132110359923992</v>
      </c>
    </row>
    <row r="38" spans="2:54" x14ac:dyDescent="0.2">
      <c r="B38" s="77" t="s">
        <v>106</v>
      </c>
      <c r="C38" s="77" t="s">
        <v>107</v>
      </c>
      <c r="D38" s="77" t="s">
        <v>118</v>
      </c>
      <c r="E38" s="77" t="s">
        <v>112</v>
      </c>
      <c r="F38" s="77" t="s">
        <v>116</v>
      </c>
      <c r="G38" s="77" t="s">
        <v>61</v>
      </c>
      <c r="H38" s="78" t="s">
        <v>111</v>
      </c>
      <c r="I38" s="78" t="s">
        <v>111</v>
      </c>
      <c r="J38" s="78" t="s">
        <v>111</v>
      </c>
      <c r="K38" s="78" t="s">
        <v>111</v>
      </c>
      <c r="L38" s="83" t="s">
        <v>111</v>
      </c>
      <c r="M38" s="83" t="s">
        <v>111</v>
      </c>
      <c r="N38" s="83" t="s">
        <v>111</v>
      </c>
      <c r="O38" s="78" t="s">
        <v>111</v>
      </c>
      <c r="P38" s="78" t="s">
        <v>111</v>
      </c>
      <c r="Q38" s="78" t="s">
        <v>111</v>
      </c>
      <c r="R38" s="78" t="s">
        <v>111</v>
      </c>
      <c r="S38" s="78" t="s">
        <v>111</v>
      </c>
      <c r="T38" s="78" t="s">
        <v>111</v>
      </c>
      <c r="U38" s="78" t="s">
        <v>111</v>
      </c>
      <c r="V38" s="80">
        <v>1</v>
      </c>
      <c r="W38" s="81" t="s">
        <v>111</v>
      </c>
      <c r="X38" s="81" t="s">
        <v>111</v>
      </c>
      <c r="Y38" s="81" t="s">
        <v>111</v>
      </c>
      <c r="Z38" s="81" t="s">
        <v>111</v>
      </c>
      <c r="AA38" s="81" t="s">
        <v>111</v>
      </c>
      <c r="AB38" s="81" t="s">
        <v>111</v>
      </c>
      <c r="AC38" s="81" t="s">
        <v>111</v>
      </c>
      <c r="AD38" s="80">
        <v>10.8</v>
      </c>
      <c r="AE38" s="80">
        <v>7.35</v>
      </c>
      <c r="AF38" s="80">
        <v>4.3600000000000003</v>
      </c>
      <c r="AG38" s="80">
        <v>5.16</v>
      </c>
      <c r="AH38" s="82" t="str">
        <f t="shared" si="96"/>
        <v>-</v>
      </c>
      <c r="AI38" s="82" t="str">
        <f t="shared" si="97"/>
        <v>-</v>
      </c>
      <c r="AJ38" s="82" t="str">
        <f t="shared" si="98"/>
        <v>-</v>
      </c>
      <c r="AK38" s="82" t="str">
        <f t="shared" si="99"/>
        <v>-</v>
      </c>
      <c r="AL38" s="82" t="str">
        <f t="shared" si="100"/>
        <v>-</v>
      </c>
      <c r="AM38" s="82" t="str">
        <f t="shared" si="101"/>
        <v>-</v>
      </c>
      <c r="AN38" s="82" t="str">
        <f t="shared" si="102"/>
        <v>-</v>
      </c>
      <c r="AO38" s="82">
        <f t="shared" si="41"/>
        <v>194.44444444444443</v>
      </c>
      <c r="AP38" s="82">
        <f t="shared" si="42"/>
        <v>194.44444444444443</v>
      </c>
      <c r="AQ38" s="82">
        <f t="shared" si="43"/>
        <v>194.44444444444443</v>
      </c>
      <c r="AR38" s="82">
        <f t="shared" si="44"/>
        <v>285.71428571428572</v>
      </c>
      <c r="AS38" s="82">
        <f t="shared" si="45"/>
        <v>481.65137614678895</v>
      </c>
      <c r="AT38" s="82">
        <f t="shared" si="46"/>
        <v>406.97674418604652</v>
      </c>
      <c r="AU38" s="82">
        <f t="shared" si="47"/>
        <v>406.97674418604652</v>
      </c>
      <c r="AV38" s="82" t="s">
        <v>111</v>
      </c>
      <c r="AW38" s="82" t="s">
        <v>111</v>
      </c>
      <c r="AX38" s="82" t="s">
        <v>111</v>
      </c>
      <c r="AY38" s="82" t="s">
        <v>111</v>
      </c>
      <c r="AZ38" s="82" t="s">
        <v>111</v>
      </c>
      <c r="BA38" s="82" t="s">
        <v>111</v>
      </c>
      <c r="BB38" s="82" t="s">
        <v>111</v>
      </c>
    </row>
    <row r="39" spans="2:54" x14ac:dyDescent="0.2">
      <c r="B39" s="77" t="s">
        <v>106</v>
      </c>
      <c r="C39" s="77" t="s">
        <v>107</v>
      </c>
      <c r="D39" s="77" t="s">
        <v>118</v>
      </c>
      <c r="E39" s="77" t="s">
        <v>113</v>
      </c>
      <c r="F39" s="77" t="s">
        <v>116</v>
      </c>
      <c r="G39" s="77" t="s">
        <v>61</v>
      </c>
      <c r="H39" s="84">
        <v>0.24234312984633019</v>
      </c>
      <c r="I39" s="84">
        <v>0.2282942527537894</v>
      </c>
      <c r="J39" s="84">
        <v>0.18558113449662869</v>
      </c>
      <c r="K39" s="84">
        <v>0.12922316193610719</v>
      </c>
      <c r="L39" s="60">
        <v>0.41931714252624691</v>
      </c>
      <c r="M39" s="60">
        <v>0.3183566432238768</v>
      </c>
      <c r="N39" s="60">
        <v>0.28371212545536728</v>
      </c>
      <c r="O39" s="79">
        <f t="shared" si="106"/>
        <v>8665.3993506298702</v>
      </c>
      <c r="P39" s="79">
        <f t="shared" si="107"/>
        <v>9198.6546952840126</v>
      </c>
      <c r="Q39" s="79">
        <f t="shared" si="108"/>
        <v>11315.805379119229</v>
      </c>
      <c r="R39" s="79">
        <f t="shared" si="109"/>
        <v>16250.95662833509</v>
      </c>
      <c r="S39" s="79">
        <f t="shared" si="103"/>
        <v>5008.1424941231726</v>
      </c>
      <c r="T39" s="79">
        <f t="shared" si="104"/>
        <v>6596.3756205433556</v>
      </c>
      <c r="U39" s="79">
        <f t="shared" si="105"/>
        <v>7401.8690481749099</v>
      </c>
      <c r="V39" s="80">
        <v>1</v>
      </c>
      <c r="W39" s="81">
        <f t="shared" si="62"/>
        <v>0.24234312984633019</v>
      </c>
      <c r="X39" s="81">
        <f t="shared" si="63"/>
        <v>0.2282942527537894</v>
      </c>
      <c r="Y39" s="81">
        <f t="shared" si="64"/>
        <v>0.18558113449662869</v>
      </c>
      <c r="Z39" s="81">
        <f t="shared" si="65"/>
        <v>0.12922316193610719</v>
      </c>
      <c r="AA39" s="81">
        <f t="shared" si="52"/>
        <v>0.41931714252624691</v>
      </c>
      <c r="AB39" s="81">
        <f t="shared" si="53"/>
        <v>0.3183566432238768</v>
      </c>
      <c r="AC39" s="81">
        <f t="shared" si="54"/>
        <v>0.28371212545536728</v>
      </c>
      <c r="AD39" s="80">
        <v>10.8</v>
      </c>
      <c r="AE39" s="80">
        <v>7.35</v>
      </c>
      <c r="AF39" s="80">
        <v>4.3600000000000003</v>
      </c>
      <c r="AG39" s="80">
        <v>5.16</v>
      </c>
      <c r="AH39" s="82">
        <f t="shared" si="96"/>
        <v>8665.3993506298702</v>
      </c>
      <c r="AI39" s="82">
        <f t="shared" si="97"/>
        <v>9198.6546952840126</v>
      </c>
      <c r="AJ39" s="82">
        <f t="shared" si="98"/>
        <v>11315.805379119229</v>
      </c>
      <c r="AK39" s="82">
        <f t="shared" si="99"/>
        <v>16250.95662833509</v>
      </c>
      <c r="AL39" s="82">
        <f t="shared" si="100"/>
        <v>5008.1424941231726</v>
      </c>
      <c r="AM39" s="82">
        <f t="shared" si="101"/>
        <v>6596.3756205433556</v>
      </c>
      <c r="AN39" s="82">
        <f t="shared" si="102"/>
        <v>7401.8690481749099</v>
      </c>
      <c r="AO39" s="82">
        <f t="shared" si="41"/>
        <v>194.44444444444443</v>
      </c>
      <c r="AP39" s="82">
        <f t="shared" si="42"/>
        <v>194.44444444444443</v>
      </c>
      <c r="AQ39" s="82">
        <f t="shared" si="43"/>
        <v>194.44444444444443</v>
      </c>
      <c r="AR39" s="82">
        <f t="shared" si="44"/>
        <v>285.71428571428572</v>
      </c>
      <c r="AS39" s="82">
        <f t="shared" si="45"/>
        <v>481.65137614678895</v>
      </c>
      <c r="AT39" s="82">
        <f t="shared" si="46"/>
        <v>406.97674418604652</v>
      </c>
      <c r="AU39" s="82">
        <f t="shared" si="47"/>
        <v>406.97674418604652</v>
      </c>
      <c r="AV39" s="82">
        <f t="shared" si="73"/>
        <v>190.17702812765467</v>
      </c>
      <c r="AW39" s="82">
        <f t="shared" si="74"/>
        <v>190.4192934891654</v>
      </c>
      <c r="AX39" s="82">
        <f t="shared" si="75"/>
        <v>191.15966413516674</v>
      </c>
      <c r="AY39" s="82">
        <f t="shared" si="76"/>
        <v>280.77782338244657</v>
      </c>
      <c r="AZ39" s="82">
        <f t="shared" si="55"/>
        <v>439.39331443696244</v>
      </c>
      <c r="BA39" s="82">
        <f t="shared" si="56"/>
        <v>383.32663182808091</v>
      </c>
      <c r="BB39" s="82">
        <f t="shared" si="57"/>
        <v>385.76617418474069</v>
      </c>
    </row>
    <row r="40" spans="2:54" x14ac:dyDescent="0.2">
      <c r="B40" s="77" t="s">
        <v>106</v>
      </c>
      <c r="C40" s="77" t="s">
        <v>107</v>
      </c>
      <c r="D40" s="77" t="s">
        <v>118</v>
      </c>
      <c r="E40" s="77" t="s">
        <v>114</v>
      </c>
      <c r="F40" s="77" t="s">
        <v>116</v>
      </c>
      <c r="G40" s="77" t="s">
        <v>61</v>
      </c>
      <c r="H40" s="78" t="s">
        <v>111</v>
      </c>
      <c r="I40" s="78" t="s">
        <v>111</v>
      </c>
      <c r="J40" s="78" t="s">
        <v>111</v>
      </c>
      <c r="K40" s="78" t="s">
        <v>111</v>
      </c>
      <c r="L40" s="60">
        <v>59.996781931258639</v>
      </c>
      <c r="M40" s="60">
        <v>54.801596866687582</v>
      </c>
      <c r="N40" s="60">
        <v>58.506333310374593</v>
      </c>
      <c r="O40" s="78" t="s">
        <v>111</v>
      </c>
      <c r="P40" s="78" t="s">
        <v>111</v>
      </c>
      <c r="Q40" s="78" t="s">
        <v>111</v>
      </c>
      <c r="R40" s="78" t="s">
        <v>111</v>
      </c>
      <c r="S40" s="79">
        <f t="shared" si="103"/>
        <v>35.001877307454201</v>
      </c>
      <c r="T40" s="79">
        <f t="shared" si="104"/>
        <v>38.320051240633347</v>
      </c>
      <c r="U40" s="79">
        <f t="shared" si="105"/>
        <v>35.893550000126552</v>
      </c>
      <c r="V40" s="80">
        <v>1</v>
      </c>
      <c r="W40" s="85" t="s">
        <v>111</v>
      </c>
      <c r="X40" s="85" t="s">
        <v>111</v>
      </c>
      <c r="Y40" s="85" t="s">
        <v>111</v>
      </c>
      <c r="Z40" s="85" t="s">
        <v>111</v>
      </c>
      <c r="AA40" s="81">
        <f t="shared" si="52"/>
        <v>59.996781931258639</v>
      </c>
      <c r="AB40" s="81">
        <f t="shared" si="53"/>
        <v>54.801596866687582</v>
      </c>
      <c r="AC40" s="81">
        <f t="shared" si="54"/>
        <v>58.506333310374593</v>
      </c>
      <c r="AD40" s="80">
        <v>10.8</v>
      </c>
      <c r="AE40" s="80">
        <v>7.35</v>
      </c>
      <c r="AF40" s="80">
        <v>4.3600000000000003</v>
      </c>
      <c r="AG40" s="80">
        <v>5.16</v>
      </c>
      <c r="AH40" s="82" t="str">
        <f t="shared" ref="AH40:AH103" si="129">IFERROR(2100/W40,"-")</f>
        <v>-</v>
      </c>
      <c r="AI40" s="82" t="str">
        <f t="shared" ref="AI40:AI103" si="130">IFERROR(2100/X40,"-")</f>
        <v>-</v>
      </c>
      <c r="AJ40" s="82" t="str">
        <f t="shared" ref="AJ40:AJ103" si="131">IFERROR(2100/Y40,"-")</f>
        <v>-</v>
      </c>
      <c r="AK40" s="82" t="str">
        <f t="shared" ref="AK40:AK103" si="132">IFERROR(2100/Z40,"-")</f>
        <v>-</v>
      </c>
      <c r="AL40" s="82">
        <f t="shared" ref="AL40:AL103" si="133">IFERROR(2100/AA40,"-")</f>
        <v>35.001877307454201</v>
      </c>
      <c r="AM40" s="82">
        <f t="shared" ref="AM40:AM103" si="134">IFERROR(2100/AB40,"-")</f>
        <v>38.320051240633347</v>
      </c>
      <c r="AN40" s="82">
        <f t="shared" ref="AN40:AN103" si="135">IFERROR(2100/AC40,"-")</f>
        <v>35.893550000126552</v>
      </c>
      <c r="AO40" s="82">
        <f t="shared" si="41"/>
        <v>194.44444444444443</v>
      </c>
      <c r="AP40" s="82">
        <f t="shared" si="42"/>
        <v>194.44444444444443</v>
      </c>
      <c r="AQ40" s="82">
        <f t="shared" si="43"/>
        <v>194.44444444444443</v>
      </c>
      <c r="AR40" s="82">
        <f t="shared" si="44"/>
        <v>285.71428571428572</v>
      </c>
      <c r="AS40" s="82">
        <f t="shared" si="45"/>
        <v>481.65137614678895</v>
      </c>
      <c r="AT40" s="82">
        <f t="shared" si="46"/>
        <v>406.97674418604652</v>
      </c>
      <c r="AU40" s="82">
        <f t="shared" si="47"/>
        <v>406.97674418604652</v>
      </c>
      <c r="AV40" s="82" t="s">
        <v>111</v>
      </c>
      <c r="AW40" s="82" t="s">
        <v>111</v>
      </c>
      <c r="AX40" s="82" t="s">
        <v>111</v>
      </c>
      <c r="AY40" s="82" t="s">
        <v>111</v>
      </c>
      <c r="AZ40" s="82">
        <f t="shared" si="55"/>
        <v>32.630593652788157</v>
      </c>
      <c r="BA40" s="82">
        <f t="shared" si="56"/>
        <v>35.022416175288377</v>
      </c>
      <c r="BB40" s="82">
        <f t="shared" si="57"/>
        <v>32.9844658991505</v>
      </c>
    </row>
    <row r="41" spans="2:54" x14ac:dyDescent="0.2">
      <c r="B41" s="77" t="s">
        <v>119</v>
      </c>
      <c r="C41" s="77" t="s">
        <v>120</v>
      </c>
      <c r="D41" s="77" t="s">
        <v>121</v>
      </c>
      <c r="E41" s="77" t="s">
        <v>109</v>
      </c>
      <c r="F41" s="77" t="s">
        <v>110</v>
      </c>
      <c r="G41" s="77" t="s">
        <v>61</v>
      </c>
      <c r="H41" s="78" t="s">
        <v>111</v>
      </c>
      <c r="I41" s="78" t="s">
        <v>111</v>
      </c>
      <c r="J41" s="78" t="s">
        <v>111</v>
      </c>
      <c r="K41" s="78" t="s">
        <v>111</v>
      </c>
      <c r="L41" s="60">
        <v>29.7887323943662</v>
      </c>
      <c r="M41" s="60">
        <v>27.241620111731851</v>
      </c>
      <c r="N41" s="60">
        <v>29.11131059245961</v>
      </c>
      <c r="O41" s="79" t="str">
        <f t="shared" ref="O41:O44" si="136">IFERROR(2100/H41, "-")</f>
        <v>-</v>
      </c>
      <c r="P41" s="79" t="str">
        <f t="shared" ref="P41:P44" si="137">IFERROR(2100/I41, "-")</f>
        <v>-</v>
      </c>
      <c r="Q41" s="79" t="str">
        <f t="shared" ref="Q41:Q44" si="138">IFERROR(2100/J41, "-")</f>
        <v>-</v>
      </c>
      <c r="R41" s="79" t="str">
        <f t="shared" ref="R41:R44" si="139">IFERROR(2100/K41, "-")</f>
        <v>-</v>
      </c>
      <c r="S41" s="79">
        <f t="shared" ref="S41:S44" si="140">IFERROR(2100/L41, "-")</f>
        <v>70.496453900709213</v>
      </c>
      <c r="T41" s="79">
        <f t="shared" ref="T41:T44" si="141">IFERROR(2100/M41, "-")</f>
        <v>77.087926172776193</v>
      </c>
      <c r="U41" s="79">
        <f t="shared" ref="U41:U44" si="142">IFERROR(2100/N41, "-")</f>
        <v>72.136910268270114</v>
      </c>
      <c r="V41" s="80">
        <v>1</v>
      </c>
      <c r="W41" s="81" t="str">
        <f t="shared" ref="W41:W44" si="143">IFERROR(H41*$V41, "-")</f>
        <v>-</v>
      </c>
      <c r="X41" s="81" t="str">
        <f t="shared" ref="X41:X44" si="144">IFERROR(I41*$V41, "-")</f>
        <v>-</v>
      </c>
      <c r="Y41" s="81" t="str">
        <f t="shared" ref="Y41:Y44" si="145">IFERROR(J41*$V41, "-")</f>
        <v>-</v>
      </c>
      <c r="Z41" s="81" t="str">
        <f t="shared" ref="Z41:Z44" si="146">IFERROR(K41*$V41, "-")</f>
        <v>-</v>
      </c>
      <c r="AA41" s="81">
        <f t="shared" ref="AA41:AA44" si="147">IFERROR(L41*$V41, "-")</f>
        <v>29.7887323943662</v>
      </c>
      <c r="AB41" s="81">
        <f t="shared" ref="AB41:AB44" si="148">IFERROR(M41*$V41, "-")</f>
        <v>27.241620111731851</v>
      </c>
      <c r="AC41" s="81">
        <f t="shared" ref="AC41:AC44" si="149">IFERROR(N41*$V41, "-")</f>
        <v>29.11131059245961</v>
      </c>
      <c r="AD41" s="80">
        <v>10.8</v>
      </c>
      <c r="AE41" s="80">
        <v>7.35</v>
      </c>
      <c r="AF41" s="80">
        <v>4.3600000000000003</v>
      </c>
      <c r="AG41" s="80">
        <v>5.16</v>
      </c>
      <c r="AH41" s="82" t="str">
        <f t="shared" si="129"/>
        <v>-</v>
      </c>
      <c r="AI41" s="82" t="str">
        <f t="shared" si="130"/>
        <v>-</v>
      </c>
      <c r="AJ41" s="82" t="str">
        <f t="shared" si="131"/>
        <v>-</v>
      </c>
      <c r="AK41" s="82" t="str">
        <f t="shared" si="132"/>
        <v>-</v>
      </c>
      <c r="AL41" s="82">
        <f t="shared" si="133"/>
        <v>70.496453900709213</v>
      </c>
      <c r="AM41" s="82">
        <f t="shared" si="134"/>
        <v>77.087926172776193</v>
      </c>
      <c r="AN41" s="82">
        <f t="shared" si="135"/>
        <v>72.136910268270114</v>
      </c>
      <c r="AO41" s="82">
        <f t="shared" si="41"/>
        <v>194.44444444444443</v>
      </c>
      <c r="AP41" s="82">
        <f t="shared" si="42"/>
        <v>194.44444444444443</v>
      </c>
      <c r="AQ41" s="82">
        <f t="shared" si="43"/>
        <v>194.44444444444443</v>
      </c>
      <c r="AR41" s="82">
        <f t="shared" si="44"/>
        <v>285.71428571428572</v>
      </c>
      <c r="AS41" s="82">
        <f t="shared" si="45"/>
        <v>481.65137614678895</v>
      </c>
      <c r="AT41" s="82">
        <f t="shared" si="46"/>
        <v>406.97674418604652</v>
      </c>
      <c r="AU41" s="82">
        <f t="shared" si="47"/>
        <v>406.97674418604652</v>
      </c>
      <c r="AV41" s="82" t="str">
        <f t="shared" ref="AV41:AV44" si="150">IFERROR(1/((1/AH41)+(1/AO41)), "-")</f>
        <v>-</v>
      </c>
      <c r="AW41" s="82" t="str">
        <f t="shared" ref="AW41:AX44" si="151">IFERROR(1/((1/AI41)+(1/AP41)), "-")</f>
        <v>-</v>
      </c>
      <c r="AX41" s="82" t="str">
        <f t="shared" si="151"/>
        <v>-</v>
      </c>
      <c r="AY41" s="82" t="str">
        <f t="shared" ref="AY41:AY44" si="152">IFERROR(1/((1/AK41)+(1/AR41)), "-")</f>
        <v>-</v>
      </c>
      <c r="AZ41" s="82">
        <f t="shared" ref="AZ41:BA44" si="153">IFERROR(1/((1/AL41)+(1/AS41)), "-")</f>
        <v>61.495694064077597</v>
      </c>
      <c r="BA41" s="82">
        <f t="shared" si="153"/>
        <v>64.811574012610578</v>
      </c>
      <c r="BB41" s="82">
        <f t="shared" ref="BB41:BB44" si="154">IFERROR(1/((1/AN41)+(1/AU41)), "-")</f>
        <v>61.275742412431782</v>
      </c>
    </row>
    <row r="42" spans="2:54" x14ac:dyDescent="0.2">
      <c r="B42" s="77" t="s">
        <v>119</v>
      </c>
      <c r="C42" s="77" t="s">
        <v>120</v>
      </c>
      <c r="D42" s="77" t="s">
        <v>121</v>
      </c>
      <c r="E42" s="77" t="s">
        <v>112</v>
      </c>
      <c r="F42" s="77" t="s">
        <v>110</v>
      </c>
      <c r="G42" s="77" t="s">
        <v>61</v>
      </c>
      <c r="H42" s="78" t="s">
        <v>111</v>
      </c>
      <c r="I42" s="78" t="s">
        <v>111</v>
      </c>
      <c r="J42" s="78" t="s">
        <v>111</v>
      </c>
      <c r="K42" s="78" t="s">
        <v>111</v>
      </c>
      <c r="L42" s="83" t="s">
        <v>111</v>
      </c>
      <c r="M42" s="83" t="s">
        <v>111</v>
      </c>
      <c r="N42" s="83" t="s">
        <v>111</v>
      </c>
      <c r="O42" s="79" t="str">
        <f t="shared" si="136"/>
        <v>-</v>
      </c>
      <c r="P42" s="79" t="str">
        <f t="shared" si="137"/>
        <v>-</v>
      </c>
      <c r="Q42" s="79" t="str">
        <f t="shared" si="138"/>
        <v>-</v>
      </c>
      <c r="R42" s="79" t="str">
        <f t="shared" si="139"/>
        <v>-</v>
      </c>
      <c r="S42" s="79" t="str">
        <f t="shared" si="140"/>
        <v>-</v>
      </c>
      <c r="T42" s="79" t="str">
        <f t="shared" si="141"/>
        <v>-</v>
      </c>
      <c r="U42" s="79" t="str">
        <f t="shared" si="142"/>
        <v>-</v>
      </c>
      <c r="V42" s="80">
        <v>1</v>
      </c>
      <c r="W42" s="81" t="str">
        <f t="shared" si="143"/>
        <v>-</v>
      </c>
      <c r="X42" s="81" t="str">
        <f t="shared" si="144"/>
        <v>-</v>
      </c>
      <c r="Y42" s="81" t="str">
        <f t="shared" si="145"/>
        <v>-</v>
      </c>
      <c r="Z42" s="81" t="str">
        <f t="shared" si="146"/>
        <v>-</v>
      </c>
      <c r="AA42" s="81" t="str">
        <f t="shared" si="147"/>
        <v>-</v>
      </c>
      <c r="AB42" s="81" t="str">
        <f t="shared" si="148"/>
        <v>-</v>
      </c>
      <c r="AC42" s="81" t="str">
        <f t="shared" si="149"/>
        <v>-</v>
      </c>
      <c r="AD42" s="80">
        <v>10.8</v>
      </c>
      <c r="AE42" s="80">
        <v>7.35</v>
      </c>
      <c r="AF42" s="80">
        <v>4.3600000000000003</v>
      </c>
      <c r="AG42" s="80">
        <v>5.16</v>
      </c>
      <c r="AH42" s="82" t="str">
        <f t="shared" si="129"/>
        <v>-</v>
      </c>
      <c r="AI42" s="82" t="str">
        <f t="shared" si="130"/>
        <v>-</v>
      </c>
      <c r="AJ42" s="82" t="str">
        <f t="shared" si="131"/>
        <v>-</v>
      </c>
      <c r="AK42" s="82" t="str">
        <f t="shared" si="132"/>
        <v>-</v>
      </c>
      <c r="AL42" s="82" t="str">
        <f t="shared" si="133"/>
        <v>-</v>
      </c>
      <c r="AM42" s="82" t="str">
        <f t="shared" si="134"/>
        <v>-</v>
      </c>
      <c r="AN42" s="82" t="str">
        <f t="shared" si="135"/>
        <v>-</v>
      </c>
      <c r="AO42" s="82">
        <f t="shared" si="41"/>
        <v>194.44444444444443</v>
      </c>
      <c r="AP42" s="82">
        <f t="shared" si="42"/>
        <v>194.44444444444443</v>
      </c>
      <c r="AQ42" s="82">
        <f t="shared" si="43"/>
        <v>194.44444444444443</v>
      </c>
      <c r="AR42" s="82">
        <f t="shared" si="44"/>
        <v>285.71428571428572</v>
      </c>
      <c r="AS42" s="82">
        <f t="shared" si="45"/>
        <v>481.65137614678895</v>
      </c>
      <c r="AT42" s="82">
        <f t="shared" si="46"/>
        <v>406.97674418604652</v>
      </c>
      <c r="AU42" s="82">
        <f t="shared" si="47"/>
        <v>406.97674418604652</v>
      </c>
      <c r="AV42" s="82" t="str">
        <f t="shared" si="150"/>
        <v>-</v>
      </c>
      <c r="AW42" s="82" t="str">
        <f t="shared" si="151"/>
        <v>-</v>
      </c>
      <c r="AX42" s="82" t="str">
        <f t="shared" si="151"/>
        <v>-</v>
      </c>
      <c r="AY42" s="82" t="str">
        <f t="shared" si="152"/>
        <v>-</v>
      </c>
      <c r="AZ42" s="82" t="str">
        <f t="shared" si="153"/>
        <v>-</v>
      </c>
      <c r="BA42" s="82" t="str">
        <f t="shared" si="153"/>
        <v>-</v>
      </c>
      <c r="BB42" s="82" t="str">
        <f t="shared" si="154"/>
        <v>-</v>
      </c>
    </row>
    <row r="43" spans="2:54" x14ac:dyDescent="0.2">
      <c r="B43" s="77" t="s">
        <v>119</v>
      </c>
      <c r="C43" s="77" t="s">
        <v>120</v>
      </c>
      <c r="D43" s="77" t="s">
        <v>121</v>
      </c>
      <c r="E43" s="77" t="s">
        <v>113</v>
      </c>
      <c r="F43" s="77" t="s">
        <v>110</v>
      </c>
      <c r="G43" s="77" t="s">
        <v>61</v>
      </c>
      <c r="H43" s="78" t="s">
        <v>111</v>
      </c>
      <c r="I43" s="78" t="s">
        <v>111</v>
      </c>
      <c r="J43" s="78" t="s">
        <v>111</v>
      </c>
      <c r="K43" s="78" t="s">
        <v>111</v>
      </c>
      <c r="L43" s="83" t="s">
        <v>111</v>
      </c>
      <c r="M43" s="83" t="s">
        <v>111</v>
      </c>
      <c r="N43" s="83" t="s">
        <v>111</v>
      </c>
      <c r="O43" s="79" t="str">
        <f t="shared" si="136"/>
        <v>-</v>
      </c>
      <c r="P43" s="79" t="str">
        <f t="shared" si="137"/>
        <v>-</v>
      </c>
      <c r="Q43" s="79" t="str">
        <f t="shared" si="138"/>
        <v>-</v>
      </c>
      <c r="R43" s="79" t="str">
        <f t="shared" si="139"/>
        <v>-</v>
      </c>
      <c r="S43" s="79" t="str">
        <f t="shared" si="140"/>
        <v>-</v>
      </c>
      <c r="T43" s="79" t="str">
        <f t="shared" si="141"/>
        <v>-</v>
      </c>
      <c r="U43" s="79" t="str">
        <f t="shared" si="142"/>
        <v>-</v>
      </c>
      <c r="V43" s="80">
        <v>1</v>
      </c>
      <c r="W43" s="81" t="str">
        <f t="shared" si="143"/>
        <v>-</v>
      </c>
      <c r="X43" s="81" t="str">
        <f t="shared" si="144"/>
        <v>-</v>
      </c>
      <c r="Y43" s="81" t="str">
        <f t="shared" si="145"/>
        <v>-</v>
      </c>
      <c r="Z43" s="81" t="str">
        <f t="shared" si="146"/>
        <v>-</v>
      </c>
      <c r="AA43" s="81" t="str">
        <f t="shared" si="147"/>
        <v>-</v>
      </c>
      <c r="AB43" s="81" t="str">
        <f t="shared" si="148"/>
        <v>-</v>
      </c>
      <c r="AC43" s="81" t="str">
        <f t="shared" si="149"/>
        <v>-</v>
      </c>
      <c r="AD43" s="80">
        <v>10.8</v>
      </c>
      <c r="AE43" s="80">
        <v>7.35</v>
      </c>
      <c r="AF43" s="80">
        <v>4.3600000000000003</v>
      </c>
      <c r="AG43" s="80">
        <v>5.16</v>
      </c>
      <c r="AH43" s="82" t="str">
        <f t="shared" si="129"/>
        <v>-</v>
      </c>
      <c r="AI43" s="82" t="str">
        <f t="shared" si="130"/>
        <v>-</v>
      </c>
      <c r="AJ43" s="82" t="str">
        <f t="shared" si="131"/>
        <v>-</v>
      </c>
      <c r="AK43" s="82" t="str">
        <f t="shared" si="132"/>
        <v>-</v>
      </c>
      <c r="AL43" s="82" t="str">
        <f t="shared" si="133"/>
        <v>-</v>
      </c>
      <c r="AM43" s="82" t="str">
        <f t="shared" si="134"/>
        <v>-</v>
      </c>
      <c r="AN43" s="82" t="str">
        <f t="shared" si="135"/>
        <v>-</v>
      </c>
      <c r="AO43" s="82">
        <f t="shared" si="41"/>
        <v>194.44444444444443</v>
      </c>
      <c r="AP43" s="82">
        <f t="shared" si="42"/>
        <v>194.44444444444443</v>
      </c>
      <c r="AQ43" s="82">
        <f t="shared" si="43"/>
        <v>194.44444444444443</v>
      </c>
      <c r="AR43" s="82">
        <f t="shared" si="44"/>
        <v>285.71428571428572</v>
      </c>
      <c r="AS43" s="82">
        <f t="shared" si="45"/>
        <v>481.65137614678895</v>
      </c>
      <c r="AT43" s="82">
        <f t="shared" si="46"/>
        <v>406.97674418604652</v>
      </c>
      <c r="AU43" s="82">
        <f t="shared" si="47"/>
        <v>406.97674418604652</v>
      </c>
      <c r="AV43" s="82" t="str">
        <f t="shared" si="150"/>
        <v>-</v>
      </c>
      <c r="AW43" s="82" t="str">
        <f t="shared" si="151"/>
        <v>-</v>
      </c>
      <c r="AX43" s="82" t="str">
        <f t="shared" si="151"/>
        <v>-</v>
      </c>
      <c r="AY43" s="82" t="str">
        <f t="shared" si="152"/>
        <v>-</v>
      </c>
      <c r="AZ43" s="82" t="str">
        <f t="shared" si="153"/>
        <v>-</v>
      </c>
      <c r="BA43" s="82" t="str">
        <f t="shared" si="153"/>
        <v>-</v>
      </c>
      <c r="BB43" s="82" t="str">
        <f t="shared" si="154"/>
        <v>-</v>
      </c>
    </row>
    <row r="44" spans="2:54" x14ac:dyDescent="0.2">
      <c r="B44" s="77" t="s">
        <v>119</v>
      </c>
      <c r="C44" s="77" t="s">
        <v>120</v>
      </c>
      <c r="D44" s="77" t="s">
        <v>121</v>
      </c>
      <c r="E44" s="77" t="s">
        <v>114</v>
      </c>
      <c r="F44" s="77" t="s">
        <v>110</v>
      </c>
      <c r="G44" s="77" t="s">
        <v>61</v>
      </c>
      <c r="H44" s="78" t="s">
        <v>111</v>
      </c>
      <c r="I44" s="78" t="s">
        <v>111</v>
      </c>
      <c r="J44" s="78" t="s">
        <v>111</v>
      </c>
      <c r="K44" s="78" t="s">
        <v>111</v>
      </c>
      <c r="L44" s="83" t="s">
        <v>111</v>
      </c>
      <c r="M44" s="83" t="s">
        <v>111</v>
      </c>
      <c r="N44" s="83" t="s">
        <v>111</v>
      </c>
      <c r="O44" s="79" t="str">
        <f t="shared" si="136"/>
        <v>-</v>
      </c>
      <c r="P44" s="79" t="str">
        <f t="shared" si="137"/>
        <v>-</v>
      </c>
      <c r="Q44" s="79" t="str">
        <f t="shared" si="138"/>
        <v>-</v>
      </c>
      <c r="R44" s="79" t="str">
        <f t="shared" si="139"/>
        <v>-</v>
      </c>
      <c r="S44" s="79" t="str">
        <f t="shared" si="140"/>
        <v>-</v>
      </c>
      <c r="T44" s="79" t="str">
        <f t="shared" si="141"/>
        <v>-</v>
      </c>
      <c r="U44" s="79" t="str">
        <f t="shared" si="142"/>
        <v>-</v>
      </c>
      <c r="V44" s="80">
        <v>1</v>
      </c>
      <c r="W44" s="81" t="str">
        <f t="shared" si="143"/>
        <v>-</v>
      </c>
      <c r="X44" s="81" t="str">
        <f t="shared" si="144"/>
        <v>-</v>
      </c>
      <c r="Y44" s="81" t="str">
        <f t="shared" si="145"/>
        <v>-</v>
      </c>
      <c r="Z44" s="81" t="str">
        <f t="shared" si="146"/>
        <v>-</v>
      </c>
      <c r="AA44" s="81" t="str">
        <f t="shared" si="147"/>
        <v>-</v>
      </c>
      <c r="AB44" s="81" t="str">
        <f t="shared" si="148"/>
        <v>-</v>
      </c>
      <c r="AC44" s="81" t="str">
        <f t="shared" si="149"/>
        <v>-</v>
      </c>
      <c r="AD44" s="80">
        <v>10.8</v>
      </c>
      <c r="AE44" s="80">
        <v>7.35</v>
      </c>
      <c r="AF44" s="80">
        <v>4.3600000000000003</v>
      </c>
      <c r="AG44" s="80">
        <v>5.16</v>
      </c>
      <c r="AH44" s="82" t="str">
        <f t="shared" si="129"/>
        <v>-</v>
      </c>
      <c r="AI44" s="82" t="str">
        <f t="shared" si="130"/>
        <v>-</v>
      </c>
      <c r="AJ44" s="82" t="str">
        <f t="shared" si="131"/>
        <v>-</v>
      </c>
      <c r="AK44" s="82" t="str">
        <f t="shared" si="132"/>
        <v>-</v>
      </c>
      <c r="AL44" s="82" t="str">
        <f t="shared" si="133"/>
        <v>-</v>
      </c>
      <c r="AM44" s="82" t="str">
        <f t="shared" si="134"/>
        <v>-</v>
      </c>
      <c r="AN44" s="82" t="str">
        <f t="shared" si="135"/>
        <v>-</v>
      </c>
      <c r="AO44" s="82">
        <f t="shared" si="41"/>
        <v>194.44444444444443</v>
      </c>
      <c r="AP44" s="82">
        <f t="shared" si="42"/>
        <v>194.44444444444443</v>
      </c>
      <c r="AQ44" s="82">
        <f t="shared" si="43"/>
        <v>194.44444444444443</v>
      </c>
      <c r="AR44" s="82">
        <f t="shared" si="44"/>
        <v>285.71428571428572</v>
      </c>
      <c r="AS44" s="82">
        <f t="shared" si="45"/>
        <v>481.65137614678895</v>
      </c>
      <c r="AT44" s="82">
        <f t="shared" si="46"/>
        <v>406.97674418604652</v>
      </c>
      <c r="AU44" s="82">
        <f t="shared" si="47"/>
        <v>406.97674418604652</v>
      </c>
      <c r="AV44" s="82" t="str">
        <f t="shared" si="150"/>
        <v>-</v>
      </c>
      <c r="AW44" s="82" t="str">
        <f t="shared" si="151"/>
        <v>-</v>
      </c>
      <c r="AX44" s="82" t="str">
        <f t="shared" si="151"/>
        <v>-</v>
      </c>
      <c r="AY44" s="82" t="str">
        <f t="shared" si="152"/>
        <v>-</v>
      </c>
      <c r="AZ44" s="82" t="str">
        <f t="shared" si="153"/>
        <v>-</v>
      </c>
      <c r="BA44" s="82" t="str">
        <f t="shared" si="153"/>
        <v>-</v>
      </c>
      <c r="BB44" s="82" t="str">
        <f t="shared" si="154"/>
        <v>-</v>
      </c>
    </row>
    <row r="45" spans="2:54" x14ac:dyDescent="0.2">
      <c r="B45" s="77" t="s">
        <v>119</v>
      </c>
      <c r="C45" s="77" t="s">
        <v>120</v>
      </c>
      <c r="D45" s="77" t="s">
        <v>121</v>
      </c>
      <c r="E45" s="77" t="s">
        <v>109</v>
      </c>
      <c r="F45" s="77" t="s">
        <v>115</v>
      </c>
      <c r="G45" s="77" t="s">
        <v>61</v>
      </c>
      <c r="H45" s="78" t="s">
        <v>111</v>
      </c>
      <c r="I45" s="78" t="s">
        <v>111</v>
      </c>
      <c r="J45" s="78" t="s">
        <v>111</v>
      </c>
      <c r="K45" s="78" t="s">
        <v>111</v>
      </c>
      <c r="L45" s="60">
        <v>14.8943661971831</v>
      </c>
      <c r="M45" s="60">
        <v>13.620810055865929</v>
      </c>
      <c r="N45" s="60">
        <v>14.55565529622981</v>
      </c>
      <c r="O45" s="78" t="s">
        <v>111</v>
      </c>
      <c r="P45" s="78" t="s">
        <v>111</v>
      </c>
      <c r="Q45" s="78" t="s">
        <v>111</v>
      </c>
      <c r="R45" s="78" t="s">
        <v>111</v>
      </c>
      <c r="S45" s="79">
        <f t="shared" si="103"/>
        <v>140.99290780141843</v>
      </c>
      <c r="T45" s="79">
        <f t="shared" si="104"/>
        <v>154.17585234555233</v>
      </c>
      <c r="U45" s="79">
        <f t="shared" si="105"/>
        <v>144.27382053654017</v>
      </c>
      <c r="V45" s="80">
        <v>1</v>
      </c>
      <c r="W45" s="81" t="s">
        <v>111</v>
      </c>
      <c r="X45" s="81" t="s">
        <v>111</v>
      </c>
      <c r="Y45" s="81" t="s">
        <v>111</v>
      </c>
      <c r="Z45" s="81" t="s">
        <v>111</v>
      </c>
      <c r="AA45" s="81">
        <f t="shared" si="52"/>
        <v>14.8943661971831</v>
      </c>
      <c r="AB45" s="81">
        <f t="shared" si="53"/>
        <v>13.620810055865929</v>
      </c>
      <c r="AC45" s="81">
        <f t="shared" si="54"/>
        <v>14.55565529622981</v>
      </c>
      <c r="AD45" s="80">
        <v>10.8</v>
      </c>
      <c r="AE45" s="80">
        <v>7.35</v>
      </c>
      <c r="AF45" s="80">
        <v>4.3600000000000003</v>
      </c>
      <c r="AG45" s="80">
        <v>5.16</v>
      </c>
      <c r="AH45" s="82" t="str">
        <f t="shared" si="129"/>
        <v>-</v>
      </c>
      <c r="AI45" s="82" t="str">
        <f t="shared" si="130"/>
        <v>-</v>
      </c>
      <c r="AJ45" s="82" t="str">
        <f t="shared" si="131"/>
        <v>-</v>
      </c>
      <c r="AK45" s="82" t="str">
        <f t="shared" si="132"/>
        <v>-</v>
      </c>
      <c r="AL45" s="82">
        <f t="shared" si="133"/>
        <v>140.99290780141843</v>
      </c>
      <c r="AM45" s="82">
        <f t="shared" si="134"/>
        <v>154.17585234555233</v>
      </c>
      <c r="AN45" s="82">
        <f t="shared" si="135"/>
        <v>144.27382053654017</v>
      </c>
      <c r="AO45" s="82">
        <f t="shared" si="41"/>
        <v>194.44444444444443</v>
      </c>
      <c r="AP45" s="82">
        <f t="shared" si="42"/>
        <v>194.44444444444443</v>
      </c>
      <c r="AQ45" s="82">
        <f t="shared" si="43"/>
        <v>194.44444444444443</v>
      </c>
      <c r="AR45" s="82">
        <f t="shared" si="44"/>
        <v>285.71428571428572</v>
      </c>
      <c r="AS45" s="82">
        <f t="shared" si="45"/>
        <v>481.65137614678895</v>
      </c>
      <c r="AT45" s="82">
        <f t="shared" si="46"/>
        <v>406.97674418604652</v>
      </c>
      <c r="AU45" s="82">
        <f t="shared" si="47"/>
        <v>406.97674418604652</v>
      </c>
      <c r="AV45" s="82" t="s">
        <v>111</v>
      </c>
      <c r="AW45" s="82" t="s">
        <v>111</v>
      </c>
      <c r="AX45" s="82" t="s">
        <v>111</v>
      </c>
      <c r="AY45" s="82" t="s">
        <v>111</v>
      </c>
      <c r="AZ45" s="82">
        <f t="shared" si="55"/>
        <v>109.06617119950842</v>
      </c>
      <c r="BA45" s="82">
        <f t="shared" si="56"/>
        <v>111.81626318317902</v>
      </c>
      <c r="BB45" s="82">
        <f t="shared" si="57"/>
        <v>106.5143394144033</v>
      </c>
    </row>
    <row r="46" spans="2:54" x14ac:dyDescent="0.2">
      <c r="B46" s="77" t="s">
        <v>119</v>
      </c>
      <c r="C46" s="77" t="s">
        <v>120</v>
      </c>
      <c r="D46" s="77" t="s">
        <v>121</v>
      </c>
      <c r="E46" s="77" t="s">
        <v>112</v>
      </c>
      <c r="F46" s="77" t="s">
        <v>115</v>
      </c>
      <c r="G46" s="77" t="s">
        <v>61</v>
      </c>
      <c r="H46" s="78" t="s">
        <v>111</v>
      </c>
      <c r="I46" s="78" t="s">
        <v>111</v>
      </c>
      <c r="J46" s="78" t="s">
        <v>111</v>
      </c>
      <c r="K46" s="78" t="s">
        <v>111</v>
      </c>
      <c r="L46" s="83" t="s">
        <v>111</v>
      </c>
      <c r="M46" s="83" t="s">
        <v>111</v>
      </c>
      <c r="N46" s="83" t="s">
        <v>111</v>
      </c>
      <c r="O46" s="78" t="s">
        <v>111</v>
      </c>
      <c r="P46" s="78" t="s">
        <v>111</v>
      </c>
      <c r="Q46" s="78" t="s">
        <v>111</v>
      </c>
      <c r="R46" s="78" t="s">
        <v>111</v>
      </c>
      <c r="S46" s="78" t="s">
        <v>111</v>
      </c>
      <c r="T46" s="78" t="s">
        <v>111</v>
      </c>
      <c r="U46" s="78" t="s">
        <v>111</v>
      </c>
      <c r="V46" s="80">
        <v>1</v>
      </c>
      <c r="W46" s="81" t="s">
        <v>111</v>
      </c>
      <c r="X46" s="81" t="s">
        <v>111</v>
      </c>
      <c r="Y46" s="81" t="s">
        <v>111</v>
      </c>
      <c r="Z46" s="81" t="s">
        <v>111</v>
      </c>
      <c r="AA46" s="81" t="s">
        <v>111</v>
      </c>
      <c r="AB46" s="81" t="s">
        <v>111</v>
      </c>
      <c r="AC46" s="81" t="s">
        <v>111</v>
      </c>
      <c r="AD46" s="80">
        <v>10.8</v>
      </c>
      <c r="AE46" s="80">
        <v>7.35</v>
      </c>
      <c r="AF46" s="80">
        <v>4.3600000000000003</v>
      </c>
      <c r="AG46" s="80">
        <v>5.16</v>
      </c>
      <c r="AH46" s="82" t="str">
        <f t="shared" si="129"/>
        <v>-</v>
      </c>
      <c r="AI46" s="82" t="str">
        <f t="shared" si="130"/>
        <v>-</v>
      </c>
      <c r="AJ46" s="82" t="str">
        <f t="shared" si="131"/>
        <v>-</v>
      </c>
      <c r="AK46" s="82" t="str">
        <f t="shared" si="132"/>
        <v>-</v>
      </c>
      <c r="AL46" s="82" t="str">
        <f t="shared" si="133"/>
        <v>-</v>
      </c>
      <c r="AM46" s="82" t="str">
        <f t="shared" si="134"/>
        <v>-</v>
      </c>
      <c r="AN46" s="82" t="str">
        <f t="shared" si="135"/>
        <v>-</v>
      </c>
      <c r="AO46" s="82">
        <f t="shared" si="41"/>
        <v>194.44444444444443</v>
      </c>
      <c r="AP46" s="82">
        <f t="shared" si="42"/>
        <v>194.44444444444443</v>
      </c>
      <c r="AQ46" s="82">
        <f t="shared" si="43"/>
        <v>194.44444444444443</v>
      </c>
      <c r="AR46" s="82">
        <f t="shared" si="44"/>
        <v>285.71428571428572</v>
      </c>
      <c r="AS46" s="82">
        <f t="shared" si="45"/>
        <v>481.65137614678895</v>
      </c>
      <c r="AT46" s="82">
        <f t="shared" si="46"/>
        <v>406.97674418604652</v>
      </c>
      <c r="AU46" s="82">
        <f t="shared" si="47"/>
        <v>406.97674418604652</v>
      </c>
      <c r="AV46" s="82" t="s">
        <v>111</v>
      </c>
      <c r="AW46" s="82" t="s">
        <v>111</v>
      </c>
      <c r="AX46" s="82" t="s">
        <v>111</v>
      </c>
      <c r="AY46" s="82" t="s">
        <v>111</v>
      </c>
      <c r="AZ46" s="82" t="s">
        <v>111</v>
      </c>
      <c r="BA46" s="82" t="s">
        <v>111</v>
      </c>
      <c r="BB46" s="82" t="s">
        <v>111</v>
      </c>
    </row>
    <row r="47" spans="2:54" x14ac:dyDescent="0.2">
      <c r="B47" s="77" t="s">
        <v>119</v>
      </c>
      <c r="C47" s="77" t="s">
        <v>120</v>
      </c>
      <c r="D47" s="77" t="s">
        <v>121</v>
      </c>
      <c r="E47" s="77" t="s">
        <v>113</v>
      </c>
      <c r="F47" s="77" t="s">
        <v>115</v>
      </c>
      <c r="G47" s="77" t="s">
        <v>61</v>
      </c>
      <c r="H47" s="78" t="s">
        <v>111</v>
      </c>
      <c r="I47" s="78" t="s">
        <v>111</v>
      </c>
      <c r="J47" s="78" t="s">
        <v>111</v>
      </c>
      <c r="K47" s="78" t="s">
        <v>111</v>
      </c>
      <c r="L47" s="83" t="s">
        <v>111</v>
      </c>
      <c r="M47" s="83" t="s">
        <v>111</v>
      </c>
      <c r="N47" s="83" t="s">
        <v>111</v>
      </c>
      <c r="O47" s="78" t="s">
        <v>111</v>
      </c>
      <c r="P47" s="78" t="s">
        <v>111</v>
      </c>
      <c r="Q47" s="78" t="s">
        <v>111</v>
      </c>
      <c r="R47" s="78" t="s">
        <v>111</v>
      </c>
      <c r="S47" s="78" t="s">
        <v>111</v>
      </c>
      <c r="T47" s="78" t="s">
        <v>111</v>
      </c>
      <c r="U47" s="78" t="s">
        <v>111</v>
      </c>
      <c r="V47" s="80">
        <v>1</v>
      </c>
      <c r="W47" s="81" t="s">
        <v>111</v>
      </c>
      <c r="X47" s="81" t="s">
        <v>111</v>
      </c>
      <c r="Y47" s="81" t="s">
        <v>111</v>
      </c>
      <c r="Z47" s="81" t="s">
        <v>111</v>
      </c>
      <c r="AA47" s="81" t="s">
        <v>111</v>
      </c>
      <c r="AB47" s="81" t="s">
        <v>111</v>
      </c>
      <c r="AC47" s="81" t="s">
        <v>111</v>
      </c>
      <c r="AD47" s="80">
        <v>10.8</v>
      </c>
      <c r="AE47" s="80">
        <v>7.35</v>
      </c>
      <c r="AF47" s="80">
        <v>4.3600000000000003</v>
      </c>
      <c r="AG47" s="80">
        <v>5.16</v>
      </c>
      <c r="AH47" s="82" t="str">
        <f t="shared" si="129"/>
        <v>-</v>
      </c>
      <c r="AI47" s="82" t="str">
        <f t="shared" si="130"/>
        <v>-</v>
      </c>
      <c r="AJ47" s="82" t="str">
        <f t="shared" si="131"/>
        <v>-</v>
      </c>
      <c r="AK47" s="82" t="str">
        <f t="shared" si="132"/>
        <v>-</v>
      </c>
      <c r="AL47" s="82" t="str">
        <f t="shared" si="133"/>
        <v>-</v>
      </c>
      <c r="AM47" s="82" t="str">
        <f t="shared" si="134"/>
        <v>-</v>
      </c>
      <c r="AN47" s="82" t="str">
        <f t="shared" si="135"/>
        <v>-</v>
      </c>
      <c r="AO47" s="82">
        <f t="shared" si="41"/>
        <v>194.44444444444443</v>
      </c>
      <c r="AP47" s="82">
        <f t="shared" si="42"/>
        <v>194.44444444444443</v>
      </c>
      <c r="AQ47" s="82">
        <f t="shared" si="43"/>
        <v>194.44444444444443</v>
      </c>
      <c r="AR47" s="82">
        <f t="shared" si="44"/>
        <v>285.71428571428572</v>
      </c>
      <c r="AS47" s="82">
        <f t="shared" si="45"/>
        <v>481.65137614678895</v>
      </c>
      <c r="AT47" s="82">
        <f t="shared" si="46"/>
        <v>406.97674418604652</v>
      </c>
      <c r="AU47" s="82">
        <f t="shared" si="47"/>
        <v>406.97674418604652</v>
      </c>
      <c r="AV47" s="82" t="s">
        <v>111</v>
      </c>
      <c r="AW47" s="82" t="s">
        <v>111</v>
      </c>
      <c r="AX47" s="82" t="s">
        <v>111</v>
      </c>
      <c r="AY47" s="82" t="s">
        <v>111</v>
      </c>
      <c r="AZ47" s="82" t="s">
        <v>111</v>
      </c>
      <c r="BA47" s="82" t="s">
        <v>111</v>
      </c>
      <c r="BB47" s="82" t="s">
        <v>111</v>
      </c>
    </row>
    <row r="48" spans="2:54" x14ac:dyDescent="0.2">
      <c r="B48" s="77" t="s">
        <v>119</v>
      </c>
      <c r="C48" s="77" t="s">
        <v>120</v>
      </c>
      <c r="D48" s="77" t="s">
        <v>121</v>
      </c>
      <c r="E48" s="77" t="s">
        <v>114</v>
      </c>
      <c r="F48" s="77" t="s">
        <v>115</v>
      </c>
      <c r="G48" s="77" t="s">
        <v>61</v>
      </c>
      <c r="H48" s="78" t="s">
        <v>111</v>
      </c>
      <c r="I48" s="78" t="s">
        <v>111</v>
      </c>
      <c r="J48" s="78" t="s">
        <v>111</v>
      </c>
      <c r="K48" s="78" t="s">
        <v>111</v>
      </c>
      <c r="L48" s="83" t="s">
        <v>111</v>
      </c>
      <c r="M48" s="83" t="s">
        <v>111</v>
      </c>
      <c r="N48" s="83" t="s">
        <v>111</v>
      </c>
      <c r="O48" s="78" t="s">
        <v>111</v>
      </c>
      <c r="P48" s="78" t="s">
        <v>111</v>
      </c>
      <c r="Q48" s="78" t="s">
        <v>111</v>
      </c>
      <c r="R48" s="78" t="s">
        <v>111</v>
      </c>
      <c r="S48" s="78" t="s">
        <v>111</v>
      </c>
      <c r="T48" s="78" t="s">
        <v>111</v>
      </c>
      <c r="U48" s="78" t="s">
        <v>111</v>
      </c>
      <c r="V48" s="80">
        <v>1</v>
      </c>
      <c r="W48" s="81" t="s">
        <v>111</v>
      </c>
      <c r="X48" s="81" t="s">
        <v>111</v>
      </c>
      <c r="Y48" s="81" t="s">
        <v>111</v>
      </c>
      <c r="Z48" s="81" t="s">
        <v>111</v>
      </c>
      <c r="AA48" s="85" t="s">
        <v>111</v>
      </c>
      <c r="AB48" s="85" t="s">
        <v>111</v>
      </c>
      <c r="AC48" s="85" t="s">
        <v>111</v>
      </c>
      <c r="AD48" s="80">
        <v>10.8</v>
      </c>
      <c r="AE48" s="80">
        <v>7.35</v>
      </c>
      <c r="AF48" s="80">
        <v>4.3600000000000003</v>
      </c>
      <c r="AG48" s="80">
        <v>5.16</v>
      </c>
      <c r="AH48" s="82" t="str">
        <f t="shared" si="129"/>
        <v>-</v>
      </c>
      <c r="AI48" s="82" t="str">
        <f t="shared" si="130"/>
        <v>-</v>
      </c>
      <c r="AJ48" s="82" t="str">
        <f t="shared" si="131"/>
        <v>-</v>
      </c>
      <c r="AK48" s="82" t="str">
        <f t="shared" si="132"/>
        <v>-</v>
      </c>
      <c r="AL48" s="82" t="str">
        <f t="shared" si="133"/>
        <v>-</v>
      </c>
      <c r="AM48" s="82" t="str">
        <f t="shared" si="134"/>
        <v>-</v>
      </c>
      <c r="AN48" s="82" t="str">
        <f t="shared" si="135"/>
        <v>-</v>
      </c>
      <c r="AO48" s="82">
        <f t="shared" si="41"/>
        <v>194.44444444444443</v>
      </c>
      <c r="AP48" s="82">
        <f t="shared" si="42"/>
        <v>194.44444444444443</v>
      </c>
      <c r="AQ48" s="82">
        <f t="shared" si="43"/>
        <v>194.44444444444443</v>
      </c>
      <c r="AR48" s="82">
        <f t="shared" si="44"/>
        <v>285.71428571428572</v>
      </c>
      <c r="AS48" s="82">
        <f t="shared" si="45"/>
        <v>481.65137614678895</v>
      </c>
      <c r="AT48" s="82">
        <f t="shared" si="46"/>
        <v>406.97674418604652</v>
      </c>
      <c r="AU48" s="82">
        <f t="shared" si="47"/>
        <v>406.97674418604652</v>
      </c>
      <c r="AV48" s="82" t="s">
        <v>111</v>
      </c>
      <c r="AW48" s="82" t="s">
        <v>111</v>
      </c>
      <c r="AX48" s="82" t="s">
        <v>111</v>
      </c>
      <c r="AY48" s="82" t="s">
        <v>111</v>
      </c>
      <c r="AZ48" s="85" t="s">
        <v>111</v>
      </c>
      <c r="BA48" s="85" t="s">
        <v>111</v>
      </c>
      <c r="BB48" s="85" t="s">
        <v>111</v>
      </c>
    </row>
    <row r="49" spans="2:54" x14ac:dyDescent="0.2">
      <c r="B49" s="77" t="s">
        <v>119</v>
      </c>
      <c r="C49" s="77" t="s">
        <v>120</v>
      </c>
      <c r="D49" s="77" t="s">
        <v>121</v>
      </c>
      <c r="E49" s="77" t="s">
        <v>109</v>
      </c>
      <c r="F49" s="77" t="s">
        <v>116</v>
      </c>
      <c r="G49" s="77" t="s">
        <v>61</v>
      </c>
      <c r="H49" s="78" t="s">
        <v>111</v>
      </c>
      <c r="I49" s="78" t="s">
        <v>111</v>
      </c>
      <c r="J49" s="78" t="s">
        <v>111</v>
      </c>
      <c r="K49" s="78" t="s">
        <v>111</v>
      </c>
      <c r="L49" s="60">
        <v>7.447183098591549</v>
      </c>
      <c r="M49" s="60">
        <v>6.8104050279329629</v>
      </c>
      <c r="N49" s="60">
        <v>7.2778276481149033</v>
      </c>
      <c r="O49" s="78" t="s">
        <v>111</v>
      </c>
      <c r="P49" s="78" t="s">
        <v>111</v>
      </c>
      <c r="Q49" s="78" t="s">
        <v>111</v>
      </c>
      <c r="R49" s="78" t="s">
        <v>111</v>
      </c>
      <c r="S49" s="79">
        <f t="shared" si="103"/>
        <v>281.98581560283691</v>
      </c>
      <c r="T49" s="79">
        <f t="shared" si="104"/>
        <v>308.35170469110477</v>
      </c>
      <c r="U49" s="79">
        <f t="shared" si="105"/>
        <v>288.5476410730804</v>
      </c>
      <c r="V49" s="80">
        <v>1</v>
      </c>
      <c r="W49" s="81" t="s">
        <v>111</v>
      </c>
      <c r="X49" s="81" t="s">
        <v>111</v>
      </c>
      <c r="Y49" s="81" t="s">
        <v>111</v>
      </c>
      <c r="Z49" s="81" t="s">
        <v>111</v>
      </c>
      <c r="AA49" s="81">
        <f t="shared" si="52"/>
        <v>7.447183098591549</v>
      </c>
      <c r="AB49" s="81">
        <f t="shared" si="53"/>
        <v>6.8104050279329629</v>
      </c>
      <c r="AC49" s="81">
        <f t="shared" si="54"/>
        <v>7.2778276481149033</v>
      </c>
      <c r="AD49" s="80">
        <v>10.8</v>
      </c>
      <c r="AE49" s="80">
        <v>7.35</v>
      </c>
      <c r="AF49" s="80">
        <v>4.3600000000000003</v>
      </c>
      <c r="AG49" s="80">
        <v>5.16</v>
      </c>
      <c r="AH49" s="82" t="str">
        <f t="shared" si="129"/>
        <v>-</v>
      </c>
      <c r="AI49" s="82" t="str">
        <f t="shared" si="130"/>
        <v>-</v>
      </c>
      <c r="AJ49" s="82" t="str">
        <f t="shared" si="131"/>
        <v>-</v>
      </c>
      <c r="AK49" s="82" t="str">
        <f t="shared" si="132"/>
        <v>-</v>
      </c>
      <c r="AL49" s="82">
        <f t="shared" si="133"/>
        <v>281.98581560283691</v>
      </c>
      <c r="AM49" s="82">
        <f t="shared" si="134"/>
        <v>308.35170469110477</v>
      </c>
      <c r="AN49" s="82">
        <f t="shared" si="135"/>
        <v>288.5476410730804</v>
      </c>
      <c r="AO49" s="82">
        <f t="shared" si="41"/>
        <v>194.44444444444443</v>
      </c>
      <c r="AP49" s="82">
        <f t="shared" si="42"/>
        <v>194.44444444444443</v>
      </c>
      <c r="AQ49" s="82">
        <f t="shared" si="43"/>
        <v>194.44444444444443</v>
      </c>
      <c r="AR49" s="82">
        <f t="shared" si="44"/>
        <v>285.71428571428572</v>
      </c>
      <c r="AS49" s="82">
        <f t="shared" si="45"/>
        <v>481.65137614678895</v>
      </c>
      <c r="AT49" s="82">
        <f t="shared" si="46"/>
        <v>406.97674418604652</v>
      </c>
      <c r="AU49" s="82">
        <f t="shared" si="47"/>
        <v>406.97674418604652</v>
      </c>
      <c r="AV49" s="82" t="s">
        <v>111</v>
      </c>
      <c r="AW49" s="82" t="s">
        <v>111</v>
      </c>
      <c r="AX49" s="82" t="s">
        <v>111</v>
      </c>
      <c r="AY49" s="82" t="s">
        <v>111</v>
      </c>
      <c r="AZ49" s="82">
        <f t="shared" si="55"/>
        <v>177.85783302119739</v>
      </c>
      <c r="BA49" s="82">
        <f t="shared" si="56"/>
        <v>175.43266039032483</v>
      </c>
      <c r="BB49" s="82">
        <f t="shared" si="57"/>
        <v>168.83977326364379</v>
      </c>
    </row>
    <row r="50" spans="2:54" x14ac:dyDescent="0.2">
      <c r="B50" s="77" t="s">
        <v>119</v>
      </c>
      <c r="C50" s="77" t="s">
        <v>120</v>
      </c>
      <c r="D50" s="77" t="s">
        <v>121</v>
      </c>
      <c r="E50" s="77" t="s">
        <v>112</v>
      </c>
      <c r="F50" s="77" t="s">
        <v>116</v>
      </c>
      <c r="G50" s="77" t="s">
        <v>61</v>
      </c>
      <c r="H50" s="78" t="s">
        <v>111</v>
      </c>
      <c r="I50" s="78" t="s">
        <v>111</v>
      </c>
      <c r="J50" s="78" t="s">
        <v>111</v>
      </c>
      <c r="K50" s="78" t="s">
        <v>111</v>
      </c>
      <c r="L50" s="83" t="s">
        <v>111</v>
      </c>
      <c r="M50" s="83" t="s">
        <v>111</v>
      </c>
      <c r="N50" s="83" t="s">
        <v>111</v>
      </c>
      <c r="O50" s="78" t="s">
        <v>111</v>
      </c>
      <c r="P50" s="78" t="s">
        <v>111</v>
      </c>
      <c r="Q50" s="78" t="s">
        <v>111</v>
      </c>
      <c r="R50" s="78" t="s">
        <v>111</v>
      </c>
      <c r="S50" s="78" t="s">
        <v>111</v>
      </c>
      <c r="T50" s="78" t="s">
        <v>111</v>
      </c>
      <c r="U50" s="78" t="s">
        <v>111</v>
      </c>
      <c r="V50" s="80">
        <v>1</v>
      </c>
      <c r="W50" s="81" t="s">
        <v>111</v>
      </c>
      <c r="X50" s="81" t="s">
        <v>111</v>
      </c>
      <c r="Y50" s="81" t="s">
        <v>111</v>
      </c>
      <c r="Z50" s="81" t="s">
        <v>111</v>
      </c>
      <c r="AA50" s="81" t="s">
        <v>111</v>
      </c>
      <c r="AB50" s="81" t="s">
        <v>111</v>
      </c>
      <c r="AC50" s="81" t="s">
        <v>111</v>
      </c>
      <c r="AD50" s="80">
        <v>10.8</v>
      </c>
      <c r="AE50" s="80">
        <v>7.35</v>
      </c>
      <c r="AF50" s="80">
        <v>4.3600000000000003</v>
      </c>
      <c r="AG50" s="80">
        <v>5.16</v>
      </c>
      <c r="AH50" s="82" t="str">
        <f t="shared" si="129"/>
        <v>-</v>
      </c>
      <c r="AI50" s="82" t="str">
        <f t="shared" si="130"/>
        <v>-</v>
      </c>
      <c r="AJ50" s="82" t="str">
        <f t="shared" si="131"/>
        <v>-</v>
      </c>
      <c r="AK50" s="82" t="str">
        <f t="shared" si="132"/>
        <v>-</v>
      </c>
      <c r="AL50" s="82" t="str">
        <f t="shared" si="133"/>
        <v>-</v>
      </c>
      <c r="AM50" s="82" t="str">
        <f t="shared" si="134"/>
        <v>-</v>
      </c>
      <c r="AN50" s="82" t="str">
        <f t="shared" si="135"/>
        <v>-</v>
      </c>
      <c r="AO50" s="82">
        <f t="shared" si="41"/>
        <v>194.44444444444443</v>
      </c>
      <c r="AP50" s="82">
        <f t="shared" si="42"/>
        <v>194.44444444444443</v>
      </c>
      <c r="AQ50" s="82">
        <f t="shared" si="43"/>
        <v>194.44444444444443</v>
      </c>
      <c r="AR50" s="82">
        <f t="shared" si="44"/>
        <v>285.71428571428572</v>
      </c>
      <c r="AS50" s="82">
        <f t="shared" si="45"/>
        <v>481.65137614678895</v>
      </c>
      <c r="AT50" s="82">
        <f t="shared" si="46"/>
        <v>406.97674418604652</v>
      </c>
      <c r="AU50" s="82">
        <f t="shared" si="47"/>
        <v>406.97674418604652</v>
      </c>
      <c r="AV50" s="82" t="s">
        <v>111</v>
      </c>
      <c r="AW50" s="82" t="s">
        <v>111</v>
      </c>
      <c r="AX50" s="82" t="s">
        <v>111</v>
      </c>
      <c r="AY50" s="82" t="s">
        <v>111</v>
      </c>
      <c r="AZ50" s="82" t="s">
        <v>111</v>
      </c>
      <c r="BA50" s="82" t="s">
        <v>111</v>
      </c>
      <c r="BB50" s="82" t="s">
        <v>111</v>
      </c>
    </row>
    <row r="51" spans="2:54" x14ac:dyDescent="0.2">
      <c r="B51" s="77" t="s">
        <v>119</v>
      </c>
      <c r="C51" s="77" t="s">
        <v>120</v>
      </c>
      <c r="D51" s="77" t="s">
        <v>121</v>
      </c>
      <c r="E51" s="77" t="s">
        <v>113</v>
      </c>
      <c r="F51" s="77" t="s">
        <v>116</v>
      </c>
      <c r="G51" s="77" t="s">
        <v>61</v>
      </c>
      <c r="H51" s="78" t="s">
        <v>111</v>
      </c>
      <c r="I51" s="78" t="s">
        <v>111</v>
      </c>
      <c r="J51" s="78" t="s">
        <v>111</v>
      </c>
      <c r="K51" s="78" t="s">
        <v>111</v>
      </c>
      <c r="L51" s="83" t="s">
        <v>111</v>
      </c>
      <c r="M51" s="83" t="s">
        <v>111</v>
      </c>
      <c r="N51" s="83" t="s">
        <v>111</v>
      </c>
      <c r="O51" s="78" t="s">
        <v>111</v>
      </c>
      <c r="P51" s="78" t="s">
        <v>111</v>
      </c>
      <c r="Q51" s="78" t="s">
        <v>111</v>
      </c>
      <c r="R51" s="78" t="s">
        <v>111</v>
      </c>
      <c r="S51" s="78" t="s">
        <v>111</v>
      </c>
      <c r="T51" s="78" t="s">
        <v>111</v>
      </c>
      <c r="U51" s="78" t="s">
        <v>111</v>
      </c>
      <c r="V51" s="80">
        <v>1</v>
      </c>
      <c r="W51" s="81" t="s">
        <v>111</v>
      </c>
      <c r="X51" s="81" t="s">
        <v>111</v>
      </c>
      <c r="Y51" s="81" t="s">
        <v>111</v>
      </c>
      <c r="Z51" s="81" t="s">
        <v>111</v>
      </c>
      <c r="AA51" s="81" t="s">
        <v>111</v>
      </c>
      <c r="AB51" s="81" t="s">
        <v>111</v>
      </c>
      <c r="AC51" s="81" t="s">
        <v>111</v>
      </c>
      <c r="AD51" s="80">
        <v>10.8</v>
      </c>
      <c r="AE51" s="80">
        <v>7.35</v>
      </c>
      <c r="AF51" s="80">
        <v>4.3600000000000003</v>
      </c>
      <c r="AG51" s="80">
        <v>5.16</v>
      </c>
      <c r="AH51" s="82" t="str">
        <f t="shared" si="129"/>
        <v>-</v>
      </c>
      <c r="AI51" s="82" t="str">
        <f t="shared" si="130"/>
        <v>-</v>
      </c>
      <c r="AJ51" s="82" t="str">
        <f t="shared" si="131"/>
        <v>-</v>
      </c>
      <c r="AK51" s="82" t="str">
        <f t="shared" si="132"/>
        <v>-</v>
      </c>
      <c r="AL51" s="82" t="str">
        <f t="shared" si="133"/>
        <v>-</v>
      </c>
      <c r="AM51" s="82" t="str">
        <f t="shared" si="134"/>
        <v>-</v>
      </c>
      <c r="AN51" s="82" t="str">
        <f t="shared" si="135"/>
        <v>-</v>
      </c>
      <c r="AO51" s="82">
        <f t="shared" si="41"/>
        <v>194.44444444444443</v>
      </c>
      <c r="AP51" s="82">
        <f t="shared" si="42"/>
        <v>194.44444444444443</v>
      </c>
      <c r="AQ51" s="82">
        <f t="shared" si="43"/>
        <v>194.44444444444443</v>
      </c>
      <c r="AR51" s="82">
        <f t="shared" si="44"/>
        <v>285.71428571428572</v>
      </c>
      <c r="AS51" s="82">
        <f t="shared" si="45"/>
        <v>481.65137614678895</v>
      </c>
      <c r="AT51" s="82">
        <f t="shared" si="46"/>
        <v>406.97674418604652</v>
      </c>
      <c r="AU51" s="82">
        <f t="shared" si="47"/>
        <v>406.97674418604652</v>
      </c>
      <c r="AV51" s="82" t="s">
        <v>111</v>
      </c>
      <c r="AW51" s="82" t="s">
        <v>111</v>
      </c>
      <c r="AX51" s="82" t="s">
        <v>111</v>
      </c>
      <c r="AY51" s="82" t="s">
        <v>111</v>
      </c>
      <c r="AZ51" s="82" t="s">
        <v>111</v>
      </c>
      <c r="BA51" s="82" t="s">
        <v>111</v>
      </c>
      <c r="BB51" s="82" t="s">
        <v>111</v>
      </c>
    </row>
    <row r="52" spans="2:54" x14ac:dyDescent="0.2">
      <c r="B52" s="77" t="s">
        <v>119</v>
      </c>
      <c r="C52" s="77" t="s">
        <v>120</v>
      </c>
      <c r="D52" s="77" t="s">
        <v>121</v>
      </c>
      <c r="E52" s="77" t="s">
        <v>114</v>
      </c>
      <c r="F52" s="77" t="s">
        <v>116</v>
      </c>
      <c r="G52" s="77" t="s">
        <v>61</v>
      </c>
      <c r="H52" s="78" t="s">
        <v>111</v>
      </c>
      <c r="I52" s="78" t="s">
        <v>111</v>
      </c>
      <c r="J52" s="78" t="s">
        <v>111</v>
      </c>
      <c r="K52" s="78" t="s">
        <v>111</v>
      </c>
      <c r="L52" s="83" t="s">
        <v>111</v>
      </c>
      <c r="M52" s="83" t="s">
        <v>111</v>
      </c>
      <c r="N52" s="83" t="s">
        <v>111</v>
      </c>
      <c r="O52" s="78" t="s">
        <v>111</v>
      </c>
      <c r="P52" s="78" t="s">
        <v>111</v>
      </c>
      <c r="Q52" s="78" t="s">
        <v>111</v>
      </c>
      <c r="R52" s="78" t="s">
        <v>111</v>
      </c>
      <c r="S52" s="78" t="s">
        <v>111</v>
      </c>
      <c r="T52" s="78" t="s">
        <v>111</v>
      </c>
      <c r="U52" s="78" t="s">
        <v>111</v>
      </c>
      <c r="V52" s="80">
        <v>1</v>
      </c>
      <c r="W52" s="81" t="s">
        <v>111</v>
      </c>
      <c r="X52" s="81" t="s">
        <v>111</v>
      </c>
      <c r="Y52" s="81" t="s">
        <v>111</v>
      </c>
      <c r="Z52" s="81" t="s">
        <v>111</v>
      </c>
      <c r="AA52" s="85" t="s">
        <v>111</v>
      </c>
      <c r="AB52" s="85" t="s">
        <v>111</v>
      </c>
      <c r="AC52" s="85" t="s">
        <v>111</v>
      </c>
      <c r="AD52" s="80">
        <v>10.8</v>
      </c>
      <c r="AE52" s="80">
        <v>7.35</v>
      </c>
      <c r="AF52" s="80">
        <v>4.3600000000000003</v>
      </c>
      <c r="AG52" s="80">
        <v>5.16</v>
      </c>
      <c r="AH52" s="82" t="str">
        <f t="shared" si="129"/>
        <v>-</v>
      </c>
      <c r="AI52" s="82" t="str">
        <f t="shared" si="130"/>
        <v>-</v>
      </c>
      <c r="AJ52" s="82" t="str">
        <f t="shared" si="131"/>
        <v>-</v>
      </c>
      <c r="AK52" s="82" t="str">
        <f t="shared" si="132"/>
        <v>-</v>
      </c>
      <c r="AL52" s="82" t="str">
        <f t="shared" si="133"/>
        <v>-</v>
      </c>
      <c r="AM52" s="82" t="str">
        <f t="shared" si="134"/>
        <v>-</v>
      </c>
      <c r="AN52" s="82" t="str">
        <f t="shared" si="135"/>
        <v>-</v>
      </c>
      <c r="AO52" s="82">
        <f t="shared" si="41"/>
        <v>194.44444444444443</v>
      </c>
      <c r="AP52" s="82">
        <f t="shared" si="42"/>
        <v>194.44444444444443</v>
      </c>
      <c r="AQ52" s="82">
        <f t="shared" si="43"/>
        <v>194.44444444444443</v>
      </c>
      <c r="AR52" s="82">
        <f t="shared" si="44"/>
        <v>285.71428571428572</v>
      </c>
      <c r="AS52" s="82">
        <f t="shared" si="45"/>
        <v>481.65137614678895</v>
      </c>
      <c r="AT52" s="82">
        <f t="shared" si="46"/>
        <v>406.97674418604652</v>
      </c>
      <c r="AU52" s="82">
        <f t="shared" si="47"/>
        <v>406.97674418604652</v>
      </c>
      <c r="AV52" s="82" t="s">
        <v>111</v>
      </c>
      <c r="AW52" s="82" t="s">
        <v>111</v>
      </c>
      <c r="AX52" s="82" t="s">
        <v>111</v>
      </c>
      <c r="AY52" s="82" t="s">
        <v>111</v>
      </c>
      <c r="AZ52" s="85" t="s">
        <v>111</v>
      </c>
      <c r="BA52" s="85" t="s">
        <v>111</v>
      </c>
      <c r="BB52" s="85" t="s">
        <v>111</v>
      </c>
    </row>
    <row r="53" spans="2:54" x14ac:dyDescent="0.2">
      <c r="B53" s="77" t="s">
        <v>119</v>
      </c>
      <c r="C53" s="77" t="s">
        <v>120</v>
      </c>
      <c r="D53" s="77" t="s">
        <v>122</v>
      </c>
      <c r="E53" s="77" t="s">
        <v>109</v>
      </c>
      <c r="F53" s="77" t="s">
        <v>110</v>
      </c>
      <c r="G53" s="77" t="s">
        <v>61</v>
      </c>
      <c r="H53" s="78" t="s">
        <v>111</v>
      </c>
      <c r="I53" s="78" t="s">
        <v>111</v>
      </c>
      <c r="J53" s="78" t="s">
        <v>111</v>
      </c>
      <c r="K53" s="78" t="s">
        <v>111</v>
      </c>
      <c r="L53" s="60">
        <v>297.88732394366201</v>
      </c>
      <c r="M53" s="60">
        <v>272.41620111731851</v>
      </c>
      <c r="N53" s="60">
        <v>291.11310592459608</v>
      </c>
      <c r="O53" s="79" t="str">
        <f t="shared" ref="O53:O56" si="155">IFERROR(2100/H53, "-")</f>
        <v>-</v>
      </c>
      <c r="P53" s="79" t="str">
        <f t="shared" ref="P53:P56" si="156">IFERROR(2100/I53, "-")</f>
        <v>-</v>
      </c>
      <c r="Q53" s="79" t="str">
        <f t="shared" ref="Q53:Q56" si="157">IFERROR(2100/J53, "-")</f>
        <v>-</v>
      </c>
      <c r="R53" s="79" t="str">
        <f t="shared" ref="R53:R56" si="158">IFERROR(2100/K53, "-")</f>
        <v>-</v>
      </c>
      <c r="S53" s="79">
        <f t="shared" ref="S53:S56" si="159">IFERROR(2100/L53, "-")</f>
        <v>7.0496453900709213</v>
      </c>
      <c r="T53" s="79">
        <f t="shared" ref="T53:T56" si="160">IFERROR(2100/M53, "-")</f>
        <v>7.7087926172776191</v>
      </c>
      <c r="U53" s="79">
        <f t="shared" ref="U53:U56" si="161">IFERROR(2100/N53, "-")</f>
        <v>7.2136910268270116</v>
      </c>
      <c r="V53" s="80">
        <v>1</v>
      </c>
      <c r="W53" s="81" t="str">
        <f t="shared" ref="W53:W56" si="162">IFERROR(H53*$V53, "-")</f>
        <v>-</v>
      </c>
      <c r="X53" s="81" t="str">
        <f t="shared" ref="X53:X56" si="163">IFERROR(I53*$V53, "-")</f>
        <v>-</v>
      </c>
      <c r="Y53" s="81" t="str">
        <f t="shared" ref="Y53:Y56" si="164">IFERROR(J53*$V53, "-")</f>
        <v>-</v>
      </c>
      <c r="Z53" s="81" t="str">
        <f t="shared" ref="Z53:Z56" si="165">IFERROR(K53*$V53, "-")</f>
        <v>-</v>
      </c>
      <c r="AA53" s="81">
        <f t="shared" ref="AA53:AA56" si="166">IFERROR(L53*$V53, "-")</f>
        <v>297.88732394366201</v>
      </c>
      <c r="AB53" s="81">
        <f t="shared" ref="AB53:AB56" si="167">IFERROR(M53*$V53, "-")</f>
        <v>272.41620111731851</v>
      </c>
      <c r="AC53" s="81">
        <f t="shared" ref="AC53:AC56" si="168">IFERROR(N53*$V53, "-")</f>
        <v>291.11310592459608</v>
      </c>
      <c r="AD53" s="80">
        <v>10.8</v>
      </c>
      <c r="AE53" s="80">
        <v>7.35</v>
      </c>
      <c r="AF53" s="80">
        <v>4.3600000000000003</v>
      </c>
      <c r="AG53" s="80">
        <v>5.16</v>
      </c>
      <c r="AH53" s="82" t="str">
        <f t="shared" si="129"/>
        <v>-</v>
      </c>
      <c r="AI53" s="82" t="str">
        <f t="shared" si="130"/>
        <v>-</v>
      </c>
      <c r="AJ53" s="82" t="str">
        <f t="shared" si="131"/>
        <v>-</v>
      </c>
      <c r="AK53" s="82" t="str">
        <f t="shared" si="132"/>
        <v>-</v>
      </c>
      <c r="AL53" s="82">
        <f t="shared" si="133"/>
        <v>7.0496453900709213</v>
      </c>
      <c r="AM53" s="82">
        <f t="shared" si="134"/>
        <v>7.7087926172776191</v>
      </c>
      <c r="AN53" s="82">
        <f t="shared" si="135"/>
        <v>7.2136910268270116</v>
      </c>
      <c r="AO53" s="82">
        <f t="shared" si="41"/>
        <v>194.44444444444443</v>
      </c>
      <c r="AP53" s="82">
        <f t="shared" si="42"/>
        <v>194.44444444444443</v>
      </c>
      <c r="AQ53" s="82">
        <f t="shared" si="43"/>
        <v>194.44444444444443</v>
      </c>
      <c r="AR53" s="82">
        <f t="shared" si="44"/>
        <v>285.71428571428572</v>
      </c>
      <c r="AS53" s="82">
        <f t="shared" si="45"/>
        <v>481.65137614678895</v>
      </c>
      <c r="AT53" s="82">
        <f t="shared" si="46"/>
        <v>406.97674418604652</v>
      </c>
      <c r="AU53" s="82">
        <f t="shared" si="47"/>
        <v>406.97674418604652</v>
      </c>
      <c r="AV53" s="82" t="str">
        <f t="shared" ref="AV53:AV56" si="169">IFERROR(1/((1/AH53)+(1/AO53)), "-")</f>
        <v>-</v>
      </c>
      <c r="AW53" s="82" t="str">
        <f t="shared" ref="AW53:AX56" si="170">IFERROR(1/((1/AI53)+(1/AP53)), "-")</f>
        <v>-</v>
      </c>
      <c r="AX53" s="82" t="str">
        <f t="shared" si="170"/>
        <v>-</v>
      </c>
      <c r="AY53" s="82" t="str">
        <f t="shared" ref="AY53:AY56" si="171">IFERROR(1/((1/AK53)+(1/AR53)), "-")</f>
        <v>-</v>
      </c>
      <c r="AZ53" s="82">
        <f t="shared" ref="AZ53:BA56" si="172">IFERROR(1/((1/AL53)+(1/AS53)), "-")</f>
        <v>6.9479523345306236</v>
      </c>
      <c r="BA53" s="82">
        <f t="shared" si="172"/>
        <v>7.5654900944206958</v>
      </c>
      <c r="BB53" s="82">
        <f t="shared" ref="BB53:BB56" si="173">IFERROR(1/((1/AN53)+(1/AU53)), "-")</f>
        <v>7.0880547643580822</v>
      </c>
    </row>
    <row r="54" spans="2:54" x14ac:dyDescent="0.2">
      <c r="B54" s="77" t="s">
        <v>119</v>
      </c>
      <c r="C54" s="77" t="s">
        <v>120</v>
      </c>
      <c r="D54" s="77" t="s">
        <v>122</v>
      </c>
      <c r="E54" s="77" t="s">
        <v>112</v>
      </c>
      <c r="F54" s="77" t="s">
        <v>110</v>
      </c>
      <c r="G54" s="77" t="s">
        <v>61</v>
      </c>
      <c r="H54" s="78" t="s">
        <v>111</v>
      </c>
      <c r="I54" s="78" t="s">
        <v>111</v>
      </c>
      <c r="J54" s="78" t="s">
        <v>111</v>
      </c>
      <c r="K54" s="78" t="s">
        <v>111</v>
      </c>
      <c r="L54" s="83" t="s">
        <v>111</v>
      </c>
      <c r="M54" s="83" t="s">
        <v>111</v>
      </c>
      <c r="N54" s="83" t="s">
        <v>111</v>
      </c>
      <c r="O54" s="79" t="str">
        <f t="shared" si="155"/>
        <v>-</v>
      </c>
      <c r="P54" s="79" t="str">
        <f t="shared" si="156"/>
        <v>-</v>
      </c>
      <c r="Q54" s="79" t="str">
        <f t="shared" si="157"/>
        <v>-</v>
      </c>
      <c r="R54" s="79" t="str">
        <f t="shared" si="158"/>
        <v>-</v>
      </c>
      <c r="S54" s="79" t="str">
        <f t="shared" si="159"/>
        <v>-</v>
      </c>
      <c r="T54" s="79" t="str">
        <f t="shared" si="160"/>
        <v>-</v>
      </c>
      <c r="U54" s="79" t="str">
        <f t="shared" si="161"/>
        <v>-</v>
      </c>
      <c r="V54" s="80">
        <v>1</v>
      </c>
      <c r="W54" s="81" t="str">
        <f t="shared" si="162"/>
        <v>-</v>
      </c>
      <c r="X54" s="81" t="str">
        <f t="shared" si="163"/>
        <v>-</v>
      </c>
      <c r="Y54" s="81" t="str">
        <f t="shared" si="164"/>
        <v>-</v>
      </c>
      <c r="Z54" s="81" t="str">
        <f t="shared" si="165"/>
        <v>-</v>
      </c>
      <c r="AA54" s="81" t="str">
        <f t="shared" si="166"/>
        <v>-</v>
      </c>
      <c r="AB54" s="81" t="str">
        <f t="shared" si="167"/>
        <v>-</v>
      </c>
      <c r="AC54" s="81" t="str">
        <f t="shared" si="168"/>
        <v>-</v>
      </c>
      <c r="AD54" s="80">
        <v>10.8</v>
      </c>
      <c r="AE54" s="80">
        <v>7.35</v>
      </c>
      <c r="AF54" s="80">
        <v>4.3600000000000003</v>
      </c>
      <c r="AG54" s="80">
        <v>5.16</v>
      </c>
      <c r="AH54" s="82" t="str">
        <f t="shared" si="129"/>
        <v>-</v>
      </c>
      <c r="AI54" s="82" t="str">
        <f t="shared" si="130"/>
        <v>-</v>
      </c>
      <c r="AJ54" s="82" t="str">
        <f t="shared" si="131"/>
        <v>-</v>
      </c>
      <c r="AK54" s="82" t="str">
        <f t="shared" si="132"/>
        <v>-</v>
      </c>
      <c r="AL54" s="82" t="str">
        <f t="shared" si="133"/>
        <v>-</v>
      </c>
      <c r="AM54" s="82" t="str">
        <f t="shared" si="134"/>
        <v>-</v>
      </c>
      <c r="AN54" s="82" t="str">
        <f t="shared" si="135"/>
        <v>-</v>
      </c>
      <c r="AO54" s="82">
        <f t="shared" si="41"/>
        <v>194.44444444444443</v>
      </c>
      <c r="AP54" s="82">
        <f t="shared" si="42"/>
        <v>194.44444444444443</v>
      </c>
      <c r="AQ54" s="82">
        <f t="shared" si="43"/>
        <v>194.44444444444443</v>
      </c>
      <c r="AR54" s="82">
        <f t="shared" si="44"/>
        <v>285.71428571428572</v>
      </c>
      <c r="AS54" s="82">
        <f t="shared" si="45"/>
        <v>481.65137614678895</v>
      </c>
      <c r="AT54" s="82">
        <f t="shared" si="46"/>
        <v>406.97674418604652</v>
      </c>
      <c r="AU54" s="82">
        <f t="shared" si="47"/>
        <v>406.97674418604652</v>
      </c>
      <c r="AV54" s="82" t="str">
        <f t="shared" si="169"/>
        <v>-</v>
      </c>
      <c r="AW54" s="82" t="str">
        <f t="shared" si="170"/>
        <v>-</v>
      </c>
      <c r="AX54" s="82" t="str">
        <f t="shared" si="170"/>
        <v>-</v>
      </c>
      <c r="AY54" s="82" t="str">
        <f t="shared" si="171"/>
        <v>-</v>
      </c>
      <c r="AZ54" s="82" t="str">
        <f t="shared" si="172"/>
        <v>-</v>
      </c>
      <c r="BA54" s="82" t="str">
        <f t="shared" si="172"/>
        <v>-</v>
      </c>
      <c r="BB54" s="82" t="str">
        <f t="shared" si="173"/>
        <v>-</v>
      </c>
    </row>
    <row r="55" spans="2:54" x14ac:dyDescent="0.2">
      <c r="B55" s="77" t="s">
        <v>119</v>
      </c>
      <c r="C55" s="77" t="s">
        <v>120</v>
      </c>
      <c r="D55" s="77" t="s">
        <v>122</v>
      </c>
      <c r="E55" s="77" t="s">
        <v>113</v>
      </c>
      <c r="F55" s="77" t="s">
        <v>110</v>
      </c>
      <c r="G55" s="77" t="s">
        <v>61</v>
      </c>
      <c r="H55" s="84">
        <v>13.189534802483511</v>
      </c>
      <c r="I55" s="84">
        <v>12.424924089296059</v>
      </c>
      <c r="J55" s="84">
        <v>10.10026087258905</v>
      </c>
      <c r="K55" s="84">
        <v>7.0329758996015403</v>
      </c>
      <c r="L55" s="60">
        <v>5.6315355205087307</v>
      </c>
      <c r="M55" s="60">
        <v>4.7313675348364947</v>
      </c>
      <c r="N55" s="60">
        <v>3.861313592594164</v>
      </c>
      <c r="O55" s="79">
        <f t="shared" si="155"/>
        <v>159.21713930385039</v>
      </c>
      <c r="P55" s="79">
        <f t="shared" si="156"/>
        <v>169.01511710716429</v>
      </c>
      <c r="Q55" s="79">
        <f t="shared" si="157"/>
        <v>207.91542183817836</v>
      </c>
      <c r="R55" s="79">
        <f t="shared" si="158"/>
        <v>298.59337355599035</v>
      </c>
      <c r="S55" s="79">
        <f t="shared" si="159"/>
        <v>372.90007181030694</v>
      </c>
      <c r="T55" s="79">
        <f t="shared" si="160"/>
        <v>443.84630543663127</v>
      </c>
      <c r="U55" s="79">
        <f t="shared" si="161"/>
        <v>543.85637157979374</v>
      </c>
      <c r="V55" s="80">
        <v>1</v>
      </c>
      <c r="W55" s="81">
        <f t="shared" si="162"/>
        <v>13.189534802483511</v>
      </c>
      <c r="X55" s="81">
        <f t="shared" si="163"/>
        <v>12.424924089296059</v>
      </c>
      <c r="Y55" s="81">
        <f t="shared" si="164"/>
        <v>10.10026087258905</v>
      </c>
      <c r="Z55" s="81">
        <f t="shared" si="165"/>
        <v>7.0329758996015403</v>
      </c>
      <c r="AA55" s="81">
        <f t="shared" si="166"/>
        <v>5.6315355205087307</v>
      </c>
      <c r="AB55" s="81">
        <f t="shared" si="167"/>
        <v>4.7313675348364947</v>
      </c>
      <c r="AC55" s="81">
        <f t="shared" si="168"/>
        <v>3.861313592594164</v>
      </c>
      <c r="AD55" s="80">
        <v>10.8</v>
      </c>
      <c r="AE55" s="80">
        <v>7.35</v>
      </c>
      <c r="AF55" s="80">
        <v>4.3600000000000003</v>
      </c>
      <c r="AG55" s="80">
        <v>5.16</v>
      </c>
      <c r="AH55" s="82">
        <f t="shared" si="129"/>
        <v>159.21713930385039</v>
      </c>
      <c r="AI55" s="82">
        <f t="shared" si="130"/>
        <v>169.01511710716429</v>
      </c>
      <c r="AJ55" s="82">
        <f t="shared" si="131"/>
        <v>207.91542183817836</v>
      </c>
      <c r="AK55" s="82">
        <f t="shared" si="132"/>
        <v>298.59337355599035</v>
      </c>
      <c r="AL55" s="82">
        <f t="shared" si="133"/>
        <v>372.90007181030694</v>
      </c>
      <c r="AM55" s="82">
        <f t="shared" si="134"/>
        <v>443.84630543663127</v>
      </c>
      <c r="AN55" s="82">
        <f t="shared" si="135"/>
        <v>543.85637157979374</v>
      </c>
      <c r="AO55" s="82">
        <f t="shared" si="41"/>
        <v>194.44444444444443</v>
      </c>
      <c r="AP55" s="82">
        <f t="shared" si="42"/>
        <v>194.44444444444443</v>
      </c>
      <c r="AQ55" s="82">
        <f t="shared" si="43"/>
        <v>194.44444444444443</v>
      </c>
      <c r="AR55" s="82">
        <f t="shared" si="44"/>
        <v>285.71428571428572</v>
      </c>
      <c r="AS55" s="82">
        <f t="shared" si="45"/>
        <v>481.65137614678895</v>
      </c>
      <c r="AT55" s="82">
        <f t="shared" si="46"/>
        <v>406.97674418604652</v>
      </c>
      <c r="AU55" s="82">
        <f t="shared" si="47"/>
        <v>406.97674418604652</v>
      </c>
      <c r="AV55" s="82">
        <f t="shared" si="169"/>
        <v>87.538171010410665</v>
      </c>
      <c r="AW55" s="82">
        <f t="shared" si="170"/>
        <v>90.42010178056303</v>
      </c>
      <c r="AX55" s="82">
        <f t="shared" si="170"/>
        <v>100.47721474874871</v>
      </c>
      <c r="AY55" s="82">
        <f t="shared" si="171"/>
        <v>146.00594582503456</v>
      </c>
      <c r="AZ55" s="82">
        <f t="shared" si="172"/>
        <v>210.17790465634815</v>
      </c>
      <c r="BA55" s="82">
        <f t="shared" si="172"/>
        <v>212.30633606566445</v>
      </c>
      <c r="BB55" s="82">
        <f t="shared" si="173"/>
        <v>232.78206421334758</v>
      </c>
    </row>
    <row r="56" spans="2:54" x14ac:dyDescent="0.2">
      <c r="B56" s="77" t="s">
        <v>119</v>
      </c>
      <c r="C56" s="77" t="s">
        <v>120</v>
      </c>
      <c r="D56" s="77" t="s">
        <v>122</v>
      </c>
      <c r="E56" s="77" t="s">
        <v>114</v>
      </c>
      <c r="F56" s="77" t="s">
        <v>110</v>
      </c>
      <c r="G56" s="77" t="s">
        <v>61</v>
      </c>
      <c r="H56" s="78" t="s">
        <v>111</v>
      </c>
      <c r="I56" s="78" t="s">
        <v>111</v>
      </c>
      <c r="J56" s="78" t="s">
        <v>111</v>
      </c>
      <c r="K56" s="78" t="s">
        <v>111</v>
      </c>
      <c r="L56" s="60">
        <v>303.51885946417076</v>
      </c>
      <c r="M56" s="60">
        <v>277.14756865215503</v>
      </c>
      <c r="N56" s="60">
        <v>294.97441951719026</v>
      </c>
      <c r="O56" s="79" t="str">
        <f t="shared" si="155"/>
        <v>-</v>
      </c>
      <c r="P56" s="79" t="str">
        <f t="shared" si="156"/>
        <v>-</v>
      </c>
      <c r="Q56" s="79" t="str">
        <f t="shared" si="157"/>
        <v>-</v>
      </c>
      <c r="R56" s="79" t="str">
        <f t="shared" si="158"/>
        <v>-</v>
      </c>
      <c r="S56" s="79">
        <f t="shared" si="159"/>
        <v>6.9188451871073831</v>
      </c>
      <c r="T56" s="79">
        <f t="shared" si="160"/>
        <v>7.5771907731786303</v>
      </c>
      <c r="U56" s="79">
        <f t="shared" si="161"/>
        <v>7.1192614038778306</v>
      </c>
      <c r="V56" s="80">
        <v>1</v>
      </c>
      <c r="W56" s="81" t="str">
        <f t="shared" si="162"/>
        <v>-</v>
      </c>
      <c r="X56" s="81" t="str">
        <f t="shared" si="163"/>
        <v>-</v>
      </c>
      <c r="Y56" s="81" t="str">
        <f t="shared" si="164"/>
        <v>-</v>
      </c>
      <c r="Z56" s="81" t="str">
        <f t="shared" si="165"/>
        <v>-</v>
      </c>
      <c r="AA56" s="81">
        <f t="shared" si="166"/>
        <v>303.51885946417076</v>
      </c>
      <c r="AB56" s="81">
        <f t="shared" si="167"/>
        <v>277.14756865215503</v>
      </c>
      <c r="AC56" s="81">
        <f t="shared" si="168"/>
        <v>294.97441951719026</v>
      </c>
      <c r="AD56" s="80">
        <v>10.8</v>
      </c>
      <c r="AE56" s="80">
        <v>7.35</v>
      </c>
      <c r="AF56" s="80">
        <v>4.3600000000000003</v>
      </c>
      <c r="AG56" s="80">
        <v>5.16</v>
      </c>
      <c r="AH56" s="82" t="str">
        <f t="shared" si="129"/>
        <v>-</v>
      </c>
      <c r="AI56" s="82" t="str">
        <f t="shared" si="130"/>
        <v>-</v>
      </c>
      <c r="AJ56" s="82" t="str">
        <f t="shared" si="131"/>
        <v>-</v>
      </c>
      <c r="AK56" s="82" t="str">
        <f t="shared" si="132"/>
        <v>-</v>
      </c>
      <c r="AL56" s="82">
        <f t="shared" si="133"/>
        <v>6.9188451871073831</v>
      </c>
      <c r="AM56" s="82">
        <f t="shared" si="134"/>
        <v>7.5771907731786303</v>
      </c>
      <c r="AN56" s="82">
        <f t="shared" si="135"/>
        <v>7.1192614038778306</v>
      </c>
      <c r="AO56" s="82">
        <f t="shared" si="41"/>
        <v>194.44444444444443</v>
      </c>
      <c r="AP56" s="82">
        <f t="shared" si="42"/>
        <v>194.44444444444443</v>
      </c>
      <c r="AQ56" s="82">
        <f t="shared" si="43"/>
        <v>194.44444444444443</v>
      </c>
      <c r="AR56" s="82">
        <f t="shared" si="44"/>
        <v>285.71428571428572</v>
      </c>
      <c r="AS56" s="82">
        <f t="shared" si="45"/>
        <v>481.65137614678895</v>
      </c>
      <c r="AT56" s="82">
        <f t="shared" si="46"/>
        <v>406.97674418604652</v>
      </c>
      <c r="AU56" s="82">
        <f t="shared" si="47"/>
        <v>406.97674418604652</v>
      </c>
      <c r="AV56" s="82" t="str">
        <f t="shared" si="169"/>
        <v>-</v>
      </c>
      <c r="AW56" s="82" t="str">
        <f t="shared" si="170"/>
        <v>-</v>
      </c>
      <c r="AX56" s="82" t="str">
        <f t="shared" si="170"/>
        <v>-</v>
      </c>
      <c r="AY56" s="82" t="str">
        <f t="shared" si="171"/>
        <v>-</v>
      </c>
      <c r="AZ56" s="82">
        <f t="shared" si="172"/>
        <v>6.8208645558023004</v>
      </c>
      <c r="BA56" s="82">
        <f t="shared" si="172"/>
        <v>7.4386953563668463</v>
      </c>
      <c r="BB56" s="82">
        <f t="shared" si="173"/>
        <v>6.9968649493055635</v>
      </c>
    </row>
    <row r="57" spans="2:54" x14ac:dyDescent="0.2">
      <c r="B57" s="77" t="s">
        <v>119</v>
      </c>
      <c r="C57" s="77" t="s">
        <v>120</v>
      </c>
      <c r="D57" s="77" t="s">
        <v>122</v>
      </c>
      <c r="E57" s="77" t="s">
        <v>109</v>
      </c>
      <c r="F57" s="77" t="s">
        <v>115</v>
      </c>
      <c r="G57" s="77" t="s">
        <v>61</v>
      </c>
      <c r="H57" s="78" t="s">
        <v>111</v>
      </c>
      <c r="I57" s="78" t="s">
        <v>111</v>
      </c>
      <c r="J57" s="78" t="s">
        <v>111</v>
      </c>
      <c r="K57" s="78" t="s">
        <v>111</v>
      </c>
      <c r="L57" s="60">
        <v>74.471830985915503</v>
      </c>
      <c r="M57" s="60">
        <v>68.104050279329613</v>
      </c>
      <c r="N57" s="60">
        <v>72.778276481149035</v>
      </c>
      <c r="O57" s="78" t="s">
        <v>111</v>
      </c>
      <c r="P57" s="78" t="s">
        <v>111</v>
      </c>
      <c r="Q57" s="78" t="s">
        <v>111</v>
      </c>
      <c r="R57" s="78" t="s">
        <v>111</v>
      </c>
      <c r="S57" s="79">
        <f t="shared" si="103"/>
        <v>28.198581560283685</v>
      </c>
      <c r="T57" s="79">
        <f t="shared" si="104"/>
        <v>30.835170469110484</v>
      </c>
      <c r="U57" s="79">
        <f t="shared" si="105"/>
        <v>28.854764107308039</v>
      </c>
      <c r="V57" s="80">
        <v>1</v>
      </c>
      <c r="W57" s="81" t="s">
        <v>111</v>
      </c>
      <c r="X57" s="81" t="s">
        <v>111</v>
      </c>
      <c r="Y57" s="81" t="s">
        <v>111</v>
      </c>
      <c r="Z57" s="81" t="s">
        <v>111</v>
      </c>
      <c r="AA57" s="81">
        <f t="shared" si="52"/>
        <v>74.471830985915503</v>
      </c>
      <c r="AB57" s="81">
        <f t="shared" si="53"/>
        <v>68.104050279329613</v>
      </c>
      <c r="AC57" s="81">
        <f t="shared" si="54"/>
        <v>72.778276481149035</v>
      </c>
      <c r="AD57" s="80">
        <v>10.8</v>
      </c>
      <c r="AE57" s="80">
        <v>7.35</v>
      </c>
      <c r="AF57" s="80">
        <v>4.3600000000000003</v>
      </c>
      <c r="AG57" s="80">
        <v>5.16</v>
      </c>
      <c r="AH57" s="82" t="str">
        <f t="shared" si="129"/>
        <v>-</v>
      </c>
      <c r="AI57" s="82" t="str">
        <f t="shared" si="130"/>
        <v>-</v>
      </c>
      <c r="AJ57" s="82" t="str">
        <f t="shared" si="131"/>
        <v>-</v>
      </c>
      <c r="AK57" s="82" t="str">
        <f t="shared" si="132"/>
        <v>-</v>
      </c>
      <c r="AL57" s="82">
        <f t="shared" si="133"/>
        <v>28.198581560283685</v>
      </c>
      <c r="AM57" s="82">
        <f t="shared" si="134"/>
        <v>30.835170469110484</v>
      </c>
      <c r="AN57" s="82">
        <f t="shared" si="135"/>
        <v>28.854764107308039</v>
      </c>
      <c r="AO57" s="82">
        <f t="shared" si="41"/>
        <v>194.44444444444443</v>
      </c>
      <c r="AP57" s="82">
        <f t="shared" si="42"/>
        <v>194.44444444444443</v>
      </c>
      <c r="AQ57" s="82">
        <f t="shared" si="43"/>
        <v>194.44444444444443</v>
      </c>
      <c r="AR57" s="82">
        <f t="shared" si="44"/>
        <v>285.71428571428572</v>
      </c>
      <c r="AS57" s="82">
        <f t="shared" si="45"/>
        <v>481.65137614678895</v>
      </c>
      <c r="AT57" s="82">
        <f t="shared" si="46"/>
        <v>406.97674418604652</v>
      </c>
      <c r="AU57" s="82">
        <f t="shared" si="47"/>
        <v>406.97674418604652</v>
      </c>
      <c r="AV57" s="82" t="s">
        <v>111</v>
      </c>
      <c r="AW57" s="82" t="s">
        <v>111</v>
      </c>
      <c r="AX57" s="82" t="s">
        <v>111</v>
      </c>
      <c r="AY57" s="82" t="s">
        <v>111</v>
      </c>
      <c r="AZ57" s="82">
        <f t="shared" si="55"/>
        <v>26.638985467370368</v>
      </c>
      <c r="BA57" s="82">
        <f t="shared" si="56"/>
        <v>28.663443967313455</v>
      </c>
      <c r="BB57" s="82">
        <f t="shared" si="57"/>
        <v>26.944398757751948</v>
      </c>
    </row>
    <row r="58" spans="2:54" x14ac:dyDescent="0.2">
      <c r="B58" s="77" t="s">
        <v>119</v>
      </c>
      <c r="C58" s="77" t="s">
        <v>120</v>
      </c>
      <c r="D58" s="77" t="s">
        <v>122</v>
      </c>
      <c r="E58" s="77" t="s">
        <v>112</v>
      </c>
      <c r="F58" s="77" t="s">
        <v>115</v>
      </c>
      <c r="G58" s="77" t="s">
        <v>61</v>
      </c>
      <c r="H58" s="78" t="s">
        <v>111</v>
      </c>
      <c r="I58" s="78" t="s">
        <v>111</v>
      </c>
      <c r="J58" s="78" t="s">
        <v>111</v>
      </c>
      <c r="K58" s="78" t="s">
        <v>111</v>
      </c>
      <c r="L58" s="83" t="s">
        <v>111</v>
      </c>
      <c r="M58" s="83" t="s">
        <v>111</v>
      </c>
      <c r="N58" s="83" t="s">
        <v>111</v>
      </c>
      <c r="O58" s="78" t="s">
        <v>111</v>
      </c>
      <c r="P58" s="78" t="s">
        <v>111</v>
      </c>
      <c r="Q58" s="78" t="s">
        <v>111</v>
      </c>
      <c r="R58" s="78" t="s">
        <v>111</v>
      </c>
      <c r="S58" s="78" t="s">
        <v>111</v>
      </c>
      <c r="T58" s="78" t="s">
        <v>111</v>
      </c>
      <c r="U58" s="78" t="s">
        <v>111</v>
      </c>
      <c r="V58" s="80">
        <v>1</v>
      </c>
      <c r="W58" s="81" t="s">
        <v>111</v>
      </c>
      <c r="X58" s="81" t="s">
        <v>111</v>
      </c>
      <c r="Y58" s="81" t="s">
        <v>111</v>
      </c>
      <c r="Z58" s="81" t="s">
        <v>111</v>
      </c>
      <c r="AA58" s="81" t="s">
        <v>111</v>
      </c>
      <c r="AB58" s="81" t="s">
        <v>111</v>
      </c>
      <c r="AC58" s="81" t="s">
        <v>111</v>
      </c>
      <c r="AD58" s="80">
        <v>10.8</v>
      </c>
      <c r="AE58" s="80">
        <v>7.35</v>
      </c>
      <c r="AF58" s="80">
        <v>4.3600000000000003</v>
      </c>
      <c r="AG58" s="80">
        <v>5.16</v>
      </c>
      <c r="AH58" s="82" t="str">
        <f t="shared" si="129"/>
        <v>-</v>
      </c>
      <c r="AI58" s="82" t="str">
        <f t="shared" si="130"/>
        <v>-</v>
      </c>
      <c r="AJ58" s="82" t="str">
        <f t="shared" si="131"/>
        <v>-</v>
      </c>
      <c r="AK58" s="82" t="str">
        <f t="shared" si="132"/>
        <v>-</v>
      </c>
      <c r="AL58" s="82" t="str">
        <f t="shared" si="133"/>
        <v>-</v>
      </c>
      <c r="AM58" s="82" t="str">
        <f t="shared" si="134"/>
        <v>-</v>
      </c>
      <c r="AN58" s="82" t="str">
        <f t="shared" si="135"/>
        <v>-</v>
      </c>
      <c r="AO58" s="82">
        <f t="shared" si="41"/>
        <v>194.44444444444443</v>
      </c>
      <c r="AP58" s="82">
        <f t="shared" si="42"/>
        <v>194.44444444444443</v>
      </c>
      <c r="AQ58" s="82">
        <f t="shared" si="43"/>
        <v>194.44444444444443</v>
      </c>
      <c r="AR58" s="82">
        <f t="shared" si="44"/>
        <v>285.71428571428572</v>
      </c>
      <c r="AS58" s="82">
        <f t="shared" si="45"/>
        <v>481.65137614678895</v>
      </c>
      <c r="AT58" s="82">
        <f t="shared" si="46"/>
        <v>406.97674418604652</v>
      </c>
      <c r="AU58" s="82">
        <f t="shared" si="47"/>
        <v>406.97674418604652</v>
      </c>
      <c r="AV58" s="82" t="s">
        <v>111</v>
      </c>
      <c r="AW58" s="82" t="s">
        <v>111</v>
      </c>
      <c r="AX58" s="82" t="s">
        <v>111</v>
      </c>
      <c r="AY58" s="82" t="s">
        <v>111</v>
      </c>
      <c r="AZ58" s="82" t="s">
        <v>111</v>
      </c>
      <c r="BA58" s="82" t="s">
        <v>111</v>
      </c>
      <c r="BB58" s="82" t="s">
        <v>111</v>
      </c>
    </row>
    <row r="59" spans="2:54" x14ac:dyDescent="0.2">
      <c r="B59" s="77" t="s">
        <v>119</v>
      </c>
      <c r="C59" s="77" t="s">
        <v>120</v>
      </c>
      <c r="D59" s="77" t="s">
        <v>122</v>
      </c>
      <c r="E59" s="77" t="s">
        <v>113</v>
      </c>
      <c r="F59" s="77" t="s">
        <v>115</v>
      </c>
      <c r="G59" s="77" t="s">
        <v>61</v>
      </c>
      <c r="H59" s="84">
        <v>2.2991240157962709</v>
      </c>
      <c r="I59" s="84">
        <v>2.1658414641559069</v>
      </c>
      <c r="J59" s="84">
        <v>1.7606195127977049</v>
      </c>
      <c r="K59" s="84">
        <v>1.2259479985788151</v>
      </c>
      <c r="L59" s="60">
        <v>0.90426499247922865</v>
      </c>
      <c r="M59" s="60">
        <v>0.76939083964562349</v>
      </c>
      <c r="N59" s="60">
        <v>0.62109905406889776</v>
      </c>
      <c r="O59" s="79">
        <f t="shared" si="106"/>
        <v>913.39135495598441</v>
      </c>
      <c r="P59" s="79">
        <f t="shared" si="107"/>
        <v>969.60005372250669</v>
      </c>
      <c r="Q59" s="79">
        <f t="shared" si="108"/>
        <v>1192.7619708491154</v>
      </c>
      <c r="R59" s="79">
        <f t="shared" si="109"/>
        <v>1712.9600949097621</v>
      </c>
      <c r="S59" s="79">
        <f t="shared" si="103"/>
        <v>2322.3280979200772</v>
      </c>
      <c r="T59" s="79">
        <f t="shared" si="104"/>
        <v>2729.4320282877902</v>
      </c>
      <c r="U59" s="79">
        <f t="shared" si="105"/>
        <v>3381.1032012408273</v>
      </c>
      <c r="V59" s="80">
        <v>1</v>
      </c>
      <c r="W59" s="81">
        <f t="shared" si="62"/>
        <v>2.2991240157962709</v>
      </c>
      <c r="X59" s="81">
        <f t="shared" si="63"/>
        <v>2.1658414641559069</v>
      </c>
      <c r="Y59" s="81">
        <f t="shared" si="64"/>
        <v>1.7606195127977049</v>
      </c>
      <c r="Z59" s="81">
        <f t="shared" si="65"/>
        <v>1.2259479985788151</v>
      </c>
      <c r="AA59" s="81">
        <f t="shared" si="52"/>
        <v>0.90426499247922865</v>
      </c>
      <c r="AB59" s="81">
        <f t="shared" si="53"/>
        <v>0.76939083964562349</v>
      </c>
      <c r="AC59" s="81">
        <f t="shared" si="54"/>
        <v>0.62109905406889776</v>
      </c>
      <c r="AD59" s="80">
        <v>10.8</v>
      </c>
      <c r="AE59" s="80">
        <v>7.35</v>
      </c>
      <c r="AF59" s="80">
        <v>4.3600000000000003</v>
      </c>
      <c r="AG59" s="80">
        <v>5.16</v>
      </c>
      <c r="AH59" s="82">
        <f t="shared" si="129"/>
        <v>913.39135495598441</v>
      </c>
      <c r="AI59" s="82">
        <f t="shared" si="130"/>
        <v>969.60005372250669</v>
      </c>
      <c r="AJ59" s="82">
        <f t="shared" si="131"/>
        <v>1192.7619708491154</v>
      </c>
      <c r="AK59" s="82">
        <f t="shared" si="132"/>
        <v>1712.9600949097621</v>
      </c>
      <c r="AL59" s="82">
        <f t="shared" si="133"/>
        <v>2322.3280979200772</v>
      </c>
      <c r="AM59" s="82">
        <f t="shared" si="134"/>
        <v>2729.4320282877902</v>
      </c>
      <c r="AN59" s="82">
        <f t="shared" si="135"/>
        <v>3381.1032012408273</v>
      </c>
      <c r="AO59" s="82">
        <f t="shared" si="41"/>
        <v>194.44444444444443</v>
      </c>
      <c r="AP59" s="82">
        <f t="shared" si="42"/>
        <v>194.44444444444443</v>
      </c>
      <c r="AQ59" s="82">
        <f t="shared" si="43"/>
        <v>194.44444444444443</v>
      </c>
      <c r="AR59" s="82">
        <f t="shared" si="44"/>
        <v>285.71428571428572</v>
      </c>
      <c r="AS59" s="82">
        <f t="shared" si="45"/>
        <v>481.65137614678895</v>
      </c>
      <c r="AT59" s="82">
        <f t="shared" si="46"/>
        <v>406.97674418604652</v>
      </c>
      <c r="AU59" s="82">
        <f t="shared" si="47"/>
        <v>406.97674418604652</v>
      </c>
      <c r="AV59" s="82">
        <f t="shared" si="73"/>
        <v>160.31606369003026</v>
      </c>
      <c r="AW59" s="82">
        <f t="shared" si="74"/>
        <v>161.96403494562645</v>
      </c>
      <c r="AX59" s="82">
        <f t="shared" si="75"/>
        <v>167.18920574421998</v>
      </c>
      <c r="AY59" s="82">
        <f t="shared" si="76"/>
        <v>244.87088778383526</v>
      </c>
      <c r="AZ59" s="82">
        <f t="shared" si="55"/>
        <v>398.91608857079893</v>
      </c>
      <c r="BA59" s="82">
        <f t="shared" si="56"/>
        <v>354.16791653516793</v>
      </c>
      <c r="BB59" s="82">
        <f t="shared" si="57"/>
        <v>363.25272761447701</v>
      </c>
    </row>
    <row r="60" spans="2:54" x14ac:dyDescent="0.2">
      <c r="B60" s="77" t="s">
        <v>119</v>
      </c>
      <c r="C60" s="77" t="s">
        <v>120</v>
      </c>
      <c r="D60" s="77" t="s">
        <v>122</v>
      </c>
      <c r="E60" s="77" t="s">
        <v>114</v>
      </c>
      <c r="F60" s="77" t="s">
        <v>115</v>
      </c>
      <c r="G60" s="77" t="s">
        <v>61</v>
      </c>
      <c r="H60" s="78" t="s">
        <v>111</v>
      </c>
      <c r="I60" s="78" t="s">
        <v>111</v>
      </c>
      <c r="J60" s="78" t="s">
        <v>111</v>
      </c>
      <c r="K60" s="78" t="s">
        <v>111</v>
      </c>
      <c r="L60" s="60">
        <v>75.37609597839473</v>
      </c>
      <c r="M60" s="60">
        <v>68.873441118975236</v>
      </c>
      <c r="N60" s="60">
        <v>73.399375535217928</v>
      </c>
      <c r="O60" s="78" t="s">
        <v>111</v>
      </c>
      <c r="P60" s="78" t="s">
        <v>111</v>
      </c>
      <c r="Q60" s="78" t="s">
        <v>111</v>
      </c>
      <c r="R60" s="78" t="s">
        <v>111</v>
      </c>
      <c r="S60" s="79">
        <f t="shared" si="103"/>
        <v>27.860291419204426</v>
      </c>
      <c r="T60" s="79">
        <f t="shared" si="104"/>
        <v>30.490708259695648</v>
      </c>
      <c r="U60" s="79">
        <f t="shared" si="105"/>
        <v>28.610597633659623</v>
      </c>
      <c r="V60" s="80">
        <v>1</v>
      </c>
      <c r="W60" s="85" t="s">
        <v>111</v>
      </c>
      <c r="X60" s="85" t="s">
        <v>111</v>
      </c>
      <c r="Y60" s="85" t="s">
        <v>111</v>
      </c>
      <c r="Z60" s="85" t="s">
        <v>111</v>
      </c>
      <c r="AA60" s="81">
        <f t="shared" si="52"/>
        <v>75.37609597839473</v>
      </c>
      <c r="AB60" s="81">
        <f t="shared" si="53"/>
        <v>68.873441118975236</v>
      </c>
      <c r="AC60" s="81">
        <f t="shared" si="54"/>
        <v>73.399375535217928</v>
      </c>
      <c r="AD60" s="80">
        <v>10.8</v>
      </c>
      <c r="AE60" s="80">
        <v>7.35</v>
      </c>
      <c r="AF60" s="80">
        <v>4.3600000000000003</v>
      </c>
      <c r="AG60" s="80">
        <v>5.16</v>
      </c>
      <c r="AH60" s="82" t="str">
        <f t="shared" si="129"/>
        <v>-</v>
      </c>
      <c r="AI60" s="82" t="str">
        <f t="shared" si="130"/>
        <v>-</v>
      </c>
      <c r="AJ60" s="82" t="str">
        <f t="shared" si="131"/>
        <v>-</v>
      </c>
      <c r="AK60" s="82" t="str">
        <f t="shared" si="132"/>
        <v>-</v>
      </c>
      <c r="AL60" s="82">
        <f t="shared" si="133"/>
        <v>27.860291419204426</v>
      </c>
      <c r="AM60" s="82">
        <f t="shared" si="134"/>
        <v>30.490708259695648</v>
      </c>
      <c r="AN60" s="82">
        <f t="shared" si="135"/>
        <v>28.610597633659623</v>
      </c>
      <c r="AO60" s="82">
        <f t="shared" si="41"/>
        <v>194.44444444444443</v>
      </c>
      <c r="AP60" s="82">
        <f t="shared" si="42"/>
        <v>194.44444444444443</v>
      </c>
      <c r="AQ60" s="82">
        <f t="shared" si="43"/>
        <v>194.44444444444443</v>
      </c>
      <c r="AR60" s="82">
        <f t="shared" si="44"/>
        <v>285.71428571428572</v>
      </c>
      <c r="AS60" s="82">
        <f t="shared" si="45"/>
        <v>481.65137614678895</v>
      </c>
      <c r="AT60" s="82">
        <f t="shared" si="46"/>
        <v>406.97674418604652</v>
      </c>
      <c r="AU60" s="82">
        <f t="shared" si="47"/>
        <v>406.97674418604652</v>
      </c>
      <c r="AV60" s="85" t="s">
        <v>111</v>
      </c>
      <c r="AW60" s="85" t="s">
        <v>111</v>
      </c>
      <c r="AX60" s="85" t="s">
        <v>111</v>
      </c>
      <c r="AY60" s="85" t="s">
        <v>111</v>
      </c>
      <c r="AZ60" s="82">
        <f t="shared" si="55"/>
        <v>26.336880107210362</v>
      </c>
      <c r="BA60" s="82">
        <f t="shared" si="56"/>
        <v>28.365559782979705</v>
      </c>
      <c r="BB60" s="82">
        <f t="shared" si="57"/>
        <v>26.731373380871343</v>
      </c>
    </row>
    <row r="61" spans="2:54" x14ac:dyDescent="0.2">
      <c r="B61" s="77" t="s">
        <v>119</v>
      </c>
      <c r="C61" s="77" t="s">
        <v>120</v>
      </c>
      <c r="D61" s="77" t="s">
        <v>122</v>
      </c>
      <c r="E61" s="77" t="s">
        <v>109</v>
      </c>
      <c r="F61" s="77" t="s">
        <v>116</v>
      </c>
      <c r="G61" s="77" t="s">
        <v>61</v>
      </c>
      <c r="H61" s="78" t="s">
        <v>111</v>
      </c>
      <c r="I61" s="78" t="s">
        <v>111</v>
      </c>
      <c r="J61" s="78" t="s">
        <v>111</v>
      </c>
      <c r="K61" s="78" t="s">
        <v>111</v>
      </c>
      <c r="L61" s="60">
        <v>14.8943661971831</v>
      </c>
      <c r="M61" s="60">
        <v>13.620810055865929</v>
      </c>
      <c r="N61" s="60">
        <v>14.55565529622981</v>
      </c>
      <c r="O61" s="78" t="s">
        <v>111</v>
      </c>
      <c r="P61" s="78" t="s">
        <v>111</v>
      </c>
      <c r="Q61" s="78" t="s">
        <v>111</v>
      </c>
      <c r="R61" s="78" t="s">
        <v>111</v>
      </c>
      <c r="S61" s="79">
        <f t="shared" si="103"/>
        <v>140.99290780141843</v>
      </c>
      <c r="T61" s="79">
        <f t="shared" si="104"/>
        <v>154.17585234555233</v>
      </c>
      <c r="U61" s="79">
        <f t="shared" si="105"/>
        <v>144.27382053654017</v>
      </c>
      <c r="V61" s="80">
        <v>1</v>
      </c>
      <c r="W61" s="81" t="s">
        <v>111</v>
      </c>
      <c r="X61" s="81" t="s">
        <v>111</v>
      </c>
      <c r="Y61" s="81" t="s">
        <v>111</v>
      </c>
      <c r="Z61" s="81" t="s">
        <v>111</v>
      </c>
      <c r="AA61" s="81">
        <f t="shared" si="52"/>
        <v>14.8943661971831</v>
      </c>
      <c r="AB61" s="81">
        <f t="shared" si="53"/>
        <v>13.620810055865929</v>
      </c>
      <c r="AC61" s="81">
        <f t="shared" si="54"/>
        <v>14.55565529622981</v>
      </c>
      <c r="AD61" s="80">
        <v>10.8</v>
      </c>
      <c r="AE61" s="80">
        <v>7.35</v>
      </c>
      <c r="AF61" s="80">
        <v>4.3600000000000003</v>
      </c>
      <c r="AG61" s="80">
        <v>5.16</v>
      </c>
      <c r="AH61" s="82" t="str">
        <f t="shared" si="129"/>
        <v>-</v>
      </c>
      <c r="AI61" s="82" t="str">
        <f t="shared" si="130"/>
        <v>-</v>
      </c>
      <c r="AJ61" s="82" t="str">
        <f t="shared" si="131"/>
        <v>-</v>
      </c>
      <c r="AK61" s="82" t="str">
        <f t="shared" si="132"/>
        <v>-</v>
      </c>
      <c r="AL61" s="82">
        <f t="shared" si="133"/>
        <v>140.99290780141843</v>
      </c>
      <c r="AM61" s="82">
        <f t="shared" si="134"/>
        <v>154.17585234555233</v>
      </c>
      <c r="AN61" s="82">
        <f t="shared" si="135"/>
        <v>144.27382053654017</v>
      </c>
      <c r="AO61" s="82">
        <f t="shared" si="41"/>
        <v>194.44444444444443</v>
      </c>
      <c r="AP61" s="82">
        <f t="shared" si="42"/>
        <v>194.44444444444443</v>
      </c>
      <c r="AQ61" s="82">
        <f t="shared" si="43"/>
        <v>194.44444444444443</v>
      </c>
      <c r="AR61" s="82">
        <f t="shared" si="44"/>
        <v>285.71428571428572</v>
      </c>
      <c r="AS61" s="82">
        <f t="shared" si="45"/>
        <v>481.65137614678895</v>
      </c>
      <c r="AT61" s="82">
        <f t="shared" si="46"/>
        <v>406.97674418604652</v>
      </c>
      <c r="AU61" s="82">
        <f t="shared" si="47"/>
        <v>406.97674418604652</v>
      </c>
      <c r="AV61" s="82" t="s">
        <v>111</v>
      </c>
      <c r="AW61" s="82" t="s">
        <v>111</v>
      </c>
      <c r="AX61" s="82" t="s">
        <v>111</v>
      </c>
      <c r="AY61" s="82" t="s">
        <v>111</v>
      </c>
      <c r="AZ61" s="82">
        <f t="shared" si="55"/>
        <v>109.06617119950842</v>
      </c>
      <c r="BA61" s="82">
        <f t="shared" si="56"/>
        <v>111.81626318317902</v>
      </c>
      <c r="BB61" s="82">
        <f t="shared" si="57"/>
        <v>106.5143394144033</v>
      </c>
    </row>
    <row r="62" spans="2:54" x14ac:dyDescent="0.2">
      <c r="B62" s="77" t="s">
        <v>119</v>
      </c>
      <c r="C62" s="77" t="s">
        <v>120</v>
      </c>
      <c r="D62" s="77" t="s">
        <v>122</v>
      </c>
      <c r="E62" s="77" t="s">
        <v>112</v>
      </c>
      <c r="F62" s="77" t="s">
        <v>116</v>
      </c>
      <c r="G62" s="77" t="s">
        <v>61</v>
      </c>
      <c r="H62" s="78" t="s">
        <v>111</v>
      </c>
      <c r="I62" s="78" t="s">
        <v>111</v>
      </c>
      <c r="J62" s="78" t="s">
        <v>111</v>
      </c>
      <c r="K62" s="78" t="s">
        <v>111</v>
      </c>
      <c r="L62" s="83" t="s">
        <v>111</v>
      </c>
      <c r="M62" s="83" t="s">
        <v>111</v>
      </c>
      <c r="N62" s="83" t="s">
        <v>111</v>
      </c>
      <c r="O62" s="78" t="s">
        <v>111</v>
      </c>
      <c r="P62" s="78" t="s">
        <v>111</v>
      </c>
      <c r="Q62" s="78" t="s">
        <v>111</v>
      </c>
      <c r="R62" s="78" t="s">
        <v>111</v>
      </c>
      <c r="S62" s="78" t="s">
        <v>111</v>
      </c>
      <c r="T62" s="78" t="s">
        <v>111</v>
      </c>
      <c r="U62" s="78" t="s">
        <v>111</v>
      </c>
      <c r="V62" s="80">
        <v>1</v>
      </c>
      <c r="W62" s="81" t="s">
        <v>111</v>
      </c>
      <c r="X62" s="81" t="s">
        <v>111</v>
      </c>
      <c r="Y62" s="81" t="s">
        <v>111</v>
      </c>
      <c r="Z62" s="81" t="s">
        <v>111</v>
      </c>
      <c r="AA62" s="81" t="s">
        <v>111</v>
      </c>
      <c r="AB62" s="81" t="s">
        <v>111</v>
      </c>
      <c r="AC62" s="81" t="s">
        <v>111</v>
      </c>
      <c r="AD62" s="80">
        <v>10.8</v>
      </c>
      <c r="AE62" s="80">
        <v>7.35</v>
      </c>
      <c r="AF62" s="80">
        <v>4.3600000000000003</v>
      </c>
      <c r="AG62" s="80">
        <v>5.16</v>
      </c>
      <c r="AH62" s="82" t="str">
        <f t="shared" si="129"/>
        <v>-</v>
      </c>
      <c r="AI62" s="82" t="str">
        <f t="shared" si="130"/>
        <v>-</v>
      </c>
      <c r="AJ62" s="82" t="str">
        <f t="shared" si="131"/>
        <v>-</v>
      </c>
      <c r="AK62" s="82" t="str">
        <f t="shared" si="132"/>
        <v>-</v>
      </c>
      <c r="AL62" s="82" t="str">
        <f t="shared" si="133"/>
        <v>-</v>
      </c>
      <c r="AM62" s="82" t="str">
        <f t="shared" si="134"/>
        <v>-</v>
      </c>
      <c r="AN62" s="82" t="str">
        <f t="shared" si="135"/>
        <v>-</v>
      </c>
      <c r="AO62" s="82">
        <f t="shared" si="41"/>
        <v>194.44444444444443</v>
      </c>
      <c r="AP62" s="82">
        <f t="shared" si="42"/>
        <v>194.44444444444443</v>
      </c>
      <c r="AQ62" s="82">
        <f t="shared" si="43"/>
        <v>194.44444444444443</v>
      </c>
      <c r="AR62" s="82">
        <f t="shared" si="44"/>
        <v>285.71428571428572</v>
      </c>
      <c r="AS62" s="82">
        <f t="shared" si="45"/>
        <v>481.65137614678895</v>
      </c>
      <c r="AT62" s="82">
        <f t="shared" si="46"/>
        <v>406.97674418604652</v>
      </c>
      <c r="AU62" s="82">
        <f t="shared" si="47"/>
        <v>406.97674418604652</v>
      </c>
      <c r="AV62" s="82" t="s">
        <v>111</v>
      </c>
      <c r="AW62" s="82" t="s">
        <v>111</v>
      </c>
      <c r="AX62" s="82" t="s">
        <v>111</v>
      </c>
      <c r="AY62" s="82" t="s">
        <v>111</v>
      </c>
      <c r="AZ62" s="82" t="s">
        <v>111</v>
      </c>
      <c r="BA62" s="82" t="s">
        <v>111</v>
      </c>
      <c r="BB62" s="82" t="s">
        <v>111</v>
      </c>
    </row>
    <row r="63" spans="2:54" x14ac:dyDescent="0.2">
      <c r="B63" s="77" t="s">
        <v>119</v>
      </c>
      <c r="C63" s="77" t="s">
        <v>120</v>
      </c>
      <c r="D63" s="77" t="s">
        <v>122</v>
      </c>
      <c r="E63" s="77" t="s">
        <v>113</v>
      </c>
      <c r="F63" s="77" t="s">
        <v>116</v>
      </c>
      <c r="G63" s="77" t="s">
        <v>61</v>
      </c>
      <c r="H63" s="84">
        <v>0.10528617190590681</v>
      </c>
      <c r="I63" s="84">
        <v>9.9182625708462924E-2</v>
      </c>
      <c r="J63" s="84">
        <v>8.0625876382363432E-2</v>
      </c>
      <c r="K63" s="84">
        <v>5.6141108891582803E-2</v>
      </c>
      <c r="L63" s="60">
        <v>4.2149421122628698E-2</v>
      </c>
      <c r="M63" s="60">
        <v>3.6027289986619519E-2</v>
      </c>
      <c r="N63" s="60">
        <v>2.8968960564808369E-2</v>
      </c>
      <c r="O63" s="79">
        <f t="shared" si="106"/>
        <v>19945.639222943246</v>
      </c>
      <c r="P63" s="79">
        <f t="shared" si="107"/>
        <v>21173.063175124371</v>
      </c>
      <c r="Q63" s="79">
        <f t="shared" si="108"/>
        <v>26046.22850908156</v>
      </c>
      <c r="R63" s="79">
        <f t="shared" si="109"/>
        <v>37405.744942719713</v>
      </c>
      <c r="S63" s="79">
        <f t="shared" si="103"/>
        <v>49822.7483098831</v>
      </c>
      <c r="T63" s="79">
        <f t="shared" si="104"/>
        <v>58289.146943329259</v>
      </c>
      <c r="U63" s="79">
        <f t="shared" si="105"/>
        <v>72491.382467864241</v>
      </c>
      <c r="V63" s="80">
        <v>1</v>
      </c>
      <c r="W63" s="81">
        <f t="shared" si="62"/>
        <v>0.10528617190590681</v>
      </c>
      <c r="X63" s="81">
        <f t="shared" si="63"/>
        <v>9.9182625708462924E-2</v>
      </c>
      <c r="Y63" s="81">
        <f t="shared" si="64"/>
        <v>8.0625876382363432E-2</v>
      </c>
      <c r="Z63" s="81">
        <f t="shared" si="65"/>
        <v>5.6141108891582803E-2</v>
      </c>
      <c r="AA63" s="81">
        <f t="shared" si="52"/>
        <v>4.2149421122628698E-2</v>
      </c>
      <c r="AB63" s="81">
        <f t="shared" si="53"/>
        <v>3.6027289986619519E-2</v>
      </c>
      <c r="AC63" s="81">
        <f t="shared" si="54"/>
        <v>2.8968960564808369E-2</v>
      </c>
      <c r="AD63" s="80">
        <v>10.8</v>
      </c>
      <c r="AE63" s="80">
        <v>7.35</v>
      </c>
      <c r="AF63" s="80">
        <v>4.3600000000000003</v>
      </c>
      <c r="AG63" s="80">
        <v>5.16</v>
      </c>
      <c r="AH63" s="82">
        <f t="shared" si="129"/>
        <v>19945.639222943246</v>
      </c>
      <c r="AI63" s="82">
        <f t="shared" si="130"/>
        <v>21173.063175124371</v>
      </c>
      <c r="AJ63" s="82">
        <f t="shared" si="131"/>
        <v>26046.22850908156</v>
      </c>
      <c r="AK63" s="82">
        <f t="shared" si="132"/>
        <v>37405.744942719713</v>
      </c>
      <c r="AL63" s="82">
        <f t="shared" si="133"/>
        <v>49822.7483098831</v>
      </c>
      <c r="AM63" s="82">
        <f t="shared" si="134"/>
        <v>58289.146943329259</v>
      </c>
      <c r="AN63" s="82">
        <f t="shared" si="135"/>
        <v>72491.382467864241</v>
      </c>
      <c r="AO63" s="82">
        <f t="shared" si="41"/>
        <v>194.44444444444443</v>
      </c>
      <c r="AP63" s="82">
        <f t="shared" si="42"/>
        <v>194.44444444444443</v>
      </c>
      <c r="AQ63" s="82">
        <f t="shared" si="43"/>
        <v>194.44444444444443</v>
      </c>
      <c r="AR63" s="82">
        <f t="shared" si="44"/>
        <v>285.71428571428572</v>
      </c>
      <c r="AS63" s="82">
        <f t="shared" si="45"/>
        <v>481.65137614678895</v>
      </c>
      <c r="AT63" s="82">
        <f t="shared" si="46"/>
        <v>406.97674418604652</v>
      </c>
      <c r="AU63" s="82">
        <f t="shared" si="47"/>
        <v>406.97674418604652</v>
      </c>
      <c r="AV63" s="82">
        <f t="shared" si="73"/>
        <v>192.56716118188623</v>
      </c>
      <c r="AW63" s="82">
        <f t="shared" si="74"/>
        <v>192.67499886153129</v>
      </c>
      <c r="AX63" s="82">
        <f t="shared" si="75"/>
        <v>193.0036032723346</v>
      </c>
      <c r="AY63" s="82">
        <f t="shared" si="76"/>
        <v>283.54847269636883</v>
      </c>
      <c r="AZ63" s="82">
        <f t="shared" si="55"/>
        <v>477.03969109355256</v>
      </c>
      <c r="BA63" s="82">
        <f t="shared" si="56"/>
        <v>404.15492121201078</v>
      </c>
      <c r="BB63" s="82">
        <f t="shared" si="57"/>
        <v>404.704675622384</v>
      </c>
    </row>
    <row r="64" spans="2:54" x14ac:dyDescent="0.2">
      <c r="B64" s="77" t="s">
        <v>119</v>
      </c>
      <c r="C64" s="77" t="s">
        <v>120</v>
      </c>
      <c r="D64" s="77" t="s">
        <v>122</v>
      </c>
      <c r="E64" s="77" t="s">
        <v>114</v>
      </c>
      <c r="F64" s="77" t="s">
        <v>116</v>
      </c>
      <c r="G64" s="77" t="s">
        <v>61</v>
      </c>
      <c r="H64" s="78" t="s">
        <v>111</v>
      </c>
      <c r="I64" s="78" t="s">
        <v>111</v>
      </c>
      <c r="J64" s="78" t="s">
        <v>111</v>
      </c>
      <c r="K64" s="78" t="s">
        <v>111</v>
      </c>
      <c r="L64" s="60">
        <v>14.936515618305728</v>
      </c>
      <c r="M64" s="60">
        <v>13.65683734585255</v>
      </c>
      <c r="N64" s="60">
        <v>14.584624256794619</v>
      </c>
      <c r="O64" s="78" t="s">
        <v>111</v>
      </c>
      <c r="P64" s="78" t="s">
        <v>111</v>
      </c>
      <c r="Q64" s="78" t="s">
        <v>111</v>
      </c>
      <c r="R64" s="78" t="s">
        <v>111</v>
      </c>
      <c r="S64" s="79">
        <f t="shared" si="103"/>
        <v>140.59503927584726</v>
      </c>
      <c r="T64" s="79">
        <f t="shared" si="104"/>
        <v>153.76913020332265</v>
      </c>
      <c r="U64" s="79">
        <f t="shared" si="105"/>
        <v>143.9872541811738</v>
      </c>
      <c r="V64" s="80">
        <v>1</v>
      </c>
      <c r="W64" s="85" t="s">
        <v>111</v>
      </c>
      <c r="X64" s="85" t="s">
        <v>111</v>
      </c>
      <c r="Y64" s="85" t="s">
        <v>111</v>
      </c>
      <c r="Z64" s="85" t="s">
        <v>111</v>
      </c>
      <c r="AA64" s="81">
        <f t="shared" si="52"/>
        <v>14.936515618305728</v>
      </c>
      <c r="AB64" s="81">
        <f t="shared" si="53"/>
        <v>13.65683734585255</v>
      </c>
      <c r="AC64" s="81">
        <f t="shared" si="54"/>
        <v>14.584624256794619</v>
      </c>
      <c r="AD64" s="80">
        <v>10.8</v>
      </c>
      <c r="AE64" s="80">
        <v>7.35</v>
      </c>
      <c r="AF64" s="80">
        <v>4.3600000000000003</v>
      </c>
      <c r="AG64" s="80">
        <v>5.16</v>
      </c>
      <c r="AH64" s="82" t="str">
        <f t="shared" si="129"/>
        <v>-</v>
      </c>
      <c r="AI64" s="82" t="str">
        <f t="shared" si="130"/>
        <v>-</v>
      </c>
      <c r="AJ64" s="82" t="str">
        <f t="shared" si="131"/>
        <v>-</v>
      </c>
      <c r="AK64" s="82" t="str">
        <f t="shared" si="132"/>
        <v>-</v>
      </c>
      <c r="AL64" s="82">
        <f t="shared" si="133"/>
        <v>140.59503927584726</v>
      </c>
      <c r="AM64" s="82">
        <f t="shared" si="134"/>
        <v>153.76913020332265</v>
      </c>
      <c r="AN64" s="82">
        <f t="shared" si="135"/>
        <v>143.9872541811738</v>
      </c>
      <c r="AO64" s="82">
        <f t="shared" si="41"/>
        <v>194.44444444444443</v>
      </c>
      <c r="AP64" s="82">
        <f t="shared" si="42"/>
        <v>194.44444444444443</v>
      </c>
      <c r="AQ64" s="82">
        <f t="shared" si="43"/>
        <v>194.44444444444443</v>
      </c>
      <c r="AR64" s="82">
        <f t="shared" si="44"/>
        <v>285.71428571428572</v>
      </c>
      <c r="AS64" s="82">
        <f t="shared" si="45"/>
        <v>481.65137614678895</v>
      </c>
      <c r="AT64" s="82">
        <f t="shared" si="46"/>
        <v>406.97674418604652</v>
      </c>
      <c r="AU64" s="82">
        <f t="shared" si="47"/>
        <v>406.97674418604652</v>
      </c>
      <c r="AV64" s="85" t="s">
        <v>111</v>
      </c>
      <c r="AW64" s="85" t="s">
        <v>111</v>
      </c>
      <c r="AX64" s="85" t="s">
        <v>111</v>
      </c>
      <c r="AY64" s="85" t="s">
        <v>111</v>
      </c>
      <c r="AZ64" s="82">
        <f t="shared" si="55"/>
        <v>108.82793772404304</v>
      </c>
      <c r="BA64" s="82">
        <f t="shared" si="56"/>
        <v>111.60217635950733</v>
      </c>
      <c r="BB64" s="82">
        <f t="shared" si="57"/>
        <v>106.35806347529441</v>
      </c>
    </row>
    <row r="65" spans="2:54" x14ac:dyDescent="0.2">
      <c r="B65" s="77" t="s">
        <v>119</v>
      </c>
      <c r="C65" s="77" t="s">
        <v>120</v>
      </c>
      <c r="D65" s="77" t="s">
        <v>123</v>
      </c>
      <c r="E65" s="77" t="s">
        <v>109</v>
      </c>
      <c r="F65" s="77" t="s">
        <v>110</v>
      </c>
      <c r="G65" s="77" t="s">
        <v>61</v>
      </c>
      <c r="H65" s="78" t="s">
        <v>111</v>
      </c>
      <c r="I65" s="78" t="s">
        <v>111</v>
      </c>
      <c r="J65" s="78" t="s">
        <v>111</v>
      </c>
      <c r="K65" s="78" t="s">
        <v>111</v>
      </c>
      <c r="L65" s="60">
        <v>297.88732394366201</v>
      </c>
      <c r="M65" s="60">
        <v>272.41620111731851</v>
      </c>
      <c r="N65" s="60">
        <v>291.11310592459608</v>
      </c>
      <c r="O65" s="79" t="str">
        <f t="shared" ref="O65:O68" si="174">IFERROR(2100/H65, "-")</f>
        <v>-</v>
      </c>
      <c r="P65" s="79" t="str">
        <f t="shared" ref="P65:P68" si="175">IFERROR(2100/I65, "-")</f>
        <v>-</v>
      </c>
      <c r="Q65" s="79" t="str">
        <f t="shared" ref="Q65:Q68" si="176">IFERROR(2100/J65, "-")</f>
        <v>-</v>
      </c>
      <c r="R65" s="79" t="str">
        <f t="shared" ref="R65:R68" si="177">IFERROR(2100/K65, "-")</f>
        <v>-</v>
      </c>
      <c r="S65" s="79">
        <f t="shared" ref="S65:S68" si="178">IFERROR(2100/L65, "-")</f>
        <v>7.0496453900709213</v>
      </c>
      <c r="T65" s="79">
        <f t="shared" ref="T65:T68" si="179">IFERROR(2100/M65, "-")</f>
        <v>7.7087926172776191</v>
      </c>
      <c r="U65" s="79">
        <f t="shared" ref="U65:U68" si="180">IFERROR(2100/N65, "-")</f>
        <v>7.2136910268270116</v>
      </c>
      <c r="V65" s="80">
        <v>1</v>
      </c>
      <c r="W65" s="81" t="str">
        <f t="shared" ref="W65:W68" si="181">IFERROR(H65*$V65, "-")</f>
        <v>-</v>
      </c>
      <c r="X65" s="81" t="str">
        <f t="shared" ref="X65:X68" si="182">IFERROR(I65*$V65, "-")</f>
        <v>-</v>
      </c>
      <c r="Y65" s="81" t="str">
        <f t="shared" ref="Y65:Y68" si="183">IFERROR(J65*$V65, "-")</f>
        <v>-</v>
      </c>
      <c r="Z65" s="81" t="str">
        <f t="shared" ref="Z65:Z68" si="184">IFERROR(K65*$V65, "-")</f>
        <v>-</v>
      </c>
      <c r="AA65" s="81">
        <f t="shared" ref="AA65:AA68" si="185">IFERROR(L65*$V65, "-")</f>
        <v>297.88732394366201</v>
      </c>
      <c r="AB65" s="81">
        <f t="shared" ref="AB65:AB68" si="186">IFERROR(M65*$V65, "-")</f>
        <v>272.41620111731851</v>
      </c>
      <c r="AC65" s="81">
        <f t="shared" ref="AC65:AC68" si="187">IFERROR(N65*$V65, "-")</f>
        <v>291.11310592459608</v>
      </c>
      <c r="AD65" s="80">
        <v>10.8</v>
      </c>
      <c r="AE65" s="80">
        <v>7.35</v>
      </c>
      <c r="AF65" s="80">
        <v>4.3600000000000003</v>
      </c>
      <c r="AG65" s="80">
        <v>5.16</v>
      </c>
      <c r="AH65" s="82" t="str">
        <f t="shared" si="129"/>
        <v>-</v>
      </c>
      <c r="AI65" s="82" t="str">
        <f t="shared" si="130"/>
        <v>-</v>
      </c>
      <c r="AJ65" s="82" t="str">
        <f t="shared" si="131"/>
        <v>-</v>
      </c>
      <c r="AK65" s="82" t="str">
        <f t="shared" si="132"/>
        <v>-</v>
      </c>
      <c r="AL65" s="82">
        <f t="shared" si="133"/>
        <v>7.0496453900709213</v>
      </c>
      <c r="AM65" s="82">
        <f t="shared" si="134"/>
        <v>7.7087926172776191</v>
      </c>
      <c r="AN65" s="82">
        <f t="shared" si="135"/>
        <v>7.2136910268270116</v>
      </c>
      <c r="AO65" s="82">
        <f t="shared" si="41"/>
        <v>194.44444444444443</v>
      </c>
      <c r="AP65" s="82">
        <f t="shared" si="42"/>
        <v>194.44444444444443</v>
      </c>
      <c r="AQ65" s="82">
        <f t="shared" si="43"/>
        <v>194.44444444444443</v>
      </c>
      <c r="AR65" s="82">
        <f t="shared" si="44"/>
        <v>285.71428571428572</v>
      </c>
      <c r="AS65" s="82">
        <f t="shared" si="45"/>
        <v>481.65137614678895</v>
      </c>
      <c r="AT65" s="82">
        <f t="shared" si="46"/>
        <v>406.97674418604652</v>
      </c>
      <c r="AU65" s="82">
        <f t="shared" si="47"/>
        <v>406.97674418604652</v>
      </c>
      <c r="AV65" s="82" t="str">
        <f t="shared" ref="AV65:AV68" si="188">IFERROR(1/((1/AH65)+(1/AO65)), "-")</f>
        <v>-</v>
      </c>
      <c r="AW65" s="82" t="str">
        <f t="shared" ref="AW65:AX68" si="189">IFERROR(1/((1/AI65)+(1/AP65)), "-")</f>
        <v>-</v>
      </c>
      <c r="AX65" s="82" t="str">
        <f t="shared" si="189"/>
        <v>-</v>
      </c>
      <c r="AY65" s="82" t="str">
        <f t="shared" ref="AY65:AY68" si="190">IFERROR(1/((1/AK65)+(1/AR65)), "-")</f>
        <v>-</v>
      </c>
      <c r="AZ65" s="82">
        <f t="shared" ref="AZ65:BA68" si="191">IFERROR(1/((1/AL65)+(1/AS65)), "-")</f>
        <v>6.9479523345306236</v>
      </c>
      <c r="BA65" s="82">
        <f t="shared" si="191"/>
        <v>7.5654900944206958</v>
      </c>
      <c r="BB65" s="82">
        <f t="shared" ref="BB65:BB68" si="192">IFERROR(1/((1/AN65)+(1/AU65)), "-")</f>
        <v>7.0880547643580822</v>
      </c>
    </row>
    <row r="66" spans="2:54" x14ac:dyDescent="0.2">
      <c r="B66" s="77" t="s">
        <v>119</v>
      </c>
      <c r="C66" s="77" t="s">
        <v>120</v>
      </c>
      <c r="D66" s="77" t="s">
        <v>123</v>
      </c>
      <c r="E66" s="77" t="s">
        <v>112</v>
      </c>
      <c r="F66" s="77" t="s">
        <v>110</v>
      </c>
      <c r="G66" s="77" t="s">
        <v>61</v>
      </c>
      <c r="H66" s="78" t="s">
        <v>111</v>
      </c>
      <c r="I66" s="78" t="s">
        <v>111</v>
      </c>
      <c r="J66" s="78" t="s">
        <v>111</v>
      </c>
      <c r="K66" s="78" t="s">
        <v>111</v>
      </c>
      <c r="L66" s="83" t="s">
        <v>111</v>
      </c>
      <c r="M66" s="83" t="s">
        <v>111</v>
      </c>
      <c r="N66" s="83" t="s">
        <v>111</v>
      </c>
      <c r="O66" s="79" t="str">
        <f t="shared" si="174"/>
        <v>-</v>
      </c>
      <c r="P66" s="79" t="str">
        <f t="shared" si="175"/>
        <v>-</v>
      </c>
      <c r="Q66" s="79" t="str">
        <f t="shared" si="176"/>
        <v>-</v>
      </c>
      <c r="R66" s="79" t="str">
        <f t="shared" si="177"/>
        <v>-</v>
      </c>
      <c r="S66" s="79" t="str">
        <f t="shared" si="178"/>
        <v>-</v>
      </c>
      <c r="T66" s="79" t="str">
        <f t="shared" si="179"/>
        <v>-</v>
      </c>
      <c r="U66" s="79" t="str">
        <f t="shared" si="180"/>
        <v>-</v>
      </c>
      <c r="V66" s="80">
        <v>1</v>
      </c>
      <c r="W66" s="81" t="str">
        <f t="shared" si="181"/>
        <v>-</v>
      </c>
      <c r="X66" s="81" t="str">
        <f t="shared" si="182"/>
        <v>-</v>
      </c>
      <c r="Y66" s="81" t="str">
        <f t="shared" si="183"/>
        <v>-</v>
      </c>
      <c r="Z66" s="81" t="str">
        <f t="shared" si="184"/>
        <v>-</v>
      </c>
      <c r="AA66" s="81" t="str">
        <f t="shared" si="185"/>
        <v>-</v>
      </c>
      <c r="AB66" s="81" t="str">
        <f t="shared" si="186"/>
        <v>-</v>
      </c>
      <c r="AC66" s="81" t="str">
        <f t="shared" si="187"/>
        <v>-</v>
      </c>
      <c r="AD66" s="80">
        <v>10.8</v>
      </c>
      <c r="AE66" s="80">
        <v>7.35</v>
      </c>
      <c r="AF66" s="80">
        <v>4.3600000000000003</v>
      </c>
      <c r="AG66" s="80">
        <v>5.16</v>
      </c>
      <c r="AH66" s="82" t="str">
        <f t="shared" si="129"/>
        <v>-</v>
      </c>
      <c r="AI66" s="82" t="str">
        <f t="shared" si="130"/>
        <v>-</v>
      </c>
      <c r="AJ66" s="82" t="str">
        <f t="shared" si="131"/>
        <v>-</v>
      </c>
      <c r="AK66" s="82" t="str">
        <f t="shared" si="132"/>
        <v>-</v>
      </c>
      <c r="AL66" s="82" t="str">
        <f t="shared" si="133"/>
        <v>-</v>
      </c>
      <c r="AM66" s="82" t="str">
        <f t="shared" si="134"/>
        <v>-</v>
      </c>
      <c r="AN66" s="82" t="str">
        <f t="shared" si="135"/>
        <v>-</v>
      </c>
      <c r="AO66" s="82">
        <f t="shared" si="41"/>
        <v>194.44444444444443</v>
      </c>
      <c r="AP66" s="82">
        <f t="shared" si="42"/>
        <v>194.44444444444443</v>
      </c>
      <c r="AQ66" s="82">
        <f t="shared" si="43"/>
        <v>194.44444444444443</v>
      </c>
      <c r="AR66" s="82">
        <f t="shared" si="44"/>
        <v>285.71428571428572</v>
      </c>
      <c r="AS66" s="82">
        <f t="shared" si="45"/>
        <v>481.65137614678895</v>
      </c>
      <c r="AT66" s="82">
        <f t="shared" si="46"/>
        <v>406.97674418604652</v>
      </c>
      <c r="AU66" s="82">
        <f t="shared" si="47"/>
        <v>406.97674418604652</v>
      </c>
      <c r="AV66" s="82" t="str">
        <f t="shared" si="188"/>
        <v>-</v>
      </c>
      <c r="AW66" s="82" t="str">
        <f t="shared" si="189"/>
        <v>-</v>
      </c>
      <c r="AX66" s="82" t="str">
        <f t="shared" si="189"/>
        <v>-</v>
      </c>
      <c r="AY66" s="82" t="str">
        <f t="shared" si="190"/>
        <v>-</v>
      </c>
      <c r="AZ66" s="82" t="str">
        <f t="shared" si="191"/>
        <v>-</v>
      </c>
      <c r="BA66" s="82" t="str">
        <f t="shared" si="191"/>
        <v>-</v>
      </c>
      <c r="BB66" s="82" t="str">
        <f t="shared" si="192"/>
        <v>-</v>
      </c>
    </row>
    <row r="67" spans="2:54" x14ac:dyDescent="0.2">
      <c r="B67" s="77" t="s">
        <v>119</v>
      </c>
      <c r="C67" s="77" t="s">
        <v>120</v>
      </c>
      <c r="D67" s="77" t="s">
        <v>123</v>
      </c>
      <c r="E67" s="77" t="s">
        <v>113</v>
      </c>
      <c r="F67" s="77" t="s">
        <v>110</v>
      </c>
      <c r="G67" s="77" t="s">
        <v>61</v>
      </c>
      <c r="H67" s="78" t="s">
        <v>111</v>
      </c>
      <c r="I67" s="78" t="s">
        <v>111</v>
      </c>
      <c r="J67" s="78" t="s">
        <v>111</v>
      </c>
      <c r="K67" s="78" t="s">
        <v>111</v>
      </c>
      <c r="L67" s="83" t="s">
        <v>111</v>
      </c>
      <c r="M67" s="83" t="s">
        <v>111</v>
      </c>
      <c r="N67" s="83" t="s">
        <v>111</v>
      </c>
      <c r="O67" s="79" t="str">
        <f t="shared" si="174"/>
        <v>-</v>
      </c>
      <c r="P67" s="79" t="str">
        <f t="shared" si="175"/>
        <v>-</v>
      </c>
      <c r="Q67" s="79" t="str">
        <f t="shared" si="176"/>
        <v>-</v>
      </c>
      <c r="R67" s="79" t="str">
        <f t="shared" si="177"/>
        <v>-</v>
      </c>
      <c r="S67" s="79" t="str">
        <f t="shared" si="178"/>
        <v>-</v>
      </c>
      <c r="T67" s="79" t="str">
        <f t="shared" si="179"/>
        <v>-</v>
      </c>
      <c r="U67" s="79" t="str">
        <f t="shared" si="180"/>
        <v>-</v>
      </c>
      <c r="V67" s="80">
        <v>1</v>
      </c>
      <c r="W67" s="81" t="str">
        <f t="shared" si="181"/>
        <v>-</v>
      </c>
      <c r="X67" s="81" t="str">
        <f t="shared" si="182"/>
        <v>-</v>
      </c>
      <c r="Y67" s="81" t="str">
        <f t="shared" si="183"/>
        <v>-</v>
      </c>
      <c r="Z67" s="81" t="str">
        <f t="shared" si="184"/>
        <v>-</v>
      </c>
      <c r="AA67" s="81" t="str">
        <f t="shared" si="185"/>
        <v>-</v>
      </c>
      <c r="AB67" s="81" t="str">
        <f t="shared" si="186"/>
        <v>-</v>
      </c>
      <c r="AC67" s="81" t="str">
        <f t="shared" si="187"/>
        <v>-</v>
      </c>
      <c r="AD67" s="80">
        <v>10.8</v>
      </c>
      <c r="AE67" s="80">
        <v>7.35</v>
      </c>
      <c r="AF67" s="80">
        <v>4.3600000000000003</v>
      </c>
      <c r="AG67" s="80">
        <v>5.16</v>
      </c>
      <c r="AH67" s="82" t="str">
        <f t="shared" si="129"/>
        <v>-</v>
      </c>
      <c r="AI67" s="82" t="str">
        <f t="shared" si="130"/>
        <v>-</v>
      </c>
      <c r="AJ67" s="82" t="str">
        <f t="shared" si="131"/>
        <v>-</v>
      </c>
      <c r="AK67" s="82" t="str">
        <f t="shared" si="132"/>
        <v>-</v>
      </c>
      <c r="AL67" s="82" t="str">
        <f t="shared" si="133"/>
        <v>-</v>
      </c>
      <c r="AM67" s="82" t="str">
        <f t="shared" si="134"/>
        <v>-</v>
      </c>
      <c r="AN67" s="82" t="str">
        <f t="shared" si="135"/>
        <v>-</v>
      </c>
      <c r="AO67" s="82">
        <f t="shared" si="41"/>
        <v>194.44444444444443</v>
      </c>
      <c r="AP67" s="82">
        <f t="shared" si="42"/>
        <v>194.44444444444443</v>
      </c>
      <c r="AQ67" s="82">
        <f t="shared" si="43"/>
        <v>194.44444444444443</v>
      </c>
      <c r="AR67" s="82">
        <f t="shared" si="44"/>
        <v>285.71428571428572</v>
      </c>
      <c r="AS67" s="82">
        <f t="shared" si="45"/>
        <v>481.65137614678895</v>
      </c>
      <c r="AT67" s="82">
        <f t="shared" si="46"/>
        <v>406.97674418604652</v>
      </c>
      <c r="AU67" s="82">
        <f t="shared" si="47"/>
        <v>406.97674418604652</v>
      </c>
      <c r="AV67" s="82" t="str">
        <f t="shared" si="188"/>
        <v>-</v>
      </c>
      <c r="AW67" s="82" t="str">
        <f t="shared" si="189"/>
        <v>-</v>
      </c>
      <c r="AX67" s="82" t="str">
        <f t="shared" si="189"/>
        <v>-</v>
      </c>
      <c r="AY67" s="82" t="str">
        <f t="shared" si="190"/>
        <v>-</v>
      </c>
      <c r="AZ67" s="82" t="str">
        <f t="shared" si="191"/>
        <v>-</v>
      </c>
      <c r="BA67" s="82" t="str">
        <f t="shared" si="191"/>
        <v>-</v>
      </c>
      <c r="BB67" s="82" t="str">
        <f t="shared" si="192"/>
        <v>-</v>
      </c>
    </row>
    <row r="68" spans="2:54" x14ac:dyDescent="0.2">
      <c r="B68" s="77" t="s">
        <v>119</v>
      </c>
      <c r="C68" s="77" t="s">
        <v>120</v>
      </c>
      <c r="D68" s="77" t="s">
        <v>123</v>
      </c>
      <c r="E68" s="77" t="s">
        <v>114</v>
      </c>
      <c r="F68" s="77" t="s">
        <v>110</v>
      </c>
      <c r="G68" s="77" t="s">
        <v>61</v>
      </c>
      <c r="H68" s="78" t="s">
        <v>111</v>
      </c>
      <c r="I68" s="78" t="s">
        <v>111</v>
      </c>
      <c r="J68" s="78" t="s">
        <v>111</v>
      </c>
      <c r="K68" s="78" t="s">
        <v>111</v>
      </c>
      <c r="L68" s="83" t="s">
        <v>111</v>
      </c>
      <c r="M68" s="83" t="s">
        <v>111</v>
      </c>
      <c r="N68" s="83" t="s">
        <v>111</v>
      </c>
      <c r="O68" s="79" t="str">
        <f t="shared" si="174"/>
        <v>-</v>
      </c>
      <c r="P68" s="79" t="str">
        <f t="shared" si="175"/>
        <v>-</v>
      </c>
      <c r="Q68" s="79" t="str">
        <f t="shared" si="176"/>
        <v>-</v>
      </c>
      <c r="R68" s="79" t="str">
        <f t="shared" si="177"/>
        <v>-</v>
      </c>
      <c r="S68" s="79" t="str">
        <f t="shared" si="178"/>
        <v>-</v>
      </c>
      <c r="T68" s="79" t="str">
        <f t="shared" si="179"/>
        <v>-</v>
      </c>
      <c r="U68" s="79" t="str">
        <f t="shared" si="180"/>
        <v>-</v>
      </c>
      <c r="V68" s="80">
        <v>1</v>
      </c>
      <c r="W68" s="81" t="str">
        <f t="shared" si="181"/>
        <v>-</v>
      </c>
      <c r="X68" s="81" t="str">
        <f t="shared" si="182"/>
        <v>-</v>
      </c>
      <c r="Y68" s="81" t="str">
        <f t="shared" si="183"/>
        <v>-</v>
      </c>
      <c r="Z68" s="81" t="str">
        <f t="shared" si="184"/>
        <v>-</v>
      </c>
      <c r="AA68" s="81" t="str">
        <f t="shared" si="185"/>
        <v>-</v>
      </c>
      <c r="AB68" s="81" t="str">
        <f t="shared" si="186"/>
        <v>-</v>
      </c>
      <c r="AC68" s="81" t="str">
        <f t="shared" si="187"/>
        <v>-</v>
      </c>
      <c r="AD68" s="80">
        <v>10.8</v>
      </c>
      <c r="AE68" s="80">
        <v>7.35</v>
      </c>
      <c r="AF68" s="80">
        <v>4.3600000000000003</v>
      </c>
      <c r="AG68" s="80">
        <v>5.16</v>
      </c>
      <c r="AH68" s="82" t="str">
        <f t="shared" si="129"/>
        <v>-</v>
      </c>
      <c r="AI68" s="82" t="str">
        <f t="shared" si="130"/>
        <v>-</v>
      </c>
      <c r="AJ68" s="82" t="str">
        <f t="shared" si="131"/>
        <v>-</v>
      </c>
      <c r="AK68" s="82" t="str">
        <f t="shared" si="132"/>
        <v>-</v>
      </c>
      <c r="AL68" s="82" t="str">
        <f t="shared" si="133"/>
        <v>-</v>
      </c>
      <c r="AM68" s="82" t="str">
        <f t="shared" si="134"/>
        <v>-</v>
      </c>
      <c r="AN68" s="82" t="str">
        <f t="shared" si="135"/>
        <v>-</v>
      </c>
      <c r="AO68" s="82">
        <f t="shared" si="41"/>
        <v>194.44444444444443</v>
      </c>
      <c r="AP68" s="82">
        <f t="shared" si="42"/>
        <v>194.44444444444443</v>
      </c>
      <c r="AQ68" s="82">
        <f t="shared" si="43"/>
        <v>194.44444444444443</v>
      </c>
      <c r="AR68" s="82">
        <f t="shared" si="44"/>
        <v>285.71428571428572</v>
      </c>
      <c r="AS68" s="82">
        <f t="shared" si="45"/>
        <v>481.65137614678895</v>
      </c>
      <c r="AT68" s="82">
        <f t="shared" si="46"/>
        <v>406.97674418604652</v>
      </c>
      <c r="AU68" s="82">
        <f t="shared" si="47"/>
        <v>406.97674418604652</v>
      </c>
      <c r="AV68" s="82" t="str">
        <f t="shared" si="188"/>
        <v>-</v>
      </c>
      <c r="AW68" s="82" t="str">
        <f t="shared" si="189"/>
        <v>-</v>
      </c>
      <c r="AX68" s="82" t="str">
        <f t="shared" si="189"/>
        <v>-</v>
      </c>
      <c r="AY68" s="82" t="str">
        <f t="shared" si="190"/>
        <v>-</v>
      </c>
      <c r="AZ68" s="82" t="str">
        <f t="shared" si="191"/>
        <v>-</v>
      </c>
      <c r="BA68" s="82" t="str">
        <f t="shared" si="191"/>
        <v>-</v>
      </c>
      <c r="BB68" s="82" t="str">
        <f t="shared" si="192"/>
        <v>-</v>
      </c>
    </row>
    <row r="69" spans="2:54" x14ac:dyDescent="0.2">
      <c r="B69" s="77" t="s">
        <v>119</v>
      </c>
      <c r="C69" s="77" t="s">
        <v>120</v>
      </c>
      <c r="D69" s="77" t="s">
        <v>123</v>
      </c>
      <c r="E69" s="77" t="s">
        <v>109</v>
      </c>
      <c r="F69" s="77" t="s">
        <v>115</v>
      </c>
      <c r="G69" s="77" t="s">
        <v>61</v>
      </c>
      <c r="H69" s="78" t="s">
        <v>111</v>
      </c>
      <c r="I69" s="78" t="s">
        <v>111</v>
      </c>
      <c r="J69" s="78" t="s">
        <v>111</v>
      </c>
      <c r="K69" s="78" t="s">
        <v>111</v>
      </c>
      <c r="L69" s="60">
        <v>74.471830985915503</v>
      </c>
      <c r="M69" s="60">
        <v>68.104050279329613</v>
      </c>
      <c r="N69" s="60">
        <v>72.778276481149035</v>
      </c>
      <c r="O69" s="78" t="s">
        <v>111</v>
      </c>
      <c r="P69" s="78" t="s">
        <v>111</v>
      </c>
      <c r="Q69" s="78" t="s">
        <v>111</v>
      </c>
      <c r="R69" s="78" t="s">
        <v>111</v>
      </c>
      <c r="S69" s="79">
        <f t="shared" si="103"/>
        <v>28.198581560283685</v>
      </c>
      <c r="T69" s="79">
        <f t="shared" si="104"/>
        <v>30.835170469110484</v>
      </c>
      <c r="U69" s="79">
        <f t="shared" si="105"/>
        <v>28.854764107308039</v>
      </c>
      <c r="V69" s="80">
        <v>1</v>
      </c>
      <c r="W69" s="81" t="s">
        <v>111</v>
      </c>
      <c r="X69" s="81" t="s">
        <v>111</v>
      </c>
      <c r="Y69" s="81" t="s">
        <v>111</v>
      </c>
      <c r="Z69" s="81" t="s">
        <v>111</v>
      </c>
      <c r="AA69" s="81">
        <f t="shared" si="52"/>
        <v>74.471830985915503</v>
      </c>
      <c r="AB69" s="81">
        <f t="shared" si="53"/>
        <v>68.104050279329613</v>
      </c>
      <c r="AC69" s="81">
        <f t="shared" si="54"/>
        <v>72.778276481149035</v>
      </c>
      <c r="AD69" s="80">
        <v>10.8</v>
      </c>
      <c r="AE69" s="80">
        <v>7.35</v>
      </c>
      <c r="AF69" s="80">
        <v>4.3600000000000003</v>
      </c>
      <c r="AG69" s="80">
        <v>5.16</v>
      </c>
      <c r="AH69" s="82" t="str">
        <f t="shared" si="129"/>
        <v>-</v>
      </c>
      <c r="AI69" s="82" t="str">
        <f t="shared" si="130"/>
        <v>-</v>
      </c>
      <c r="AJ69" s="82" t="str">
        <f t="shared" si="131"/>
        <v>-</v>
      </c>
      <c r="AK69" s="82" t="str">
        <f t="shared" si="132"/>
        <v>-</v>
      </c>
      <c r="AL69" s="82">
        <f t="shared" si="133"/>
        <v>28.198581560283685</v>
      </c>
      <c r="AM69" s="82">
        <f t="shared" si="134"/>
        <v>30.835170469110484</v>
      </c>
      <c r="AN69" s="82">
        <f t="shared" si="135"/>
        <v>28.854764107308039</v>
      </c>
      <c r="AO69" s="82">
        <f t="shared" si="41"/>
        <v>194.44444444444443</v>
      </c>
      <c r="AP69" s="82">
        <f t="shared" si="42"/>
        <v>194.44444444444443</v>
      </c>
      <c r="AQ69" s="82">
        <f t="shared" si="43"/>
        <v>194.44444444444443</v>
      </c>
      <c r="AR69" s="82">
        <f t="shared" si="44"/>
        <v>285.71428571428572</v>
      </c>
      <c r="AS69" s="82">
        <f t="shared" si="45"/>
        <v>481.65137614678895</v>
      </c>
      <c r="AT69" s="82">
        <f t="shared" si="46"/>
        <v>406.97674418604652</v>
      </c>
      <c r="AU69" s="82">
        <f t="shared" si="47"/>
        <v>406.97674418604652</v>
      </c>
      <c r="AV69" s="82" t="s">
        <v>111</v>
      </c>
      <c r="AW69" s="82" t="s">
        <v>111</v>
      </c>
      <c r="AX69" s="82" t="s">
        <v>111</v>
      </c>
      <c r="AY69" s="82" t="s">
        <v>111</v>
      </c>
      <c r="AZ69" s="82">
        <f t="shared" si="55"/>
        <v>26.638985467370368</v>
      </c>
      <c r="BA69" s="82">
        <f t="shared" si="56"/>
        <v>28.663443967313455</v>
      </c>
      <c r="BB69" s="82">
        <f t="shared" si="57"/>
        <v>26.944398757751948</v>
      </c>
    </row>
    <row r="70" spans="2:54" x14ac:dyDescent="0.2">
      <c r="B70" s="77" t="s">
        <v>119</v>
      </c>
      <c r="C70" s="77" t="s">
        <v>120</v>
      </c>
      <c r="D70" s="77" t="s">
        <v>123</v>
      </c>
      <c r="E70" s="77" t="s">
        <v>112</v>
      </c>
      <c r="F70" s="77" t="s">
        <v>115</v>
      </c>
      <c r="G70" s="77" t="s">
        <v>61</v>
      </c>
      <c r="H70" s="78" t="s">
        <v>111</v>
      </c>
      <c r="I70" s="78" t="s">
        <v>111</v>
      </c>
      <c r="J70" s="78" t="s">
        <v>111</v>
      </c>
      <c r="K70" s="78" t="s">
        <v>111</v>
      </c>
      <c r="L70" s="83" t="s">
        <v>111</v>
      </c>
      <c r="M70" s="83" t="s">
        <v>111</v>
      </c>
      <c r="N70" s="83" t="s">
        <v>111</v>
      </c>
      <c r="O70" s="78" t="s">
        <v>111</v>
      </c>
      <c r="P70" s="78" t="s">
        <v>111</v>
      </c>
      <c r="Q70" s="78" t="s">
        <v>111</v>
      </c>
      <c r="R70" s="78" t="s">
        <v>111</v>
      </c>
      <c r="S70" s="78" t="s">
        <v>111</v>
      </c>
      <c r="T70" s="78" t="s">
        <v>111</v>
      </c>
      <c r="U70" s="78" t="s">
        <v>111</v>
      </c>
      <c r="V70" s="80">
        <v>1</v>
      </c>
      <c r="W70" s="81" t="s">
        <v>111</v>
      </c>
      <c r="X70" s="81" t="s">
        <v>111</v>
      </c>
      <c r="Y70" s="81" t="s">
        <v>111</v>
      </c>
      <c r="Z70" s="81" t="s">
        <v>111</v>
      </c>
      <c r="AA70" s="81" t="s">
        <v>111</v>
      </c>
      <c r="AB70" s="81" t="s">
        <v>111</v>
      </c>
      <c r="AC70" s="81" t="s">
        <v>111</v>
      </c>
      <c r="AD70" s="80">
        <v>10.8</v>
      </c>
      <c r="AE70" s="80">
        <v>7.35</v>
      </c>
      <c r="AF70" s="80">
        <v>4.3600000000000003</v>
      </c>
      <c r="AG70" s="80">
        <v>5.16</v>
      </c>
      <c r="AH70" s="82" t="str">
        <f t="shared" si="129"/>
        <v>-</v>
      </c>
      <c r="AI70" s="82" t="str">
        <f t="shared" si="130"/>
        <v>-</v>
      </c>
      <c r="AJ70" s="82" t="str">
        <f t="shared" si="131"/>
        <v>-</v>
      </c>
      <c r="AK70" s="82" t="str">
        <f t="shared" si="132"/>
        <v>-</v>
      </c>
      <c r="AL70" s="82" t="str">
        <f t="shared" si="133"/>
        <v>-</v>
      </c>
      <c r="AM70" s="82" t="str">
        <f t="shared" si="134"/>
        <v>-</v>
      </c>
      <c r="AN70" s="82" t="str">
        <f t="shared" si="135"/>
        <v>-</v>
      </c>
      <c r="AO70" s="82">
        <f t="shared" ref="AO70:AO133" si="193">2100/AD70</f>
        <v>194.44444444444443</v>
      </c>
      <c r="AP70" s="82">
        <f t="shared" ref="AP70:AP133" si="194">2100/AD70</f>
        <v>194.44444444444443</v>
      </c>
      <c r="AQ70" s="82">
        <f t="shared" ref="AQ70:AQ133" si="195">2100/AD70</f>
        <v>194.44444444444443</v>
      </c>
      <c r="AR70" s="82">
        <f t="shared" ref="AR70:AR133" si="196">2100/AE70</f>
        <v>285.71428571428572</v>
      </c>
      <c r="AS70" s="82">
        <f t="shared" ref="AS70:AS133" si="197">2100/AF70</f>
        <v>481.65137614678895</v>
      </c>
      <c r="AT70" s="82">
        <f t="shared" ref="AT70:AT133" si="198">2100/AG70</f>
        <v>406.97674418604652</v>
      </c>
      <c r="AU70" s="82">
        <f t="shared" ref="AU70:AU133" si="199">2100/AG70</f>
        <v>406.97674418604652</v>
      </c>
      <c r="AV70" s="82" t="s">
        <v>111</v>
      </c>
      <c r="AW70" s="82" t="s">
        <v>111</v>
      </c>
      <c r="AX70" s="82" t="s">
        <v>111</v>
      </c>
      <c r="AY70" s="82" t="s">
        <v>111</v>
      </c>
      <c r="AZ70" s="82" t="s">
        <v>111</v>
      </c>
      <c r="BA70" s="82" t="s">
        <v>111</v>
      </c>
      <c r="BB70" s="82" t="s">
        <v>111</v>
      </c>
    </row>
    <row r="71" spans="2:54" x14ac:dyDescent="0.2">
      <c r="B71" s="77" t="s">
        <v>119</v>
      </c>
      <c r="C71" s="77" t="s">
        <v>120</v>
      </c>
      <c r="D71" s="77" t="s">
        <v>123</v>
      </c>
      <c r="E71" s="77" t="s">
        <v>113</v>
      </c>
      <c r="F71" s="77" t="s">
        <v>115</v>
      </c>
      <c r="G71" s="77" t="s">
        <v>61</v>
      </c>
      <c r="H71" s="78" t="s">
        <v>111</v>
      </c>
      <c r="I71" s="78" t="s">
        <v>111</v>
      </c>
      <c r="J71" s="78" t="s">
        <v>111</v>
      </c>
      <c r="K71" s="78" t="s">
        <v>111</v>
      </c>
      <c r="L71" s="83" t="s">
        <v>111</v>
      </c>
      <c r="M71" s="83" t="s">
        <v>111</v>
      </c>
      <c r="N71" s="83" t="s">
        <v>111</v>
      </c>
      <c r="O71" s="78" t="s">
        <v>111</v>
      </c>
      <c r="P71" s="78" t="s">
        <v>111</v>
      </c>
      <c r="Q71" s="78" t="s">
        <v>111</v>
      </c>
      <c r="R71" s="78" t="s">
        <v>111</v>
      </c>
      <c r="S71" s="78" t="s">
        <v>111</v>
      </c>
      <c r="T71" s="78" t="s">
        <v>111</v>
      </c>
      <c r="U71" s="78" t="s">
        <v>111</v>
      </c>
      <c r="V71" s="80">
        <v>1</v>
      </c>
      <c r="W71" s="81" t="s">
        <v>111</v>
      </c>
      <c r="X71" s="81" t="s">
        <v>111</v>
      </c>
      <c r="Y71" s="81" t="s">
        <v>111</v>
      </c>
      <c r="Z71" s="81" t="s">
        <v>111</v>
      </c>
      <c r="AA71" s="81" t="s">
        <v>111</v>
      </c>
      <c r="AB71" s="81" t="s">
        <v>111</v>
      </c>
      <c r="AC71" s="81" t="s">
        <v>111</v>
      </c>
      <c r="AD71" s="80">
        <v>10.8</v>
      </c>
      <c r="AE71" s="80">
        <v>7.35</v>
      </c>
      <c r="AF71" s="80">
        <v>4.3600000000000003</v>
      </c>
      <c r="AG71" s="80">
        <v>5.16</v>
      </c>
      <c r="AH71" s="82" t="str">
        <f t="shared" si="129"/>
        <v>-</v>
      </c>
      <c r="AI71" s="82" t="str">
        <f t="shared" si="130"/>
        <v>-</v>
      </c>
      <c r="AJ71" s="82" t="str">
        <f t="shared" si="131"/>
        <v>-</v>
      </c>
      <c r="AK71" s="82" t="str">
        <f t="shared" si="132"/>
        <v>-</v>
      </c>
      <c r="AL71" s="82" t="str">
        <f t="shared" si="133"/>
        <v>-</v>
      </c>
      <c r="AM71" s="82" t="str">
        <f t="shared" si="134"/>
        <v>-</v>
      </c>
      <c r="AN71" s="82" t="str">
        <f t="shared" si="135"/>
        <v>-</v>
      </c>
      <c r="AO71" s="82">
        <f t="shared" si="193"/>
        <v>194.44444444444443</v>
      </c>
      <c r="AP71" s="82">
        <f t="shared" si="194"/>
        <v>194.44444444444443</v>
      </c>
      <c r="AQ71" s="82">
        <f t="shared" si="195"/>
        <v>194.44444444444443</v>
      </c>
      <c r="AR71" s="82">
        <f t="shared" si="196"/>
        <v>285.71428571428572</v>
      </c>
      <c r="AS71" s="82">
        <f t="shared" si="197"/>
        <v>481.65137614678895</v>
      </c>
      <c r="AT71" s="82">
        <f t="shared" si="198"/>
        <v>406.97674418604652</v>
      </c>
      <c r="AU71" s="82">
        <f t="shared" si="199"/>
        <v>406.97674418604652</v>
      </c>
      <c r="AV71" s="82" t="s">
        <v>111</v>
      </c>
      <c r="AW71" s="82" t="s">
        <v>111</v>
      </c>
      <c r="AX71" s="82" t="s">
        <v>111</v>
      </c>
      <c r="AY71" s="82" t="s">
        <v>111</v>
      </c>
      <c r="AZ71" s="82" t="s">
        <v>111</v>
      </c>
      <c r="BA71" s="82" t="s">
        <v>111</v>
      </c>
      <c r="BB71" s="82" t="s">
        <v>111</v>
      </c>
    </row>
    <row r="72" spans="2:54" x14ac:dyDescent="0.2">
      <c r="B72" s="77" t="s">
        <v>119</v>
      </c>
      <c r="C72" s="77" t="s">
        <v>120</v>
      </c>
      <c r="D72" s="77" t="s">
        <v>123</v>
      </c>
      <c r="E72" s="77" t="s">
        <v>114</v>
      </c>
      <c r="F72" s="77" t="s">
        <v>115</v>
      </c>
      <c r="G72" s="77" t="s">
        <v>61</v>
      </c>
      <c r="H72" s="78" t="s">
        <v>111</v>
      </c>
      <c r="I72" s="78" t="s">
        <v>111</v>
      </c>
      <c r="J72" s="78" t="s">
        <v>111</v>
      </c>
      <c r="K72" s="78" t="s">
        <v>111</v>
      </c>
      <c r="L72" s="83" t="s">
        <v>111</v>
      </c>
      <c r="M72" s="83" t="s">
        <v>111</v>
      </c>
      <c r="N72" s="83" t="s">
        <v>111</v>
      </c>
      <c r="O72" s="78" t="s">
        <v>111</v>
      </c>
      <c r="P72" s="78" t="s">
        <v>111</v>
      </c>
      <c r="Q72" s="78" t="s">
        <v>111</v>
      </c>
      <c r="R72" s="78" t="s">
        <v>111</v>
      </c>
      <c r="S72" s="83" t="s">
        <v>111</v>
      </c>
      <c r="T72" s="83" t="s">
        <v>111</v>
      </c>
      <c r="U72" s="83" t="s">
        <v>111</v>
      </c>
      <c r="V72" s="80">
        <v>1</v>
      </c>
      <c r="W72" s="81" t="s">
        <v>111</v>
      </c>
      <c r="X72" s="81" t="s">
        <v>111</v>
      </c>
      <c r="Y72" s="81" t="s">
        <v>111</v>
      </c>
      <c r="Z72" s="81" t="s">
        <v>111</v>
      </c>
      <c r="AA72" s="86" t="s">
        <v>111</v>
      </c>
      <c r="AB72" s="86" t="s">
        <v>111</v>
      </c>
      <c r="AC72" s="86" t="s">
        <v>111</v>
      </c>
      <c r="AD72" s="80">
        <v>10.8</v>
      </c>
      <c r="AE72" s="80">
        <v>7.35</v>
      </c>
      <c r="AF72" s="80">
        <v>4.3600000000000003</v>
      </c>
      <c r="AG72" s="80">
        <v>5.16</v>
      </c>
      <c r="AH72" s="82" t="str">
        <f t="shared" si="129"/>
        <v>-</v>
      </c>
      <c r="AI72" s="82" t="str">
        <f t="shared" si="130"/>
        <v>-</v>
      </c>
      <c r="AJ72" s="82" t="str">
        <f t="shared" si="131"/>
        <v>-</v>
      </c>
      <c r="AK72" s="82" t="str">
        <f t="shared" si="132"/>
        <v>-</v>
      </c>
      <c r="AL72" s="82" t="str">
        <f t="shared" si="133"/>
        <v>-</v>
      </c>
      <c r="AM72" s="82" t="str">
        <f t="shared" si="134"/>
        <v>-</v>
      </c>
      <c r="AN72" s="82" t="str">
        <f t="shared" si="135"/>
        <v>-</v>
      </c>
      <c r="AO72" s="82">
        <f t="shared" si="193"/>
        <v>194.44444444444443</v>
      </c>
      <c r="AP72" s="82">
        <f t="shared" si="194"/>
        <v>194.44444444444443</v>
      </c>
      <c r="AQ72" s="82">
        <f t="shared" si="195"/>
        <v>194.44444444444443</v>
      </c>
      <c r="AR72" s="82">
        <f t="shared" si="196"/>
        <v>285.71428571428572</v>
      </c>
      <c r="AS72" s="82">
        <f t="shared" si="197"/>
        <v>481.65137614678895</v>
      </c>
      <c r="AT72" s="82">
        <f t="shared" si="198"/>
        <v>406.97674418604652</v>
      </c>
      <c r="AU72" s="82">
        <f t="shared" si="199"/>
        <v>406.97674418604652</v>
      </c>
      <c r="AV72" s="82" t="s">
        <v>111</v>
      </c>
      <c r="AW72" s="82" t="s">
        <v>111</v>
      </c>
      <c r="AX72" s="82" t="s">
        <v>111</v>
      </c>
      <c r="AY72" s="82" t="s">
        <v>111</v>
      </c>
      <c r="AZ72" s="82" t="s">
        <v>111</v>
      </c>
      <c r="BA72" s="82" t="s">
        <v>111</v>
      </c>
      <c r="BB72" s="82" t="s">
        <v>111</v>
      </c>
    </row>
    <row r="73" spans="2:54" x14ac:dyDescent="0.2">
      <c r="B73" s="77" t="s">
        <v>119</v>
      </c>
      <c r="C73" s="77" t="s">
        <v>120</v>
      </c>
      <c r="D73" s="77" t="s">
        <v>123</v>
      </c>
      <c r="E73" s="77" t="s">
        <v>109</v>
      </c>
      <c r="F73" s="77" t="s">
        <v>116</v>
      </c>
      <c r="G73" s="77" t="s">
        <v>61</v>
      </c>
      <c r="H73" s="78" t="s">
        <v>111</v>
      </c>
      <c r="I73" s="78" t="s">
        <v>111</v>
      </c>
      <c r="J73" s="78" t="s">
        <v>111</v>
      </c>
      <c r="K73" s="78" t="s">
        <v>111</v>
      </c>
      <c r="L73" s="60">
        <v>14.8943661971831</v>
      </c>
      <c r="M73" s="60">
        <v>13.620810055865929</v>
      </c>
      <c r="N73" s="60">
        <v>14.55565529622981</v>
      </c>
      <c r="O73" s="78" t="s">
        <v>111</v>
      </c>
      <c r="P73" s="78" t="s">
        <v>111</v>
      </c>
      <c r="Q73" s="78" t="s">
        <v>111</v>
      </c>
      <c r="R73" s="78" t="s">
        <v>111</v>
      </c>
      <c r="S73" s="79">
        <f t="shared" si="103"/>
        <v>140.99290780141843</v>
      </c>
      <c r="T73" s="79">
        <f t="shared" si="104"/>
        <v>154.17585234555233</v>
      </c>
      <c r="U73" s="79">
        <f t="shared" si="105"/>
        <v>144.27382053654017</v>
      </c>
      <c r="V73" s="80">
        <v>1</v>
      </c>
      <c r="W73" s="81" t="s">
        <v>111</v>
      </c>
      <c r="X73" s="81" t="s">
        <v>111</v>
      </c>
      <c r="Y73" s="81" t="s">
        <v>111</v>
      </c>
      <c r="Z73" s="81" t="s">
        <v>111</v>
      </c>
      <c r="AA73" s="81">
        <f t="shared" ref="AA73:AA133" si="200">L73*$V73</f>
        <v>14.8943661971831</v>
      </c>
      <c r="AB73" s="81">
        <f t="shared" ref="AB73:AB133" si="201">M73*$V73</f>
        <v>13.620810055865929</v>
      </c>
      <c r="AC73" s="81">
        <f t="shared" ref="AC73:AC133" si="202">N73*$V73</f>
        <v>14.55565529622981</v>
      </c>
      <c r="AD73" s="80">
        <v>10.8</v>
      </c>
      <c r="AE73" s="80">
        <v>7.35</v>
      </c>
      <c r="AF73" s="80">
        <v>4.3600000000000003</v>
      </c>
      <c r="AG73" s="80">
        <v>5.16</v>
      </c>
      <c r="AH73" s="82" t="str">
        <f t="shared" si="129"/>
        <v>-</v>
      </c>
      <c r="AI73" s="82" t="str">
        <f t="shared" si="130"/>
        <v>-</v>
      </c>
      <c r="AJ73" s="82" t="str">
        <f t="shared" si="131"/>
        <v>-</v>
      </c>
      <c r="AK73" s="82" t="str">
        <f t="shared" si="132"/>
        <v>-</v>
      </c>
      <c r="AL73" s="82">
        <f t="shared" si="133"/>
        <v>140.99290780141843</v>
      </c>
      <c r="AM73" s="82">
        <f t="shared" si="134"/>
        <v>154.17585234555233</v>
      </c>
      <c r="AN73" s="82">
        <f t="shared" si="135"/>
        <v>144.27382053654017</v>
      </c>
      <c r="AO73" s="82">
        <f t="shared" si="193"/>
        <v>194.44444444444443</v>
      </c>
      <c r="AP73" s="82">
        <f t="shared" si="194"/>
        <v>194.44444444444443</v>
      </c>
      <c r="AQ73" s="82">
        <f t="shared" si="195"/>
        <v>194.44444444444443</v>
      </c>
      <c r="AR73" s="82">
        <f t="shared" si="196"/>
        <v>285.71428571428572</v>
      </c>
      <c r="AS73" s="82">
        <f t="shared" si="197"/>
        <v>481.65137614678895</v>
      </c>
      <c r="AT73" s="82">
        <f t="shared" si="198"/>
        <v>406.97674418604652</v>
      </c>
      <c r="AU73" s="82">
        <f t="shared" si="199"/>
        <v>406.97674418604652</v>
      </c>
      <c r="AV73" s="82" t="s">
        <v>111</v>
      </c>
      <c r="AW73" s="82" t="s">
        <v>111</v>
      </c>
      <c r="AX73" s="82" t="s">
        <v>111</v>
      </c>
      <c r="AY73" s="82" t="s">
        <v>111</v>
      </c>
      <c r="AZ73" s="82">
        <f t="shared" ref="AZ73:AZ133" si="203">1/((1/AL73)+(1/AS73))</f>
        <v>109.06617119950842</v>
      </c>
      <c r="BA73" s="82">
        <f t="shared" ref="BA73:BA133" si="204">1/((1/AM73)+(1/AT73))</f>
        <v>111.81626318317902</v>
      </c>
      <c r="BB73" s="82">
        <f t="shared" ref="BB73:BB133" si="205">1/((1/AN73)+(1/AU73))</f>
        <v>106.5143394144033</v>
      </c>
    </row>
    <row r="74" spans="2:54" x14ac:dyDescent="0.2">
      <c r="B74" s="77" t="s">
        <v>119</v>
      </c>
      <c r="C74" s="77" t="s">
        <v>120</v>
      </c>
      <c r="D74" s="77" t="s">
        <v>123</v>
      </c>
      <c r="E74" s="77" t="s">
        <v>112</v>
      </c>
      <c r="F74" s="77" t="s">
        <v>116</v>
      </c>
      <c r="G74" s="77" t="s">
        <v>61</v>
      </c>
      <c r="H74" s="78" t="s">
        <v>111</v>
      </c>
      <c r="I74" s="78" t="s">
        <v>111</v>
      </c>
      <c r="J74" s="78" t="s">
        <v>111</v>
      </c>
      <c r="K74" s="78" t="s">
        <v>111</v>
      </c>
      <c r="L74" s="83" t="s">
        <v>111</v>
      </c>
      <c r="M74" s="83" t="s">
        <v>111</v>
      </c>
      <c r="N74" s="83" t="s">
        <v>111</v>
      </c>
      <c r="O74" s="78" t="s">
        <v>111</v>
      </c>
      <c r="P74" s="78" t="s">
        <v>111</v>
      </c>
      <c r="Q74" s="78" t="s">
        <v>111</v>
      </c>
      <c r="R74" s="78" t="s">
        <v>111</v>
      </c>
      <c r="S74" s="78" t="s">
        <v>111</v>
      </c>
      <c r="T74" s="78" t="s">
        <v>111</v>
      </c>
      <c r="U74" s="78" t="s">
        <v>111</v>
      </c>
      <c r="V74" s="80">
        <v>1</v>
      </c>
      <c r="W74" s="81" t="s">
        <v>111</v>
      </c>
      <c r="X74" s="81" t="s">
        <v>111</v>
      </c>
      <c r="Y74" s="81" t="s">
        <v>111</v>
      </c>
      <c r="Z74" s="81" t="s">
        <v>111</v>
      </c>
      <c r="AA74" s="81" t="s">
        <v>111</v>
      </c>
      <c r="AB74" s="81" t="s">
        <v>111</v>
      </c>
      <c r="AC74" s="81" t="s">
        <v>111</v>
      </c>
      <c r="AD74" s="80">
        <v>10.8</v>
      </c>
      <c r="AE74" s="80">
        <v>7.35</v>
      </c>
      <c r="AF74" s="80">
        <v>4.3600000000000003</v>
      </c>
      <c r="AG74" s="80">
        <v>5.16</v>
      </c>
      <c r="AH74" s="82" t="str">
        <f t="shared" si="129"/>
        <v>-</v>
      </c>
      <c r="AI74" s="82" t="str">
        <f t="shared" si="130"/>
        <v>-</v>
      </c>
      <c r="AJ74" s="82" t="str">
        <f t="shared" si="131"/>
        <v>-</v>
      </c>
      <c r="AK74" s="82" t="str">
        <f t="shared" si="132"/>
        <v>-</v>
      </c>
      <c r="AL74" s="82" t="str">
        <f t="shared" si="133"/>
        <v>-</v>
      </c>
      <c r="AM74" s="82" t="str">
        <f t="shared" si="134"/>
        <v>-</v>
      </c>
      <c r="AN74" s="82" t="str">
        <f t="shared" si="135"/>
        <v>-</v>
      </c>
      <c r="AO74" s="82">
        <f t="shared" si="193"/>
        <v>194.44444444444443</v>
      </c>
      <c r="AP74" s="82">
        <f t="shared" si="194"/>
        <v>194.44444444444443</v>
      </c>
      <c r="AQ74" s="82">
        <f t="shared" si="195"/>
        <v>194.44444444444443</v>
      </c>
      <c r="AR74" s="82">
        <f t="shared" si="196"/>
        <v>285.71428571428572</v>
      </c>
      <c r="AS74" s="82">
        <f t="shared" si="197"/>
        <v>481.65137614678895</v>
      </c>
      <c r="AT74" s="82">
        <f t="shared" si="198"/>
        <v>406.97674418604652</v>
      </c>
      <c r="AU74" s="82">
        <f t="shared" si="199"/>
        <v>406.97674418604652</v>
      </c>
      <c r="AV74" s="82" t="s">
        <v>111</v>
      </c>
      <c r="AW74" s="82" t="s">
        <v>111</v>
      </c>
      <c r="AX74" s="82" t="s">
        <v>111</v>
      </c>
      <c r="AY74" s="82" t="s">
        <v>111</v>
      </c>
      <c r="AZ74" s="82" t="s">
        <v>111</v>
      </c>
      <c r="BA74" s="82" t="s">
        <v>111</v>
      </c>
      <c r="BB74" s="82" t="s">
        <v>111</v>
      </c>
    </row>
    <row r="75" spans="2:54" x14ac:dyDescent="0.2">
      <c r="B75" s="77" t="s">
        <v>119</v>
      </c>
      <c r="C75" s="77" t="s">
        <v>120</v>
      </c>
      <c r="D75" s="77" t="s">
        <v>123</v>
      </c>
      <c r="E75" s="77" t="s">
        <v>113</v>
      </c>
      <c r="F75" s="77" t="s">
        <v>116</v>
      </c>
      <c r="G75" s="87" t="s">
        <v>61</v>
      </c>
      <c r="H75" s="78" t="s">
        <v>111</v>
      </c>
      <c r="I75" s="78" t="s">
        <v>111</v>
      </c>
      <c r="J75" s="78" t="s">
        <v>111</v>
      </c>
      <c r="K75" s="78" t="s">
        <v>111</v>
      </c>
      <c r="L75" s="78" t="s">
        <v>111</v>
      </c>
      <c r="M75" s="78" t="s">
        <v>111</v>
      </c>
      <c r="N75" s="78" t="s">
        <v>111</v>
      </c>
      <c r="O75" s="78" t="s">
        <v>111</v>
      </c>
      <c r="P75" s="78" t="s">
        <v>111</v>
      </c>
      <c r="Q75" s="78" t="s">
        <v>111</v>
      </c>
      <c r="R75" s="78" t="s">
        <v>111</v>
      </c>
      <c r="S75" s="78" t="s">
        <v>111</v>
      </c>
      <c r="T75" s="78" t="s">
        <v>111</v>
      </c>
      <c r="U75" s="78" t="s">
        <v>111</v>
      </c>
      <c r="V75" s="80">
        <v>1</v>
      </c>
      <c r="W75" s="81" t="s">
        <v>111</v>
      </c>
      <c r="X75" s="81" t="s">
        <v>111</v>
      </c>
      <c r="Y75" s="81" t="s">
        <v>111</v>
      </c>
      <c r="Z75" s="81" t="s">
        <v>111</v>
      </c>
      <c r="AA75" s="81" t="s">
        <v>111</v>
      </c>
      <c r="AB75" s="81" t="s">
        <v>111</v>
      </c>
      <c r="AC75" s="81" t="s">
        <v>111</v>
      </c>
      <c r="AD75" s="80">
        <v>10.8</v>
      </c>
      <c r="AE75" s="80">
        <v>7.35</v>
      </c>
      <c r="AF75" s="80">
        <v>4.3600000000000003</v>
      </c>
      <c r="AG75" s="80">
        <v>5.16</v>
      </c>
      <c r="AH75" s="82" t="str">
        <f t="shared" si="129"/>
        <v>-</v>
      </c>
      <c r="AI75" s="82" t="str">
        <f t="shared" si="130"/>
        <v>-</v>
      </c>
      <c r="AJ75" s="82" t="str">
        <f t="shared" si="131"/>
        <v>-</v>
      </c>
      <c r="AK75" s="82" t="str">
        <f t="shared" si="132"/>
        <v>-</v>
      </c>
      <c r="AL75" s="82" t="str">
        <f t="shared" si="133"/>
        <v>-</v>
      </c>
      <c r="AM75" s="82" t="str">
        <f t="shared" si="134"/>
        <v>-</v>
      </c>
      <c r="AN75" s="82" t="str">
        <f t="shared" si="135"/>
        <v>-</v>
      </c>
      <c r="AO75" s="82">
        <f t="shared" si="193"/>
        <v>194.44444444444443</v>
      </c>
      <c r="AP75" s="82">
        <f t="shared" si="194"/>
        <v>194.44444444444443</v>
      </c>
      <c r="AQ75" s="82">
        <f t="shared" si="195"/>
        <v>194.44444444444443</v>
      </c>
      <c r="AR75" s="82">
        <f t="shared" si="196"/>
        <v>285.71428571428572</v>
      </c>
      <c r="AS75" s="82">
        <f t="shared" si="197"/>
        <v>481.65137614678895</v>
      </c>
      <c r="AT75" s="82">
        <f t="shared" si="198"/>
        <v>406.97674418604652</v>
      </c>
      <c r="AU75" s="82">
        <f t="shared" si="199"/>
        <v>406.97674418604652</v>
      </c>
      <c r="AV75" s="82" t="s">
        <v>111</v>
      </c>
      <c r="AW75" s="82" t="s">
        <v>111</v>
      </c>
      <c r="AX75" s="82" t="s">
        <v>111</v>
      </c>
      <c r="AY75" s="82" t="s">
        <v>111</v>
      </c>
      <c r="AZ75" s="82" t="s">
        <v>111</v>
      </c>
      <c r="BA75" s="82" t="s">
        <v>111</v>
      </c>
      <c r="BB75" s="82" t="s">
        <v>111</v>
      </c>
    </row>
    <row r="76" spans="2:54" x14ac:dyDescent="0.2">
      <c r="B76" s="77" t="s">
        <v>119</v>
      </c>
      <c r="C76" s="77" t="s">
        <v>120</v>
      </c>
      <c r="D76" s="77" t="s">
        <v>123</v>
      </c>
      <c r="E76" s="77" t="s">
        <v>114</v>
      </c>
      <c r="F76" s="77" t="s">
        <v>116</v>
      </c>
      <c r="G76" s="87" t="s">
        <v>61</v>
      </c>
      <c r="H76" s="78" t="s">
        <v>111</v>
      </c>
      <c r="I76" s="78" t="s">
        <v>111</v>
      </c>
      <c r="J76" s="78" t="s">
        <v>111</v>
      </c>
      <c r="K76" s="78" t="s">
        <v>111</v>
      </c>
      <c r="L76" s="78" t="s">
        <v>111</v>
      </c>
      <c r="M76" s="78" t="s">
        <v>111</v>
      </c>
      <c r="N76" s="78" t="s">
        <v>111</v>
      </c>
      <c r="O76" s="78" t="s">
        <v>111</v>
      </c>
      <c r="P76" s="78" t="s">
        <v>111</v>
      </c>
      <c r="Q76" s="78" t="s">
        <v>111</v>
      </c>
      <c r="R76" s="78" t="s">
        <v>111</v>
      </c>
      <c r="S76" s="83" t="s">
        <v>111</v>
      </c>
      <c r="T76" s="83" t="s">
        <v>111</v>
      </c>
      <c r="U76" s="83" t="s">
        <v>111</v>
      </c>
      <c r="V76" s="80">
        <v>1</v>
      </c>
      <c r="W76" s="81" t="s">
        <v>111</v>
      </c>
      <c r="X76" s="81" t="s">
        <v>111</v>
      </c>
      <c r="Y76" s="81" t="s">
        <v>111</v>
      </c>
      <c r="Z76" s="81" t="s">
        <v>111</v>
      </c>
      <c r="AA76" s="86" t="s">
        <v>111</v>
      </c>
      <c r="AB76" s="86" t="s">
        <v>111</v>
      </c>
      <c r="AC76" s="86" t="s">
        <v>111</v>
      </c>
      <c r="AD76" s="80">
        <v>10.8</v>
      </c>
      <c r="AE76" s="80">
        <v>7.35</v>
      </c>
      <c r="AF76" s="80">
        <v>4.3600000000000003</v>
      </c>
      <c r="AG76" s="80">
        <v>5.16</v>
      </c>
      <c r="AH76" s="82" t="str">
        <f t="shared" si="129"/>
        <v>-</v>
      </c>
      <c r="AI76" s="82" t="str">
        <f t="shared" si="130"/>
        <v>-</v>
      </c>
      <c r="AJ76" s="82" t="str">
        <f t="shared" si="131"/>
        <v>-</v>
      </c>
      <c r="AK76" s="82" t="str">
        <f t="shared" si="132"/>
        <v>-</v>
      </c>
      <c r="AL76" s="82" t="str">
        <f t="shared" si="133"/>
        <v>-</v>
      </c>
      <c r="AM76" s="82" t="str">
        <f t="shared" si="134"/>
        <v>-</v>
      </c>
      <c r="AN76" s="82" t="str">
        <f t="shared" si="135"/>
        <v>-</v>
      </c>
      <c r="AO76" s="82">
        <f t="shared" si="193"/>
        <v>194.44444444444443</v>
      </c>
      <c r="AP76" s="82">
        <f t="shared" si="194"/>
        <v>194.44444444444443</v>
      </c>
      <c r="AQ76" s="82">
        <f t="shared" si="195"/>
        <v>194.44444444444443</v>
      </c>
      <c r="AR76" s="82">
        <f t="shared" si="196"/>
        <v>285.71428571428572</v>
      </c>
      <c r="AS76" s="82">
        <f t="shared" si="197"/>
        <v>481.65137614678895</v>
      </c>
      <c r="AT76" s="82">
        <f t="shared" si="198"/>
        <v>406.97674418604652</v>
      </c>
      <c r="AU76" s="82">
        <f t="shared" si="199"/>
        <v>406.97674418604652</v>
      </c>
      <c r="AV76" s="82" t="s">
        <v>111</v>
      </c>
      <c r="AW76" s="82" t="s">
        <v>111</v>
      </c>
      <c r="AX76" s="82" t="s">
        <v>111</v>
      </c>
      <c r="AY76" s="82" t="s">
        <v>111</v>
      </c>
      <c r="AZ76" s="82" t="s">
        <v>111</v>
      </c>
      <c r="BA76" s="82" t="s">
        <v>111</v>
      </c>
      <c r="BB76" s="82" t="s">
        <v>111</v>
      </c>
    </row>
    <row r="77" spans="2:54" x14ac:dyDescent="0.2">
      <c r="B77" s="77" t="s">
        <v>124</v>
      </c>
      <c r="C77" s="77" t="s">
        <v>125</v>
      </c>
      <c r="D77" s="77" t="s">
        <v>126</v>
      </c>
      <c r="E77" s="77" t="s">
        <v>109</v>
      </c>
      <c r="F77" s="77" t="s">
        <v>110</v>
      </c>
      <c r="G77" s="87" t="s">
        <v>61</v>
      </c>
      <c r="H77" s="78" t="s">
        <v>111</v>
      </c>
      <c r="I77" s="78" t="s">
        <v>111</v>
      </c>
      <c r="J77" s="78" t="s">
        <v>111</v>
      </c>
      <c r="K77" s="78" t="s">
        <v>111</v>
      </c>
      <c r="L77" s="78" t="s">
        <v>111</v>
      </c>
      <c r="M77" s="78" t="s">
        <v>111</v>
      </c>
      <c r="N77" s="78" t="s">
        <v>111</v>
      </c>
      <c r="O77" s="79" t="str">
        <f t="shared" ref="O77:O80" si="206">IFERROR(2100/H77, "-")</f>
        <v>-</v>
      </c>
      <c r="P77" s="79" t="str">
        <f t="shared" ref="P77:P80" si="207">IFERROR(2100/I77, "-")</f>
        <v>-</v>
      </c>
      <c r="Q77" s="79" t="str">
        <f t="shared" ref="Q77:Q80" si="208">IFERROR(2100/J77, "-")</f>
        <v>-</v>
      </c>
      <c r="R77" s="79" t="str">
        <f t="shared" ref="R77:R80" si="209">IFERROR(2100/K77, "-")</f>
        <v>-</v>
      </c>
      <c r="S77" s="79" t="str">
        <f t="shared" ref="S77:S81" si="210">IFERROR(2100/L77, "-")</f>
        <v>-</v>
      </c>
      <c r="T77" s="79" t="str">
        <f t="shared" ref="T77:T80" si="211">IFERROR(2100/M77, "-")</f>
        <v>-</v>
      </c>
      <c r="U77" s="79" t="str">
        <f t="shared" ref="U77:U80" si="212">IFERROR(2100/N77, "-")</f>
        <v>-</v>
      </c>
      <c r="V77" s="80">
        <v>1</v>
      </c>
      <c r="W77" s="81" t="str">
        <f t="shared" ref="W77:W80" si="213">IFERROR(H77*$V77, "-")</f>
        <v>-</v>
      </c>
      <c r="X77" s="81" t="str">
        <f t="shared" ref="X77:X80" si="214">IFERROR(I77*$V77, "-")</f>
        <v>-</v>
      </c>
      <c r="Y77" s="81" t="str">
        <f t="shared" ref="Y77:Y80" si="215">IFERROR(J77*$V77, "-")</f>
        <v>-</v>
      </c>
      <c r="Z77" s="81" t="str">
        <f t="shared" ref="Z77:Z80" si="216">IFERROR(K77*$V77, "-")</f>
        <v>-</v>
      </c>
      <c r="AA77" s="81" t="str">
        <f t="shared" ref="AA77:AA81" si="217">IFERROR(L77*$V77, "-")</f>
        <v>-</v>
      </c>
      <c r="AB77" s="81" t="str">
        <f t="shared" ref="AB77:AB80" si="218">IFERROR(M77*$V77, "-")</f>
        <v>-</v>
      </c>
      <c r="AC77" s="81" t="str">
        <f t="shared" ref="AC77:AC80" si="219">IFERROR(N77*$V77, "-")</f>
        <v>-</v>
      </c>
      <c r="AD77" s="80">
        <v>10.8</v>
      </c>
      <c r="AE77" s="80">
        <v>7.35</v>
      </c>
      <c r="AF77" s="80">
        <v>4.3600000000000003</v>
      </c>
      <c r="AG77" s="80">
        <v>5.16</v>
      </c>
      <c r="AH77" s="82" t="str">
        <f t="shared" si="129"/>
        <v>-</v>
      </c>
      <c r="AI77" s="82" t="str">
        <f t="shared" si="130"/>
        <v>-</v>
      </c>
      <c r="AJ77" s="82" t="str">
        <f t="shared" si="131"/>
        <v>-</v>
      </c>
      <c r="AK77" s="82" t="str">
        <f t="shared" si="132"/>
        <v>-</v>
      </c>
      <c r="AL77" s="82" t="str">
        <f t="shared" si="133"/>
        <v>-</v>
      </c>
      <c r="AM77" s="82" t="str">
        <f t="shared" si="134"/>
        <v>-</v>
      </c>
      <c r="AN77" s="82" t="str">
        <f t="shared" si="135"/>
        <v>-</v>
      </c>
      <c r="AO77" s="82">
        <f t="shared" si="193"/>
        <v>194.44444444444443</v>
      </c>
      <c r="AP77" s="82">
        <f t="shared" si="194"/>
        <v>194.44444444444443</v>
      </c>
      <c r="AQ77" s="82">
        <f t="shared" si="195"/>
        <v>194.44444444444443</v>
      </c>
      <c r="AR77" s="82">
        <f t="shared" si="196"/>
        <v>285.71428571428572</v>
      </c>
      <c r="AS77" s="82">
        <f t="shared" si="197"/>
        <v>481.65137614678895</v>
      </c>
      <c r="AT77" s="82">
        <f t="shared" si="198"/>
        <v>406.97674418604652</v>
      </c>
      <c r="AU77" s="82">
        <f t="shared" si="199"/>
        <v>406.97674418604652</v>
      </c>
      <c r="AV77" s="82" t="str">
        <f t="shared" ref="AV77:AV80" si="220">IFERROR(1/((1/AH77)+(1/AO77)), "-")</f>
        <v>-</v>
      </c>
      <c r="AW77" s="82" t="str">
        <f t="shared" ref="AW77:AX80" si="221">IFERROR(1/((1/AI77)+(1/AP77)), "-")</f>
        <v>-</v>
      </c>
      <c r="AX77" s="82" t="str">
        <f t="shared" si="221"/>
        <v>-</v>
      </c>
      <c r="AY77" s="82" t="str">
        <f t="shared" ref="AY77:AY80" si="222">IFERROR(1/((1/AK77)+(1/AR77)), "-")</f>
        <v>-</v>
      </c>
      <c r="AZ77" s="82" t="str">
        <f t="shared" ref="AZ77:BA81" si="223">IFERROR(1/((1/AL77)+(1/AS77)), "-")</f>
        <v>-</v>
      </c>
      <c r="BA77" s="82" t="str">
        <f t="shared" si="223"/>
        <v>-</v>
      </c>
      <c r="BB77" s="82" t="str">
        <f t="shared" ref="BB77:BB80" si="224">IFERROR(1/((1/AN77)+(1/AU77)), "-")</f>
        <v>-</v>
      </c>
    </row>
    <row r="78" spans="2:54" x14ac:dyDescent="0.2">
      <c r="B78" s="77" t="s">
        <v>124</v>
      </c>
      <c r="C78" s="77" t="s">
        <v>125</v>
      </c>
      <c r="D78" s="77" t="s">
        <v>126</v>
      </c>
      <c r="E78" s="77" t="s">
        <v>112</v>
      </c>
      <c r="F78" s="77" t="s">
        <v>110</v>
      </c>
      <c r="G78" s="87" t="s">
        <v>61</v>
      </c>
      <c r="H78" s="78" t="s">
        <v>111</v>
      </c>
      <c r="I78" s="78" t="s">
        <v>111</v>
      </c>
      <c r="J78" s="78" t="s">
        <v>111</v>
      </c>
      <c r="K78" s="78" t="s">
        <v>111</v>
      </c>
      <c r="L78" s="78" t="s">
        <v>111</v>
      </c>
      <c r="M78" s="78" t="s">
        <v>111</v>
      </c>
      <c r="N78" s="78" t="s">
        <v>111</v>
      </c>
      <c r="O78" s="79" t="str">
        <f t="shared" si="206"/>
        <v>-</v>
      </c>
      <c r="P78" s="79" t="str">
        <f t="shared" si="207"/>
        <v>-</v>
      </c>
      <c r="Q78" s="79" t="str">
        <f t="shared" si="208"/>
        <v>-</v>
      </c>
      <c r="R78" s="79" t="str">
        <f t="shared" si="209"/>
        <v>-</v>
      </c>
      <c r="S78" s="79" t="str">
        <f t="shared" si="210"/>
        <v>-</v>
      </c>
      <c r="T78" s="79" t="str">
        <f t="shared" si="211"/>
        <v>-</v>
      </c>
      <c r="U78" s="79" t="str">
        <f t="shared" si="212"/>
        <v>-</v>
      </c>
      <c r="V78" s="80">
        <v>1</v>
      </c>
      <c r="W78" s="81" t="str">
        <f t="shared" si="213"/>
        <v>-</v>
      </c>
      <c r="X78" s="81" t="str">
        <f t="shared" si="214"/>
        <v>-</v>
      </c>
      <c r="Y78" s="81" t="str">
        <f t="shared" si="215"/>
        <v>-</v>
      </c>
      <c r="Z78" s="81" t="str">
        <f t="shared" si="216"/>
        <v>-</v>
      </c>
      <c r="AA78" s="81" t="str">
        <f t="shared" si="217"/>
        <v>-</v>
      </c>
      <c r="AB78" s="81" t="str">
        <f t="shared" si="218"/>
        <v>-</v>
      </c>
      <c r="AC78" s="81" t="str">
        <f t="shared" si="219"/>
        <v>-</v>
      </c>
      <c r="AD78" s="80">
        <v>10.8</v>
      </c>
      <c r="AE78" s="80">
        <v>7.35</v>
      </c>
      <c r="AF78" s="80">
        <v>4.3600000000000003</v>
      </c>
      <c r="AG78" s="80">
        <v>5.16</v>
      </c>
      <c r="AH78" s="82" t="str">
        <f t="shared" si="129"/>
        <v>-</v>
      </c>
      <c r="AI78" s="82" t="str">
        <f t="shared" si="130"/>
        <v>-</v>
      </c>
      <c r="AJ78" s="82" t="str">
        <f t="shared" si="131"/>
        <v>-</v>
      </c>
      <c r="AK78" s="82" t="str">
        <f t="shared" si="132"/>
        <v>-</v>
      </c>
      <c r="AL78" s="82" t="str">
        <f t="shared" si="133"/>
        <v>-</v>
      </c>
      <c r="AM78" s="82" t="str">
        <f t="shared" si="134"/>
        <v>-</v>
      </c>
      <c r="AN78" s="82" t="str">
        <f t="shared" si="135"/>
        <v>-</v>
      </c>
      <c r="AO78" s="82">
        <f t="shared" si="193"/>
        <v>194.44444444444443</v>
      </c>
      <c r="AP78" s="82">
        <f t="shared" si="194"/>
        <v>194.44444444444443</v>
      </c>
      <c r="AQ78" s="82">
        <f t="shared" si="195"/>
        <v>194.44444444444443</v>
      </c>
      <c r="AR78" s="82">
        <f t="shared" si="196"/>
        <v>285.71428571428572</v>
      </c>
      <c r="AS78" s="82">
        <f t="shared" si="197"/>
        <v>481.65137614678895</v>
      </c>
      <c r="AT78" s="82">
        <f t="shared" si="198"/>
        <v>406.97674418604652</v>
      </c>
      <c r="AU78" s="82">
        <f t="shared" si="199"/>
        <v>406.97674418604652</v>
      </c>
      <c r="AV78" s="82" t="str">
        <f t="shared" si="220"/>
        <v>-</v>
      </c>
      <c r="AW78" s="82" t="str">
        <f t="shared" si="221"/>
        <v>-</v>
      </c>
      <c r="AX78" s="82" t="str">
        <f t="shared" si="221"/>
        <v>-</v>
      </c>
      <c r="AY78" s="82" t="str">
        <f t="shared" si="222"/>
        <v>-</v>
      </c>
      <c r="AZ78" s="82" t="str">
        <f t="shared" si="223"/>
        <v>-</v>
      </c>
      <c r="BA78" s="82" t="str">
        <f t="shared" si="223"/>
        <v>-</v>
      </c>
      <c r="BB78" s="82" t="str">
        <f t="shared" si="224"/>
        <v>-</v>
      </c>
    </row>
    <row r="79" spans="2:54" x14ac:dyDescent="0.2">
      <c r="B79" s="77" t="s">
        <v>124</v>
      </c>
      <c r="C79" s="77" t="s">
        <v>125</v>
      </c>
      <c r="D79" s="77" t="s">
        <v>126</v>
      </c>
      <c r="E79" s="77" t="s">
        <v>113</v>
      </c>
      <c r="F79" s="77" t="s">
        <v>110</v>
      </c>
      <c r="G79" s="87" t="s">
        <v>61</v>
      </c>
      <c r="H79" s="78" t="s">
        <v>111</v>
      </c>
      <c r="I79" s="78" t="s">
        <v>111</v>
      </c>
      <c r="J79" s="78" t="s">
        <v>111</v>
      </c>
      <c r="K79" s="78" t="s">
        <v>111</v>
      </c>
      <c r="L79" s="78" t="s">
        <v>111</v>
      </c>
      <c r="M79" s="78" t="s">
        <v>111</v>
      </c>
      <c r="N79" s="78" t="s">
        <v>111</v>
      </c>
      <c r="O79" s="79" t="str">
        <f t="shared" si="206"/>
        <v>-</v>
      </c>
      <c r="P79" s="79" t="str">
        <f t="shared" si="207"/>
        <v>-</v>
      </c>
      <c r="Q79" s="79" t="str">
        <f t="shared" si="208"/>
        <v>-</v>
      </c>
      <c r="R79" s="79" t="str">
        <f t="shared" si="209"/>
        <v>-</v>
      </c>
      <c r="S79" s="79" t="str">
        <f t="shared" si="210"/>
        <v>-</v>
      </c>
      <c r="T79" s="79" t="str">
        <f t="shared" si="211"/>
        <v>-</v>
      </c>
      <c r="U79" s="79" t="str">
        <f t="shared" si="212"/>
        <v>-</v>
      </c>
      <c r="V79" s="80">
        <v>1</v>
      </c>
      <c r="W79" s="81" t="str">
        <f t="shared" si="213"/>
        <v>-</v>
      </c>
      <c r="X79" s="81" t="str">
        <f t="shared" si="214"/>
        <v>-</v>
      </c>
      <c r="Y79" s="81" t="str">
        <f t="shared" si="215"/>
        <v>-</v>
      </c>
      <c r="Z79" s="81" t="str">
        <f t="shared" si="216"/>
        <v>-</v>
      </c>
      <c r="AA79" s="81" t="str">
        <f t="shared" si="217"/>
        <v>-</v>
      </c>
      <c r="AB79" s="81" t="str">
        <f t="shared" si="218"/>
        <v>-</v>
      </c>
      <c r="AC79" s="81" t="str">
        <f t="shared" si="219"/>
        <v>-</v>
      </c>
      <c r="AD79" s="80">
        <v>10.8</v>
      </c>
      <c r="AE79" s="80">
        <v>7.35</v>
      </c>
      <c r="AF79" s="80">
        <v>4.3600000000000003</v>
      </c>
      <c r="AG79" s="80">
        <v>5.16</v>
      </c>
      <c r="AH79" s="82" t="str">
        <f t="shared" si="129"/>
        <v>-</v>
      </c>
      <c r="AI79" s="82" t="str">
        <f t="shared" si="130"/>
        <v>-</v>
      </c>
      <c r="AJ79" s="82" t="str">
        <f t="shared" si="131"/>
        <v>-</v>
      </c>
      <c r="AK79" s="82" t="str">
        <f t="shared" si="132"/>
        <v>-</v>
      </c>
      <c r="AL79" s="82" t="str">
        <f t="shared" si="133"/>
        <v>-</v>
      </c>
      <c r="AM79" s="82" t="str">
        <f t="shared" si="134"/>
        <v>-</v>
      </c>
      <c r="AN79" s="82" t="str">
        <f t="shared" si="135"/>
        <v>-</v>
      </c>
      <c r="AO79" s="82">
        <f t="shared" si="193"/>
        <v>194.44444444444443</v>
      </c>
      <c r="AP79" s="82">
        <f t="shared" si="194"/>
        <v>194.44444444444443</v>
      </c>
      <c r="AQ79" s="82">
        <f t="shared" si="195"/>
        <v>194.44444444444443</v>
      </c>
      <c r="AR79" s="82">
        <f t="shared" si="196"/>
        <v>285.71428571428572</v>
      </c>
      <c r="AS79" s="82">
        <f t="shared" si="197"/>
        <v>481.65137614678895</v>
      </c>
      <c r="AT79" s="82">
        <f t="shared" si="198"/>
        <v>406.97674418604652</v>
      </c>
      <c r="AU79" s="82">
        <f t="shared" si="199"/>
        <v>406.97674418604652</v>
      </c>
      <c r="AV79" s="82" t="str">
        <f t="shared" si="220"/>
        <v>-</v>
      </c>
      <c r="AW79" s="82" t="str">
        <f t="shared" si="221"/>
        <v>-</v>
      </c>
      <c r="AX79" s="82" t="str">
        <f t="shared" si="221"/>
        <v>-</v>
      </c>
      <c r="AY79" s="82" t="str">
        <f t="shared" si="222"/>
        <v>-</v>
      </c>
      <c r="AZ79" s="82" t="str">
        <f t="shared" si="223"/>
        <v>-</v>
      </c>
      <c r="BA79" s="82" t="str">
        <f t="shared" si="223"/>
        <v>-</v>
      </c>
      <c r="BB79" s="82" t="str">
        <f t="shared" si="224"/>
        <v>-</v>
      </c>
    </row>
    <row r="80" spans="2:54" x14ac:dyDescent="0.2">
      <c r="B80" s="77" t="s">
        <v>124</v>
      </c>
      <c r="C80" s="77" t="s">
        <v>125</v>
      </c>
      <c r="D80" s="77" t="s">
        <v>126</v>
      </c>
      <c r="E80" s="77" t="s">
        <v>114</v>
      </c>
      <c r="F80" s="77" t="s">
        <v>110</v>
      </c>
      <c r="G80" s="87" t="s">
        <v>61</v>
      </c>
      <c r="H80" s="78" t="s">
        <v>111</v>
      </c>
      <c r="I80" s="78" t="s">
        <v>111</v>
      </c>
      <c r="J80" s="78" t="s">
        <v>111</v>
      </c>
      <c r="K80" s="78" t="s">
        <v>111</v>
      </c>
      <c r="L80" s="78" t="s">
        <v>111</v>
      </c>
      <c r="M80" s="78" t="s">
        <v>111</v>
      </c>
      <c r="N80" s="78" t="s">
        <v>111</v>
      </c>
      <c r="O80" s="79" t="str">
        <f t="shared" si="206"/>
        <v>-</v>
      </c>
      <c r="P80" s="79" t="str">
        <f t="shared" si="207"/>
        <v>-</v>
      </c>
      <c r="Q80" s="79" t="str">
        <f t="shared" si="208"/>
        <v>-</v>
      </c>
      <c r="R80" s="79" t="str">
        <f t="shared" si="209"/>
        <v>-</v>
      </c>
      <c r="S80" s="79" t="str">
        <f t="shared" si="210"/>
        <v>-</v>
      </c>
      <c r="T80" s="79" t="str">
        <f t="shared" si="211"/>
        <v>-</v>
      </c>
      <c r="U80" s="79" t="str">
        <f t="shared" si="212"/>
        <v>-</v>
      </c>
      <c r="V80" s="80">
        <v>1</v>
      </c>
      <c r="W80" s="81" t="str">
        <f t="shared" si="213"/>
        <v>-</v>
      </c>
      <c r="X80" s="81" t="str">
        <f t="shared" si="214"/>
        <v>-</v>
      </c>
      <c r="Y80" s="81" t="str">
        <f t="shared" si="215"/>
        <v>-</v>
      </c>
      <c r="Z80" s="81" t="str">
        <f t="shared" si="216"/>
        <v>-</v>
      </c>
      <c r="AA80" s="81" t="str">
        <f t="shared" si="217"/>
        <v>-</v>
      </c>
      <c r="AB80" s="81" t="str">
        <f t="shared" si="218"/>
        <v>-</v>
      </c>
      <c r="AC80" s="81" t="str">
        <f t="shared" si="219"/>
        <v>-</v>
      </c>
      <c r="AD80" s="80">
        <v>10.8</v>
      </c>
      <c r="AE80" s="80">
        <v>7.35</v>
      </c>
      <c r="AF80" s="80">
        <v>4.3600000000000003</v>
      </c>
      <c r="AG80" s="80">
        <v>5.16</v>
      </c>
      <c r="AH80" s="82" t="str">
        <f t="shared" si="129"/>
        <v>-</v>
      </c>
      <c r="AI80" s="82" t="str">
        <f t="shared" si="130"/>
        <v>-</v>
      </c>
      <c r="AJ80" s="82" t="str">
        <f t="shared" si="131"/>
        <v>-</v>
      </c>
      <c r="AK80" s="82" t="str">
        <f t="shared" si="132"/>
        <v>-</v>
      </c>
      <c r="AL80" s="82" t="str">
        <f t="shared" si="133"/>
        <v>-</v>
      </c>
      <c r="AM80" s="82" t="str">
        <f t="shared" si="134"/>
        <v>-</v>
      </c>
      <c r="AN80" s="82" t="str">
        <f t="shared" si="135"/>
        <v>-</v>
      </c>
      <c r="AO80" s="82">
        <f t="shared" si="193"/>
        <v>194.44444444444443</v>
      </c>
      <c r="AP80" s="82">
        <f t="shared" si="194"/>
        <v>194.44444444444443</v>
      </c>
      <c r="AQ80" s="82">
        <f t="shared" si="195"/>
        <v>194.44444444444443</v>
      </c>
      <c r="AR80" s="82">
        <f t="shared" si="196"/>
        <v>285.71428571428572</v>
      </c>
      <c r="AS80" s="82">
        <f t="shared" si="197"/>
        <v>481.65137614678895</v>
      </c>
      <c r="AT80" s="82">
        <f t="shared" si="198"/>
        <v>406.97674418604652</v>
      </c>
      <c r="AU80" s="82">
        <f t="shared" si="199"/>
        <v>406.97674418604652</v>
      </c>
      <c r="AV80" s="82" t="str">
        <f t="shared" si="220"/>
        <v>-</v>
      </c>
      <c r="AW80" s="82" t="str">
        <f t="shared" si="221"/>
        <v>-</v>
      </c>
      <c r="AX80" s="82" t="str">
        <f t="shared" si="221"/>
        <v>-</v>
      </c>
      <c r="AY80" s="82" t="str">
        <f t="shared" si="222"/>
        <v>-</v>
      </c>
      <c r="AZ80" s="82" t="str">
        <f t="shared" si="223"/>
        <v>-</v>
      </c>
      <c r="BA80" s="82" t="str">
        <f t="shared" si="223"/>
        <v>-</v>
      </c>
      <c r="BB80" s="82" t="str">
        <f t="shared" si="224"/>
        <v>-</v>
      </c>
    </row>
    <row r="81" spans="2:54" x14ac:dyDescent="0.2">
      <c r="B81" s="77" t="s">
        <v>124</v>
      </c>
      <c r="C81" s="77" t="s">
        <v>125</v>
      </c>
      <c r="D81" s="77" t="s">
        <v>126</v>
      </c>
      <c r="E81" s="77" t="s">
        <v>109</v>
      </c>
      <c r="F81" s="77" t="s">
        <v>115</v>
      </c>
      <c r="G81" s="87" t="s">
        <v>61</v>
      </c>
      <c r="H81" s="78" t="s">
        <v>111</v>
      </c>
      <c r="I81" s="78" t="s">
        <v>111</v>
      </c>
      <c r="J81" s="78" t="s">
        <v>111</v>
      </c>
      <c r="K81" s="78" t="s">
        <v>111</v>
      </c>
      <c r="L81" s="78" t="s">
        <v>111</v>
      </c>
      <c r="M81" s="84">
        <v>27.530682427782011</v>
      </c>
      <c r="N81" s="84">
        <v>29.089422976110232</v>
      </c>
      <c r="O81" s="78" t="s">
        <v>111</v>
      </c>
      <c r="P81" s="78" t="s">
        <v>111</v>
      </c>
      <c r="Q81" s="78" t="s">
        <v>111</v>
      </c>
      <c r="R81" s="78" t="s">
        <v>111</v>
      </c>
      <c r="S81" s="79" t="str">
        <f t="shared" si="210"/>
        <v>-</v>
      </c>
      <c r="T81" s="79">
        <f t="shared" ref="T81:T144" si="225">2100/M81</f>
        <v>76.278530527119415</v>
      </c>
      <c r="U81" s="79">
        <f t="shared" ref="U81:U144" si="226">2100/N81</f>
        <v>72.191187900998614</v>
      </c>
      <c r="V81" s="80">
        <v>1</v>
      </c>
      <c r="W81" s="81" t="s">
        <v>111</v>
      </c>
      <c r="X81" s="81" t="s">
        <v>111</v>
      </c>
      <c r="Y81" s="81" t="s">
        <v>111</v>
      </c>
      <c r="Z81" s="81" t="s">
        <v>111</v>
      </c>
      <c r="AA81" s="81" t="str">
        <f t="shared" si="217"/>
        <v>-</v>
      </c>
      <c r="AB81" s="81">
        <f t="shared" si="201"/>
        <v>27.530682427782011</v>
      </c>
      <c r="AC81" s="81">
        <f t="shared" si="202"/>
        <v>29.089422976110232</v>
      </c>
      <c r="AD81" s="80">
        <v>10.8</v>
      </c>
      <c r="AE81" s="80">
        <v>7.35</v>
      </c>
      <c r="AF81" s="80">
        <v>4.3600000000000003</v>
      </c>
      <c r="AG81" s="80">
        <v>5.16</v>
      </c>
      <c r="AH81" s="82" t="str">
        <f t="shared" si="129"/>
        <v>-</v>
      </c>
      <c r="AI81" s="82" t="str">
        <f t="shared" si="130"/>
        <v>-</v>
      </c>
      <c r="AJ81" s="82" t="str">
        <f t="shared" si="131"/>
        <v>-</v>
      </c>
      <c r="AK81" s="82" t="str">
        <f t="shared" si="132"/>
        <v>-</v>
      </c>
      <c r="AL81" s="82" t="str">
        <f t="shared" si="133"/>
        <v>-</v>
      </c>
      <c r="AM81" s="82">
        <f t="shared" si="134"/>
        <v>76.278530527119415</v>
      </c>
      <c r="AN81" s="82">
        <f t="shared" si="135"/>
        <v>72.191187900998614</v>
      </c>
      <c r="AO81" s="82">
        <f t="shared" si="193"/>
        <v>194.44444444444443</v>
      </c>
      <c r="AP81" s="82">
        <f t="shared" si="194"/>
        <v>194.44444444444443</v>
      </c>
      <c r="AQ81" s="82">
        <f t="shared" si="195"/>
        <v>194.44444444444443</v>
      </c>
      <c r="AR81" s="82">
        <f t="shared" si="196"/>
        <v>285.71428571428572</v>
      </c>
      <c r="AS81" s="82">
        <f t="shared" si="197"/>
        <v>481.65137614678895</v>
      </c>
      <c r="AT81" s="82">
        <f t="shared" si="198"/>
        <v>406.97674418604652</v>
      </c>
      <c r="AU81" s="82">
        <f t="shared" si="199"/>
        <v>406.97674418604652</v>
      </c>
      <c r="AV81" s="82" t="s">
        <v>111</v>
      </c>
      <c r="AW81" s="82" t="s">
        <v>111</v>
      </c>
      <c r="AX81" s="82" t="s">
        <v>111</v>
      </c>
      <c r="AY81" s="82" t="s">
        <v>111</v>
      </c>
      <c r="AZ81" s="82" t="str">
        <f t="shared" si="223"/>
        <v>-</v>
      </c>
      <c r="BA81" s="82">
        <f t="shared" si="204"/>
        <v>64.238487668135235</v>
      </c>
      <c r="BB81" s="82">
        <f t="shared" si="205"/>
        <v>61.314901610599371</v>
      </c>
    </row>
    <row r="82" spans="2:54" x14ac:dyDescent="0.2">
      <c r="B82" s="77" t="s">
        <v>124</v>
      </c>
      <c r="C82" s="77" t="s">
        <v>125</v>
      </c>
      <c r="D82" s="77" t="s">
        <v>126</v>
      </c>
      <c r="E82" s="77" t="s">
        <v>112</v>
      </c>
      <c r="F82" s="77" t="s">
        <v>115</v>
      </c>
      <c r="G82" s="87" t="s">
        <v>61</v>
      </c>
      <c r="H82" s="78" t="s">
        <v>111</v>
      </c>
      <c r="I82" s="78" t="s">
        <v>111</v>
      </c>
      <c r="J82" s="78" t="s">
        <v>111</v>
      </c>
      <c r="K82" s="78" t="s">
        <v>111</v>
      </c>
      <c r="L82" s="78" t="s">
        <v>111</v>
      </c>
      <c r="M82" s="78" t="s">
        <v>111</v>
      </c>
      <c r="N82" s="78" t="s">
        <v>111</v>
      </c>
      <c r="O82" s="78" t="s">
        <v>111</v>
      </c>
      <c r="P82" s="78" t="s">
        <v>111</v>
      </c>
      <c r="Q82" s="78" t="s">
        <v>111</v>
      </c>
      <c r="R82" s="78" t="s">
        <v>111</v>
      </c>
      <c r="S82" s="78" t="s">
        <v>111</v>
      </c>
      <c r="T82" s="78" t="s">
        <v>111</v>
      </c>
      <c r="U82" s="78" t="s">
        <v>111</v>
      </c>
      <c r="V82" s="80">
        <v>1</v>
      </c>
      <c r="W82" s="81" t="s">
        <v>111</v>
      </c>
      <c r="X82" s="81" t="s">
        <v>111</v>
      </c>
      <c r="Y82" s="81" t="s">
        <v>111</v>
      </c>
      <c r="Z82" s="81" t="s">
        <v>111</v>
      </c>
      <c r="AA82" s="81" t="s">
        <v>111</v>
      </c>
      <c r="AB82" s="81" t="s">
        <v>111</v>
      </c>
      <c r="AC82" s="81" t="s">
        <v>111</v>
      </c>
      <c r="AD82" s="80">
        <v>10.8</v>
      </c>
      <c r="AE82" s="80">
        <v>7.35</v>
      </c>
      <c r="AF82" s="80">
        <v>4.3600000000000003</v>
      </c>
      <c r="AG82" s="80">
        <v>5.16</v>
      </c>
      <c r="AH82" s="82" t="str">
        <f t="shared" si="129"/>
        <v>-</v>
      </c>
      <c r="AI82" s="82" t="str">
        <f t="shared" si="130"/>
        <v>-</v>
      </c>
      <c r="AJ82" s="82" t="str">
        <f t="shared" si="131"/>
        <v>-</v>
      </c>
      <c r="AK82" s="82" t="str">
        <f t="shared" si="132"/>
        <v>-</v>
      </c>
      <c r="AL82" s="82" t="str">
        <f t="shared" si="133"/>
        <v>-</v>
      </c>
      <c r="AM82" s="82" t="str">
        <f t="shared" si="134"/>
        <v>-</v>
      </c>
      <c r="AN82" s="82" t="str">
        <f t="shared" si="135"/>
        <v>-</v>
      </c>
      <c r="AO82" s="82">
        <f t="shared" si="193"/>
        <v>194.44444444444443</v>
      </c>
      <c r="AP82" s="82">
        <f t="shared" si="194"/>
        <v>194.44444444444443</v>
      </c>
      <c r="AQ82" s="82">
        <f t="shared" si="195"/>
        <v>194.44444444444443</v>
      </c>
      <c r="AR82" s="82">
        <f t="shared" si="196"/>
        <v>285.71428571428572</v>
      </c>
      <c r="AS82" s="82">
        <f t="shared" si="197"/>
        <v>481.65137614678895</v>
      </c>
      <c r="AT82" s="82">
        <f t="shared" si="198"/>
        <v>406.97674418604652</v>
      </c>
      <c r="AU82" s="82">
        <f t="shared" si="199"/>
        <v>406.97674418604652</v>
      </c>
      <c r="AV82" s="82" t="s">
        <v>111</v>
      </c>
      <c r="AW82" s="82" t="s">
        <v>111</v>
      </c>
      <c r="AX82" s="82" t="s">
        <v>111</v>
      </c>
      <c r="AY82" s="82" t="s">
        <v>111</v>
      </c>
      <c r="AZ82" s="82" t="s">
        <v>111</v>
      </c>
      <c r="BA82" s="82" t="s">
        <v>111</v>
      </c>
      <c r="BB82" s="82" t="s">
        <v>111</v>
      </c>
    </row>
    <row r="83" spans="2:54" x14ac:dyDescent="0.2">
      <c r="B83" s="77" t="s">
        <v>124</v>
      </c>
      <c r="C83" s="77" t="s">
        <v>125</v>
      </c>
      <c r="D83" s="77" t="s">
        <v>126</v>
      </c>
      <c r="E83" s="77" t="s">
        <v>113</v>
      </c>
      <c r="F83" s="77" t="s">
        <v>115</v>
      </c>
      <c r="G83" s="87" t="s">
        <v>61</v>
      </c>
      <c r="H83" s="78" t="s">
        <v>111</v>
      </c>
      <c r="I83" s="78" t="s">
        <v>111</v>
      </c>
      <c r="J83" s="78" t="s">
        <v>111</v>
      </c>
      <c r="K83" s="78" t="s">
        <v>111</v>
      </c>
      <c r="L83" s="78" t="s">
        <v>111</v>
      </c>
      <c r="M83" s="78" t="s">
        <v>111</v>
      </c>
      <c r="N83" s="78" t="s">
        <v>111</v>
      </c>
      <c r="O83" s="78" t="s">
        <v>111</v>
      </c>
      <c r="P83" s="78" t="s">
        <v>111</v>
      </c>
      <c r="Q83" s="78" t="s">
        <v>111</v>
      </c>
      <c r="R83" s="78" t="s">
        <v>111</v>
      </c>
      <c r="S83" s="78" t="s">
        <v>111</v>
      </c>
      <c r="T83" s="78" t="s">
        <v>111</v>
      </c>
      <c r="U83" s="78" t="s">
        <v>111</v>
      </c>
      <c r="V83" s="80">
        <v>1</v>
      </c>
      <c r="W83" s="81" t="s">
        <v>111</v>
      </c>
      <c r="X83" s="81" t="s">
        <v>111</v>
      </c>
      <c r="Y83" s="81" t="s">
        <v>111</v>
      </c>
      <c r="Z83" s="81" t="s">
        <v>111</v>
      </c>
      <c r="AA83" s="81" t="s">
        <v>111</v>
      </c>
      <c r="AB83" s="81" t="s">
        <v>111</v>
      </c>
      <c r="AC83" s="81" t="s">
        <v>111</v>
      </c>
      <c r="AD83" s="80">
        <v>10.8</v>
      </c>
      <c r="AE83" s="80">
        <v>7.35</v>
      </c>
      <c r="AF83" s="80">
        <v>4.3600000000000003</v>
      </c>
      <c r="AG83" s="80">
        <v>5.16</v>
      </c>
      <c r="AH83" s="82" t="str">
        <f t="shared" si="129"/>
        <v>-</v>
      </c>
      <c r="AI83" s="82" t="str">
        <f t="shared" si="130"/>
        <v>-</v>
      </c>
      <c r="AJ83" s="82" t="str">
        <f t="shared" si="131"/>
        <v>-</v>
      </c>
      <c r="AK83" s="82" t="str">
        <f t="shared" si="132"/>
        <v>-</v>
      </c>
      <c r="AL83" s="82" t="str">
        <f t="shared" si="133"/>
        <v>-</v>
      </c>
      <c r="AM83" s="82" t="str">
        <f t="shared" si="134"/>
        <v>-</v>
      </c>
      <c r="AN83" s="82" t="str">
        <f t="shared" si="135"/>
        <v>-</v>
      </c>
      <c r="AO83" s="82">
        <f t="shared" si="193"/>
        <v>194.44444444444443</v>
      </c>
      <c r="AP83" s="82">
        <f t="shared" si="194"/>
        <v>194.44444444444443</v>
      </c>
      <c r="AQ83" s="82">
        <f t="shared" si="195"/>
        <v>194.44444444444443</v>
      </c>
      <c r="AR83" s="82">
        <f t="shared" si="196"/>
        <v>285.71428571428572</v>
      </c>
      <c r="AS83" s="82">
        <f t="shared" si="197"/>
        <v>481.65137614678895</v>
      </c>
      <c r="AT83" s="82">
        <f t="shared" si="198"/>
        <v>406.97674418604652</v>
      </c>
      <c r="AU83" s="82">
        <f t="shared" si="199"/>
        <v>406.97674418604652</v>
      </c>
      <c r="AV83" s="82" t="s">
        <v>111</v>
      </c>
      <c r="AW83" s="82" t="s">
        <v>111</v>
      </c>
      <c r="AX83" s="82" t="s">
        <v>111</v>
      </c>
      <c r="AY83" s="82" t="s">
        <v>111</v>
      </c>
      <c r="AZ83" s="82" t="s">
        <v>111</v>
      </c>
      <c r="BA83" s="82" t="s">
        <v>111</v>
      </c>
      <c r="BB83" s="82" t="s">
        <v>111</v>
      </c>
    </row>
    <row r="84" spans="2:54" x14ac:dyDescent="0.2">
      <c r="B84" s="77" t="s">
        <v>124</v>
      </c>
      <c r="C84" s="77" t="s">
        <v>125</v>
      </c>
      <c r="D84" s="77" t="s">
        <v>126</v>
      </c>
      <c r="E84" s="77" t="s">
        <v>114</v>
      </c>
      <c r="F84" s="77" t="s">
        <v>115</v>
      </c>
      <c r="G84" s="87" t="s">
        <v>61</v>
      </c>
      <c r="H84" s="78" t="s">
        <v>111</v>
      </c>
      <c r="I84" s="78" t="s">
        <v>111</v>
      </c>
      <c r="J84" s="78" t="s">
        <v>111</v>
      </c>
      <c r="K84" s="78" t="s">
        <v>111</v>
      </c>
      <c r="L84" s="78" t="s">
        <v>111</v>
      </c>
      <c r="M84" s="78" t="s">
        <v>111</v>
      </c>
      <c r="N84" s="78" t="s">
        <v>111</v>
      </c>
      <c r="O84" s="78" t="s">
        <v>111</v>
      </c>
      <c r="P84" s="78" t="s">
        <v>111</v>
      </c>
      <c r="Q84" s="78" t="s">
        <v>111</v>
      </c>
      <c r="R84" s="78" t="s">
        <v>111</v>
      </c>
      <c r="S84" s="83" t="s">
        <v>111</v>
      </c>
      <c r="T84" s="83" t="s">
        <v>111</v>
      </c>
      <c r="U84" s="83" t="s">
        <v>111</v>
      </c>
      <c r="V84" s="80">
        <v>1</v>
      </c>
      <c r="W84" s="81" t="s">
        <v>111</v>
      </c>
      <c r="X84" s="81" t="s">
        <v>111</v>
      </c>
      <c r="Y84" s="81" t="s">
        <v>111</v>
      </c>
      <c r="Z84" s="81" t="s">
        <v>111</v>
      </c>
      <c r="AA84" s="86" t="s">
        <v>111</v>
      </c>
      <c r="AB84" s="86" t="s">
        <v>111</v>
      </c>
      <c r="AC84" s="86" t="s">
        <v>111</v>
      </c>
      <c r="AD84" s="80">
        <v>10.8</v>
      </c>
      <c r="AE84" s="80">
        <v>7.35</v>
      </c>
      <c r="AF84" s="80">
        <v>4.3600000000000003</v>
      </c>
      <c r="AG84" s="80">
        <v>5.16</v>
      </c>
      <c r="AH84" s="82" t="str">
        <f t="shared" si="129"/>
        <v>-</v>
      </c>
      <c r="AI84" s="82" t="str">
        <f t="shared" si="130"/>
        <v>-</v>
      </c>
      <c r="AJ84" s="82" t="str">
        <f t="shared" si="131"/>
        <v>-</v>
      </c>
      <c r="AK84" s="82" t="str">
        <f t="shared" si="132"/>
        <v>-</v>
      </c>
      <c r="AL84" s="82" t="str">
        <f t="shared" si="133"/>
        <v>-</v>
      </c>
      <c r="AM84" s="82" t="str">
        <f t="shared" si="134"/>
        <v>-</v>
      </c>
      <c r="AN84" s="82" t="str">
        <f t="shared" si="135"/>
        <v>-</v>
      </c>
      <c r="AO84" s="82">
        <f t="shared" si="193"/>
        <v>194.44444444444443</v>
      </c>
      <c r="AP84" s="82">
        <f t="shared" si="194"/>
        <v>194.44444444444443</v>
      </c>
      <c r="AQ84" s="82">
        <f t="shared" si="195"/>
        <v>194.44444444444443</v>
      </c>
      <c r="AR84" s="82">
        <f t="shared" si="196"/>
        <v>285.71428571428572</v>
      </c>
      <c r="AS84" s="82">
        <f t="shared" si="197"/>
        <v>481.65137614678895</v>
      </c>
      <c r="AT84" s="82">
        <f t="shared" si="198"/>
        <v>406.97674418604652</v>
      </c>
      <c r="AU84" s="82">
        <f t="shared" si="199"/>
        <v>406.97674418604652</v>
      </c>
      <c r="AV84" s="82" t="s">
        <v>111</v>
      </c>
      <c r="AW84" s="82" t="s">
        <v>111</v>
      </c>
      <c r="AX84" s="82" t="s">
        <v>111</v>
      </c>
      <c r="AY84" s="82" t="s">
        <v>111</v>
      </c>
      <c r="AZ84" s="82" t="s">
        <v>111</v>
      </c>
      <c r="BA84" s="82" t="s">
        <v>111</v>
      </c>
      <c r="BB84" s="82" t="s">
        <v>111</v>
      </c>
    </row>
    <row r="85" spans="2:54" x14ac:dyDescent="0.2">
      <c r="B85" s="77" t="s">
        <v>124</v>
      </c>
      <c r="C85" s="77" t="s">
        <v>125</v>
      </c>
      <c r="D85" s="77" t="s">
        <v>126</v>
      </c>
      <c r="E85" s="77" t="s">
        <v>109</v>
      </c>
      <c r="F85" s="77" t="s">
        <v>116</v>
      </c>
      <c r="G85" s="87" t="s">
        <v>61</v>
      </c>
      <c r="H85" s="78" t="s">
        <v>111</v>
      </c>
      <c r="I85" s="78" t="s">
        <v>111</v>
      </c>
      <c r="J85" s="78" t="s">
        <v>111</v>
      </c>
      <c r="K85" s="78" t="s">
        <v>111</v>
      </c>
      <c r="L85" s="78" t="s">
        <v>111</v>
      </c>
      <c r="M85" s="84">
        <v>7.568018620779263</v>
      </c>
      <c r="N85" s="84">
        <v>8.0874389898764623</v>
      </c>
      <c r="O85" s="78" t="s">
        <v>111</v>
      </c>
      <c r="P85" s="78" t="s">
        <v>111</v>
      </c>
      <c r="Q85" s="78" t="s">
        <v>111</v>
      </c>
      <c r="R85" s="78" t="s">
        <v>111</v>
      </c>
      <c r="S85" s="79" t="str">
        <f t="shared" ref="S85" si="227">IFERROR(2100/L85, "-")</f>
        <v>-</v>
      </c>
      <c r="T85" s="79">
        <f t="shared" si="225"/>
        <v>277.48346102559765</v>
      </c>
      <c r="U85" s="79">
        <f t="shared" si="226"/>
        <v>259.66192791422566</v>
      </c>
      <c r="V85" s="80">
        <v>1</v>
      </c>
      <c r="W85" s="81" t="s">
        <v>111</v>
      </c>
      <c r="X85" s="81" t="s">
        <v>111</v>
      </c>
      <c r="Y85" s="81" t="s">
        <v>111</v>
      </c>
      <c r="Z85" s="81" t="s">
        <v>111</v>
      </c>
      <c r="AA85" s="81" t="str">
        <f t="shared" ref="AA85" si="228">IFERROR(L85*$V85, "-")</f>
        <v>-</v>
      </c>
      <c r="AB85" s="81">
        <f t="shared" si="201"/>
        <v>7.568018620779263</v>
      </c>
      <c r="AC85" s="81">
        <f t="shared" si="202"/>
        <v>8.0874389898764623</v>
      </c>
      <c r="AD85" s="80">
        <v>10.8</v>
      </c>
      <c r="AE85" s="80">
        <v>7.35</v>
      </c>
      <c r="AF85" s="80">
        <v>4.3600000000000003</v>
      </c>
      <c r="AG85" s="80">
        <v>5.16</v>
      </c>
      <c r="AH85" s="82" t="str">
        <f t="shared" si="129"/>
        <v>-</v>
      </c>
      <c r="AI85" s="82" t="str">
        <f t="shared" si="130"/>
        <v>-</v>
      </c>
      <c r="AJ85" s="82" t="str">
        <f t="shared" si="131"/>
        <v>-</v>
      </c>
      <c r="AK85" s="82" t="str">
        <f t="shared" si="132"/>
        <v>-</v>
      </c>
      <c r="AL85" s="82" t="str">
        <f t="shared" si="133"/>
        <v>-</v>
      </c>
      <c r="AM85" s="82">
        <f t="shared" si="134"/>
        <v>277.48346102559765</v>
      </c>
      <c r="AN85" s="82">
        <f t="shared" si="135"/>
        <v>259.66192791422566</v>
      </c>
      <c r="AO85" s="82">
        <f t="shared" si="193"/>
        <v>194.44444444444443</v>
      </c>
      <c r="AP85" s="82">
        <f t="shared" si="194"/>
        <v>194.44444444444443</v>
      </c>
      <c r="AQ85" s="82">
        <f t="shared" si="195"/>
        <v>194.44444444444443</v>
      </c>
      <c r="AR85" s="82">
        <f t="shared" si="196"/>
        <v>285.71428571428572</v>
      </c>
      <c r="AS85" s="82">
        <f t="shared" si="197"/>
        <v>481.65137614678895</v>
      </c>
      <c r="AT85" s="82">
        <f t="shared" si="198"/>
        <v>406.97674418604652</v>
      </c>
      <c r="AU85" s="82">
        <f t="shared" si="199"/>
        <v>406.97674418604652</v>
      </c>
      <c r="AV85" s="82" t="s">
        <v>111</v>
      </c>
      <c r="AW85" s="82" t="s">
        <v>111</v>
      </c>
      <c r="AX85" s="82" t="s">
        <v>111</v>
      </c>
      <c r="AY85" s="82" t="s">
        <v>111</v>
      </c>
      <c r="AZ85" s="82" t="str">
        <f t="shared" ref="AZ85" si="229">IFERROR(1/((1/AL85)+(1/AS85)), "-")</f>
        <v>-</v>
      </c>
      <c r="BA85" s="82">
        <f t="shared" si="204"/>
        <v>164.99033059015349</v>
      </c>
      <c r="BB85" s="82">
        <f t="shared" si="205"/>
        <v>158.52120561602851</v>
      </c>
    </row>
    <row r="86" spans="2:54" x14ac:dyDescent="0.2">
      <c r="B86" s="77" t="s">
        <v>124</v>
      </c>
      <c r="C86" s="77" t="s">
        <v>125</v>
      </c>
      <c r="D86" s="77" t="s">
        <v>126</v>
      </c>
      <c r="E86" s="77" t="s">
        <v>112</v>
      </c>
      <c r="F86" s="77" t="s">
        <v>116</v>
      </c>
      <c r="G86" s="87" t="s">
        <v>61</v>
      </c>
      <c r="H86" s="78" t="s">
        <v>111</v>
      </c>
      <c r="I86" s="78" t="s">
        <v>111</v>
      </c>
      <c r="J86" s="78" t="s">
        <v>111</v>
      </c>
      <c r="K86" s="78" t="s">
        <v>111</v>
      </c>
      <c r="L86" s="78" t="s">
        <v>111</v>
      </c>
      <c r="M86" s="78" t="s">
        <v>111</v>
      </c>
      <c r="N86" s="78" t="s">
        <v>111</v>
      </c>
      <c r="O86" s="78" t="s">
        <v>111</v>
      </c>
      <c r="P86" s="78" t="s">
        <v>111</v>
      </c>
      <c r="Q86" s="78" t="s">
        <v>111</v>
      </c>
      <c r="R86" s="78" t="s">
        <v>111</v>
      </c>
      <c r="S86" s="78" t="s">
        <v>111</v>
      </c>
      <c r="T86" s="78" t="s">
        <v>111</v>
      </c>
      <c r="U86" s="78" t="s">
        <v>111</v>
      </c>
      <c r="V86" s="80">
        <v>1</v>
      </c>
      <c r="W86" s="81" t="s">
        <v>111</v>
      </c>
      <c r="X86" s="81" t="s">
        <v>111</v>
      </c>
      <c r="Y86" s="81" t="s">
        <v>111</v>
      </c>
      <c r="Z86" s="81" t="s">
        <v>111</v>
      </c>
      <c r="AA86" s="81" t="s">
        <v>111</v>
      </c>
      <c r="AB86" s="81" t="s">
        <v>111</v>
      </c>
      <c r="AC86" s="81" t="s">
        <v>111</v>
      </c>
      <c r="AD86" s="80">
        <v>10.8</v>
      </c>
      <c r="AE86" s="80">
        <v>7.35</v>
      </c>
      <c r="AF86" s="80">
        <v>4.3600000000000003</v>
      </c>
      <c r="AG86" s="80">
        <v>5.16</v>
      </c>
      <c r="AH86" s="82" t="str">
        <f t="shared" si="129"/>
        <v>-</v>
      </c>
      <c r="AI86" s="82" t="str">
        <f t="shared" si="130"/>
        <v>-</v>
      </c>
      <c r="AJ86" s="82" t="str">
        <f t="shared" si="131"/>
        <v>-</v>
      </c>
      <c r="AK86" s="82" t="str">
        <f t="shared" si="132"/>
        <v>-</v>
      </c>
      <c r="AL86" s="82" t="str">
        <f t="shared" si="133"/>
        <v>-</v>
      </c>
      <c r="AM86" s="82" t="str">
        <f t="shared" si="134"/>
        <v>-</v>
      </c>
      <c r="AN86" s="82" t="str">
        <f t="shared" si="135"/>
        <v>-</v>
      </c>
      <c r="AO86" s="82">
        <f t="shared" si="193"/>
        <v>194.44444444444443</v>
      </c>
      <c r="AP86" s="82">
        <f t="shared" si="194"/>
        <v>194.44444444444443</v>
      </c>
      <c r="AQ86" s="82">
        <f t="shared" si="195"/>
        <v>194.44444444444443</v>
      </c>
      <c r="AR86" s="82">
        <f t="shared" si="196"/>
        <v>285.71428571428572</v>
      </c>
      <c r="AS86" s="82">
        <f t="shared" si="197"/>
        <v>481.65137614678895</v>
      </c>
      <c r="AT86" s="82">
        <f t="shared" si="198"/>
        <v>406.97674418604652</v>
      </c>
      <c r="AU86" s="82">
        <f t="shared" si="199"/>
        <v>406.97674418604652</v>
      </c>
      <c r="AV86" s="82" t="s">
        <v>111</v>
      </c>
      <c r="AW86" s="82" t="s">
        <v>111</v>
      </c>
      <c r="AX86" s="82" t="s">
        <v>111</v>
      </c>
      <c r="AY86" s="82" t="s">
        <v>111</v>
      </c>
      <c r="AZ86" s="82" t="s">
        <v>111</v>
      </c>
      <c r="BA86" s="82" t="s">
        <v>111</v>
      </c>
      <c r="BB86" s="82" t="s">
        <v>111</v>
      </c>
    </row>
    <row r="87" spans="2:54" x14ac:dyDescent="0.2">
      <c r="B87" s="77" t="s">
        <v>124</v>
      </c>
      <c r="C87" s="77" t="s">
        <v>125</v>
      </c>
      <c r="D87" s="77" t="s">
        <v>126</v>
      </c>
      <c r="E87" s="77" t="s">
        <v>113</v>
      </c>
      <c r="F87" s="77" t="s">
        <v>116</v>
      </c>
      <c r="G87" s="87" t="s">
        <v>61</v>
      </c>
      <c r="H87" s="78" t="s">
        <v>111</v>
      </c>
      <c r="I87" s="78" t="s">
        <v>111</v>
      </c>
      <c r="J87" s="78" t="s">
        <v>111</v>
      </c>
      <c r="K87" s="78" t="s">
        <v>111</v>
      </c>
      <c r="L87" s="78" t="s">
        <v>111</v>
      </c>
      <c r="M87" s="78" t="s">
        <v>111</v>
      </c>
      <c r="N87" s="78" t="s">
        <v>111</v>
      </c>
      <c r="O87" s="78" t="s">
        <v>111</v>
      </c>
      <c r="P87" s="78" t="s">
        <v>111</v>
      </c>
      <c r="Q87" s="78" t="s">
        <v>111</v>
      </c>
      <c r="R87" s="78" t="s">
        <v>111</v>
      </c>
      <c r="S87" s="78" t="s">
        <v>111</v>
      </c>
      <c r="T87" s="78" t="s">
        <v>111</v>
      </c>
      <c r="U87" s="78" t="s">
        <v>111</v>
      </c>
      <c r="V87" s="80">
        <v>1</v>
      </c>
      <c r="W87" s="81" t="s">
        <v>111</v>
      </c>
      <c r="X87" s="81" t="s">
        <v>111</v>
      </c>
      <c r="Y87" s="81" t="s">
        <v>111</v>
      </c>
      <c r="Z87" s="81" t="s">
        <v>111</v>
      </c>
      <c r="AA87" s="81" t="s">
        <v>111</v>
      </c>
      <c r="AB87" s="81" t="s">
        <v>111</v>
      </c>
      <c r="AC87" s="81" t="s">
        <v>111</v>
      </c>
      <c r="AD87" s="80">
        <v>10.8</v>
      </c>
      <c r="AE87" s="80">
        <v>7.35</v>
      </c>
      <c r="AF87" s="80">
        <v>4.3600000000000003</v>
      </c>
      <c r="AG87" s="80">
        <v>5.16</v>
      </c>
      <c r="AH87" s="82" t="str">
        <f t="shared" si="129"/>
        <v>-</v>
      </c>
      <c r="AI87" s="82" t="str">
        <f t="shared" si="130"/>
        <v>-</v>
      </c>
      <c r="AJ87" s="82" t="str">
        <f t="shared" si="131"/>
        <v>-</v>
      </c>
      <c r="AK87" s="82" t="str">
        <f t="shared" si="132"/>
        <v>-</v>
      </c>
      <c r="AL87" s="82" t="str">
        <f t="shared" si="133"/>
        <v>-</v>
      </c>
      <c r="AM87" s="82" t="str">
        <f t="shared" si="134"/>
        <v>-</v>
      </c>
      <c r="AN87" s="82" t="str">
        <f t="shared" si="135"/>
        <v>-</v>
      </c>
      <c r="AO87" s="82">
        <f t="shared" si="193"/>
        <v>194.44444444444443</v>
      </c>
      <c r="AP87" s="82">
        <f t="shared" si="194"/>
        <v>194.44444444444443</v>
      </c>
      <c r="AQ87" s="82">
        <f t="shared" si="195"/>
        <v>194.44444444444443</v>
      </c>
      <c r="AR87" s="82">
        <f t="shared" si="196"/>
        <v>285.71428571428572</v>
      </c>
      <c r="AS87" s="82">
        <f t="shared" si="197"/>
        <v>481.65137614678895</v>
      </c>
      <c r="AT87" s="82">
        <f t="shared" si="198"/>
        <v>406.97674418604652</v>
      </c>
      <c r="AU87" s="82">
        <f t="shared" si="199"/>
        <v>406.97674418604652</v>
      </c>
      <c r="AV87" s="82" t="s">
        <v>111</v>
      </c>
      <c r="AW87" s="82" t="s">
        <v>111</v>
      </c>
      <c r="AX87" s="82" t="s">
        <v>111</v>
      </c>
      <c r="AY87" s="82" t="s">
        <v>111</v>
      </c>
      <c r="AZ87" s="82" t="s">
        <v>111</v>
      </c>
      <c r="BA87" s="82" t="s">
        <v>111</v>
      </c>
      <c r="BB87" s="82" t="s">
        <v>111</v>
      </c>
    </row>
    <row r="88" spans="2:54" x14ac:dyDescent="0.2">
      <c r="B88" s="77" t="s">
        <v>124</v>
      </c>
      <c r="C88" s="77" t="s">
        <v>125</v>
      </c>
      <c r="D88" s="77" t="s">
        <v>126</v>
      </c>
      <c r="E88" s="77" t="s">
        <v>114</v>
      </c>
      <c r="F88" s="77" t="s">
        <v>116</v>
      </c>
      <c r="G88" s="87" t="s">
        <v>61</v>
      </c>
      <c r="H88" s="78" t="s">
        <v>111</v>
      </c>
      <c r="I88" s="78" t="s">
        <v>111</v>
      </c>
      <c r="J88" s="78" t="s">
        <v>111</v>
      </c>
      <c r="K88" s="78" t="s">
        <v>111</v>
      </c>
      <c r="L88" s="78" t="s">
        <v>111</v>
      </c>
      <c r="M88" s="78" t="s">
        <v>111</v>
      </c>
      <c r="N88" s="78" t="s">
        <v>111</v>
      </c>
      <c r="O88" s="78" t="s">
        <v>111</v>
      </c>
      <c r="P88" s="78" t="s">
        <v>111</v>
      </c>
      <c r="Q88" s="78" t="s">
        <v>111</v>
      </c>
      <c r="R88" s="78" t="s">
        <v>111</v>
      </c>
      <c r="S88" s="83" t="s">
        <v>111</v>
      </c>
      <c r="T88" s="83" t="s">
        <v>111</v>
      </c>
      <c r="U88" s="83" t="s">
        <v>111</v>
      </c>
      <c r="V88" s="80">
        <v>1</v>
      </c>
      <c r="W88" s="81" t="s">
        <v>111</v>
      </c>
      <c r="X88" s="81" t="s">
        <v>111</v>
      </c>
      <c r="Y88" s="81" t="s">
        <v>111</v>
      </c>
      <c r="Z88" s="81" t="s">
        <v>111</v>
      </c>
      <c r="AA88" s="86" t="s">
        <v>111</v>
      </c>
      <c r="AB88" s="86" t="s">
        <v>111</v>
      </c>
      <c r="AC88" s="86" t="s">
        <v>111</v>
      </c>
      <c r="AD88" s="80">
        <v>10.8</v>
      </c>
      <c r="AE88" s="80">
        <v>7.35</v>
      </c>
      <c r="AF88" s="80">
        <v>4.3600000000000003</v>
      </c>
      <c r="AG88" s="80">
        <v>5.16</v>
      </c>
      <c r="AH88" s="82" t="str">
        <f t="shared" si="129"/>
        <v>-</v>
      </c>
      <c r="AI88" s="82" t="str">
        <f t="shared" si="130"/>
        <v>-</v>
      </c>
      <c r="AJ88" s="82" t="str">
        <f t="shared" si="131"/>
        <v>-</v>
      </c>
      <c r="AK88" s="82" t="str">
        <f t="shared" si="132"/>
        <v>-</v>
      </c>
      <c r="AL88" s="82" t="str">
        <f t="shared" si="133"/>
        <v>-</v>
      </c>
      <c r="AM88" s="82" t="str">
        <f t="shared" si="134"/>
        <v>-</v>
      </c>
      <c r="AN88" s="82" t="str">
        <f t="shared" si="135"/>
        <v>-</v>
      </c>
      <c r="AO88" s="82">
        <f t="shared" si="193"/>
        <v>194.44444444444443</v>
      </c>
      <c r="AP88" s="82">
        <f t="shared" si="194"/>
        <v>194.44444444444443</v>
      </c>
      <c r="AQ88" s="82">
        <f t="shared" si="195"/>
        <v>194.44444444444443</v>
      </c>
      <c r="AR88" s="82">
        <f t="shared" si="196"/>
        <v>285.71428571428572</v>
      </c>
      <c r="AS88" s="82">
        <f t="shared" si="197"/>
        <v>481.65137614678895</v>
      </c>
      <c r="AT88" s="82">
        <f t="shared" si="198"/>
        <v>406.97674418604652</v>
      </c>
      <c r="AU88" s="82">
        <f t="shared" si="199"/>
        <v>406.97674418604652</v>
      </c>
      <c r="AV88" s="82" t="s">
        <v>111</v>
      </c>
      <c r="AW88" s="82" t="s">
        <v>111</v>
      </c>
      <c r="AX88" s="82" t="s">
        <v>111</v>
      </c>
      <c r="AY88" s="82" t="s">
        <v>111</v>
      </c>
      <c r="AZ88" s="82" t="s">
        <v>111</v>
      </c>
      <c r="BA88" s="82" t="s">
        <v>111</v>
      </c>
      <c r="BB88" s="82" t="s">
        <v>111</v>
      </c>
    </row>
    <row r="89" spans="2:54" x14ac:dyDescent="0.2">
      <c r="B89" s="77" t="s">
        <v>124</v>
      </c>
      <c r="C89" s="77" t="s">
        <v>125</v>
      </c>
      <c r="D89" s="77" t="s">
        <v>127</v>
      </c>
      <c r="E89" s="77" t="s">
        <v>109</v>
      </c>
      <c r="F89" s="77" t="s">
        <v>110</v>
      </c>
      <c r="G89" s="87" t="s">
        <v>61</v>
      </c>
      <c r="H89" s="84" t="s">
        <v>111</v>
      </c>
      <c r="I89" s="84" t="s">
        <v>111</v>
      </c>
      <c r="J89" s="84" t="s">
        <v>111</v>
      </c>
      <c r="K89" s="84" t="s">
        <v>111</v>
      </c>
      <c r="L89" s="84" t="s">
        <v>111</v>
      </c>
      <c r="M89" s="84" t="s">
        <v>111</v>
      </c>
      <c r="N89" s="84" t="s">
        <v>111</v>
      </c>
      <c r="O89" s="79" t="str">
        <f t="shared" ref="O89:P93" si="230">IFERROR(2100/H89, "-")</f>
        <v>-</v>
      </c>
      <c r="P89" s="79" t="str">
        <f t="shared" ref="P89:P92" si="231">IFERROR(2100/I89, "-")</f>
        <v>-</v>
      </c>
      <c r="Q89" s="79" t="str">
        <f t="shared" ref="Q89:Q92" si="232">IFERROR(2100/J89, "-")</f>
        <v>-</v>
      </c>
      <c r="R89" s="79" t="str">
        <f t="shared" ref="R89:R92" si="233">IFERROR(2100/K89, "-")</f>
        <v>-</v>
      </c>
      <c r="S89" s="79" t="str">
        <f t="shared" ref="S89:S92" si="234">IFERROR(2100/L89, "-")</f>
        <v>-</v>
      </c>
      <c r="T89" s="79" t="str">
        <f t="shared" ref="T89:T92" si="235">IFERROR(2100/M89, "-")</f>
        <v>-</v>
      </c>
      <c r="U89" s="79" t="str">
        <f t="shared" ref="U89:U92" si="236">IFERROR(2100/N89, "-")</f>
        <v>-</v>
      </c>
      <c r="V89" s="80">
        <v>1</v>
      </c>
      <c r="W89" s="81" t="str">
        <f t="shared" ref="W89:X93" si="237">IFERROR(H89*$V89, "-")</f>
        <v>-</v>
      </c>
      <c r="X89" s="81" t="str">
        <f t="shared" ref="X89:X92" si="238">IFERROR(I89*$V89, "-")</f>
        <v>-</v>
      </c>
      <c r="Y89" s="81" t="str">
        <f t="shared" ref="Y89:Y92" si="239">IFERROR(J89*$V89, "-")</f>
        <v>-</v>
      </c>
      <c r="Z89" s="81" t="str">
        <f t="shared" ref="Z89:Z92" si="240">IFERROR(K89*$V89, "-")</f>
        <v>-</v>
      </c>
      <c r="AA89" s="81" t="str">
        <f t="shared" ref="AA89:AA92" si="241">IFERROR(L89*$V89, "-")</f>
        <v>-</v>
      </c>
      <c r="AB89" s="81" t="str">
        <f t="shared" ref="AB89:AB92" si="242">IFERROR(M89*$V89, "-")</f>
        <v>-</v>
      </c>
      <c r="AC89" s="81" t="str">
        <f t="shared" ref="AC89:AC92" si="243">IFERROR(N89*$V89, "-")</f>
        <v>-</v>
      </c>
      <c r="AD89" s="80">
        <v>10.8</v>
      </c>
      <c r="AE89" s="80">
        <v>7.35</v>
      </c>
      <c r="AF89" s="80">
        <v>4.3600000000000003</v>
      </c>
      <c r="AG89" s="80">
        <v>5.16</v>
      </c>
      <c r="AH89" s="82" t="str">
        <f t="shared" si="129"/>
        <v>-</v>
      </c>
      <c r="AI89" s="82" t="str">
        <f t="shared" si="130"/>
        <v>-</v>
      </c>
      <c r="AJ89" s="82" t="str">
        <f t="shared" si="131"/>
        <v>-</v>
      </c>
      <c r="AK89" s="82" t="str">
        <f t="shared" si="132"/>
        <v>-</v>
      </c>
      <c r="AL89" s="82" t="str">
        <f t="shared" si="133"/>
        <v>-</v>
      </c>
      <c r="AM89" s="82" t="str">
        <f t="shared" si="134"/>
        <v>-</v>
      </c>
      <c r="AN89" s="82" t="str">
        <f t="shared" si="135"/>
        <v>-</v>
      </c>
      <c r="AO89" s="82">
        <f t="shared" si="193"/>
        <v>194.44444444444443</v>
      </c>
      <c r="AP89" s="82">
        <f t="shared" si="194"/>
        <v>194.44444444444443</v>
      </c>
      <c r="AQ89" s="82">
        <f t="shared" si="195"/>
        <v>194.44444444444443</v>
      </c>
      <c r="AR89" s="82">
        <f t="shared" si="196"/>
        <v>285.71428571428572</v>
      </c>
      <c r="AS89" s="82">
        <f t="shared" si="197"/>
        <v>481.65137614678895</v>
      </c>
      <c r="AT89" s="82">
        <f t="shared" si="198"/>
        <v>406.97674418604652</v>
      </c>
      <c r="AU89" s="82">
        <f t="shared" si="199"/>
        <v>406.97674418604652</v>
      </c>
      <c r="AV89" s="82" t="str">
        <f t="shared" ref="AV89:AW93" si="244">IFERROR(1/((1/AH89)+(1/AO89)), "-")</f>
        <v>-</v>
      </c>
      <c r="AW89" s="82" t="str">
        <f t="shared" ref="AW89:AX92" si="245">IFERROR(1/((1/AI89)+(1/AP89)), "-")</f>
        <v>-</v>
      </c>
      <c r="AX89" s="82" t="str">
        <f t="shared" si="245"/>
        <v>-</v>
      </c>
      <c r="AY89" s="82" t="str">
        <f t="shared" ref="AY89:AY92" si="246">IFERROR(1/((1/AK89)+(1/AR89)), "-")</f>
        <v>-</v>
      </c>
      <c r="AZ89" s="82" t="str">
        <f t="shared" ref="AZ89:BA92" si="247">IFERROR(1/((1/AL89)+(1/AS89)), "-")</f>
        <v>-</v>
      </c>
      <c r="BA89" s="82" t="str">
        <f t="shared" si="247"/>
        <v>-</v>
      </c>
      <c r="BB89" s="82" t="str">
        <f t="shared" ref="BB89:BB92" si="248">IFERROR(1/((1/AN89)+(1/AU89)), "-")</f>
        <v>-</v>
      </c>
    </row>
    <row r="90" spans="2:54" x14ac:dyDescent="0.2">
      <c r="B90" s="77" t="s">
        <v>124</v>
      </c>
      <c r="C90" s="77" t="s">
        <v>125</v>
      </c>
      <c r="D90" s="77" t="s">
        <v>127</v>
      </c>
      <c r="E90" s="77" t="s">
        <v>112</v>
      </c>
      <c r="F90" s="77" t="s">
        <v>110</v>
      </c>
      <c r="G90" s="87" t="s">
        <v>61</v>
      </c>
      <c r="H90" s="84">
        <v>25.371092249225871</v>
      </c>
      <c r="I90" s="84">
        <v>14.783256559647031</v>
      </c>
      <c r="J90" s="84">
        <v>9.4939988277178546</v>
      </c>
      <c r="K90" s="84">
        <v>9.1325246610347388E-4</v>
      </c>
      <c r="L90" s="84">
        <v>5.11426673279778E-4</v>
      </c>
      <c r="M90" s="84">
        <v>4.057536405788491E-4</v>
      </c>
      <c r="N90" s="84">
        <v>1.8177223372194359E-4</v>
      </c>
      <c r="O90" s="79">
        <f t="shared" si="230"/>
        <v>82.771367482772675</v>
      </c>
      <c r="P90" s="79">
        <f t="shared" si="231"/>
        <v>142.05259791893513</v>
      </c>
      <c r="Q90" s="79">
        <f t="shared" si="232"/>
        <v>221.19235931112846</v>
      </c>
      <c r="R90" s="79">
        <f t="shared" si="233"/>
        <v>2299473.6701450795</v>
      </c>
      <c r="S90" s="79">
        <f t="shared" si="234"/>
        <v>4106160.4912639875</v>
      </c>
      <c r="T90" s="79">
        <f t="shared" si="235"/>
        <v>5175554.3018767126</v>
      </c>
      <c r="U90" s="79">
        <f t="shared" si="236"/>
        <v>11552919.590636507</v>
      </c>
      <c r="V90" s="80">
        <v>1</v>
      </c>
      <c r="W90" s="81">
        <f t="shared" si="237"/>
        <v>25.371092249225871</v>
      </c>
      <c r="X90" s="81">
        <f t="shared" si="238"/>
        <v>14.783256559647031</v>
      </c>
      <c r="Y90" s="81">
        <f t="shared" si="239"/>
        <v>9.4939988277178546</v>
      </c>
      <c r="Z90" s="81">
        <f t="shared" si="240"/>
        <v>9.1325246610347388E-4</v>
      </c>
      <c r="AA90" s="81">
        <f t="shared" si="241"/>
        <v>5.11426673279778E-4</v>
      </c>
      <c r="AB90" s="81">
        <f t="shared" si="242"/>
        <v>4.057536405788491E-4</v>
      </c>
      <c r="AC90" s="81">
        <f t="shared" si="243"/>
        <v>1.8177223372194359E-4</v>
      </c>
      <c r="AD90" s="80">
        <v>10.8</v>
      </c>
      <c r="AE90" s="80">
        <v>7.35</v>
      </c>
      <c r="AF90" s="80">
        <v>4.3600000000000003</v>
      </c>
      <c r="AG90" s="80">
        <v>5.16</v>
      </c>
      <c r="AH90" s="82">
        <f t="shared" si="129"/>
        <v>82.771367482772675</v>
      </c>
      <c r="AI90" s="82">
        <f t="shared" si="130"/>
        <v>142.05259791893513</v>
      </c>
      <c r="AJ90" s="82">
        <f t="shared" si="131"/>
        <v>221.19235931112846</v>
      </c>
      <c r="AK90" s="82">
        <f t="shared" si="132"/>
        <v>2299473.6701450795</v>
      </c>
      <c r="AL90" s="82">
        <f t="shared" si="133"/>
        <v>4106160.4912639875</v>
      </c>
      <c r="AM90" s="82">
        <f t="shared" si="134"/>
        <v>5175554.3018767126</v>
      </c>
      <c r="AN90" s="82">
        <f t="shared" si="135"/>
        <v>11552919.590636507</v>
      </c>
      <c r="AO90" s="82">
        <f t="shared" si="193"/>
        <v>194.44444444444443</v>
      </c>
      <c r="AP90" s="82">
        <f t="shared" si="194"/>
        <v>194.44444444444443</v>
      </c>
      <c r="AQ90" s="82">
        <f t="shared" si="195"/>
        <v>194.44444444444443</v>
      </c>
      <c r="AR90" s="82">
        <f t="shared" si="196"/>
        <v>285.71428571428572</v>
      </c>
      <c r="AS90" s="82">
        <f t="shared" si="197"/>
        <v>481.65137614678895</v>
      </c>
      <c r="AT90" s="82">
        <f t="shared" si="198"/>
        <v>406.97674418604652</v>
      </c>
      <c r="AU90" s="82">
        <f t="shared" si="199"/>
        <v>406.97674418604652</v>
      </c>
      <c r="AV90" s="82">
        <f t="shared" si="244"/>
        <v>58.057411856147191</v>
      </c>
      <c r="AW90" s="82">
        <f t="shared" si="245"/>
        <v>82.084936884554821</v>
      </c>
      <c r="AX90" s="82">
        <f t="shared" si="245"/>
        <v>103.47886672447166</v>
      </c>
      <c r="AY90" s="82">
        <f t="shared" si="246"/>
        <v>285.67878954298453</v>
      </c>
      <c r="AZ90" s="82">
        <f t="shared" si="247"/>
        <v>481.59488521329973</v>
      </c>
      <c r="BA90" s="82">
        <f t="shared" si="247"/>
        <v>406.94474431947248</v>
      </c>
      <c r="BB90" s="82">
        <f t="shared" si="248"/>
        <v>406.96240804923417</v>
      </c>
    </row>
    <row r="91" spans="2:54" x14ac:dyDescent="0.2">
      <c r="B91" s="77" t="s">
        <v>124</v>
      </c>
      <c r="C91" s="77" t="s">
        <v>125</v>
      </c>
      <c r="D91" s="77" t="s">
        <v>127</v>
      </c>
      <c r="E91" s="77" t="s">
        <v>113</v>
      </c>
      <c r="F91" s="77" t="s">
        <v>110</v>
      </c>
      <c r="G91" s="87" t="s">
        <v>61</v>
      </c>
      <c r="H91" s="84">
        <v>3.7070404579504487E-2</v>
      </c>
      <c r="I91" s="84">
        <v>3.4921395618373791E-2</v>
      </c>
      <c r="J91" s="84">
        <v>2.8387715147839349E-2</v>
      </c>
      <c r="K91" s="84">
        <v>1.9766827708513471E-2</v>
      </c>
      <c r="L91" s="84">
        <v>1.39439657152239E-2</v>
      </c>
      <c r="M91" s="84">
        <v>1.193960565276244E-2</v>
      </c>
      <c r="N91" s="84">
        <v>9.5859230972436052E-3</v>
      </c>
      <c r="O91" s="79">
        <f t="shared" si="230"/>
        <v>56648.963609127954</v>
      </c>
      <c r="P91" s="79">
        <f t="shared" si="231"/>
        <v>60135.053677381984</v>
      </c>
      <c r="Q91" s="79">
        <f t="shared" si="232"/>
        <v>73975.661269795281</v>
      </c>
      <c r="R91" s="79">
        <f t="shared" si="233"/>
        <v>106238.59483004149</v>
      </c>
      <c r="S91" s="79">
        <f t="shared" si="234"/>
        <v>150602.77993277324</v>
      </c>
      <c r="T91" s="79">
        <f t="shared" si="235"/>
        <v>175885.20601717927</v>
      </c>
      <c r="U91" s="79">
        <f t="shared" si="236"/>
        <v>219071.23379738428</v>
      </c>
      <c r="V91" s="80">
        <v>1</v>
      </c>
      <c r="W91" s="81">
        <f t="shared" si="237"/>
        <v>3.7070404579504487E-2</v>
      </c>
      <c r="X91" s="81">
        <f t="shared" si="238"/>
        <v>3.4921395618373791E-2</v>
      </c>
      <c r="Y91" s="81">
        <f t="shared" si="239"/>
        <v>2.8387715147839349E-2</v>
      </c>
      <c r="Z91" s="81">
        <f t="shared" si="240"/>
        <v>1.9766827708513471E-2</v>
      </c>
      <c r="AA91" s="81">
        <f t="shared" si="241"/>
        <v>1.39439657152239E-2</v>
      </c>
      <c r="AB91" s="81">
        <f t="shared" si="242"/>
        <v>1.193960565276244E-2</v>
      </c>
      <c r="AC91" s="81">
        <f t="shared" si="243"/>
        <v>9.5859230972436052E-3</v>
      </c>
      <c r="AD91" s="80">
        <v>10.8</v>
      </c>
      <c r="AE91" s="80">
        <v>7.35</v>
      </c>
      <c r="AF91" s="80">
        <v>4.3600000000000003</v>
      </c>
      <c r="AG91" s="80">
        <v>5.16</v>
      </c>
      <c r="AH91" s="82">
        <f t="shared" si="129"/>
        <v>56648.963609127954</v>
      </c>
      <c r="AI91" s="82">
        <f t="shared" si="130"/>
        <v>60135.053677381984</v>
      </c>
      <c r="AJ91" s="82">
        <f t="shared" si="131"/>
        <v>73975.661269795281</v>
      </c>
      <c r="AK91" s="82">
        <f t="shared" si="132"/>
        <v>106238.59483004149</v>
      </c>
      <c r="AL91" s="82">
        <f t="shared" si="133"/>
        <v>150602.77993277324</v>
      </c>
      <c r="AM91" s="82">
        <f t="shared" si="134"/>
        <v>175885.20601717927</v>
      </c>
      <c r="AN91" s="82">
        <f t="shared" si="135"/>
        <v>219071.23379738428</v>
      </c>
      <c r="AO91" s="82">
        <f t="shared" si="193"/>
        <v>194.44444444444443</v>
      </c>
      <c r="AP91" s="82">
        <f t="shared" si="194"/>
        <v>194.44444444444443</v>
      </c>
      <c r="AQ91" s="82">
        <f t="shared" si="195"/>
        <v>194.44444444444443</v>
      </c>
      <c r="AR91" s="82">
        <f t="shared" si="196"/>
        <v>285.71428571428572</v>
      </c>
      <c r="AS91" s="82">
        <f t="shared" si="197"/>
        <v>481.65137614678895</v>
      </c>
      <c r="AT91" s="82">
        <f t="shared" si="198"/>
        <v>406.97674418604652</v>
      </c>
      <c r="AU91" s="82">
        <f t="shared" si="199"/>
        <v>406.97674418604652</v>
      </c>
      <c r="AV91" s="82">
        <f t="shared" si="244"/>
        <v>193.77930765427035</v>
      </c>
      <c r="AW91" s="82">
        <f t="shared" si="245"/>
        <v>193.81774203264979</v>
      </c>
      <c r="AX91" s="82">
        <f t="shared" si="245"/>
        <v>193.93468863903979</v>
      </c>
      <c r="AY91" s="82">
        <f t="shared" si="246"/>
        <v>284.94795684776835</v>
      </c>
      <c r="AZ91" s="82">
        <f t="shared" si="247"/>
        <v>480.11589002069195</v>
      </c>
      <c r="BA91" s="82">
        <f t="shared" si="247"/>
        <v>406.03722396618252</v>
      </c>
      <c r="BB91" s="82">
        <f t="shared" si="248"/>
        <v>406.22209036460532</v>
      </c>
    </row>
    <row r="92" spans="2:54" x14ac:dyDescent="0.2">
      <c r="B92" s="77" t="s">
        <v>124</v>
      </c>
      <c r="C92" s="77" t="s">
        <v>125</v>
      </c>
      <c r="D92" s="77" t="s">
        <v>127</v>
      </c>
      <c r="E92" s="77" t="s">
        <v>114</v>
      </c>
      <c r="F92" s="77" t="s">
        <v>110</v>
      </c>
      <c r="G92" s="87" t="s">
        <v>61</v>
      </c>
      <c r="H92" s="84">
        <f>SUM(H90:H91)</f>
        <v>25.408162653805377</v>
      </c>
      <c r="I92" s="84">
        <f>SUM(I90:I91)</f>
        <v>14.818177955265405</v>
      </c>
      <c r="J92" s="84">
        <f t="shared" ref="J92:M92" si="249">SUM(J90:J91)</f>
        <v>9.5223865428656946</v>
      </c>
      <c r="K92" s="84">
        <f t="shared" si="249"/>
        <v>2.0680080174616946E-2</v>
      </c>
      <c r="L92" s="84">
        <f t="shared" si="249"/>
        <v>1.4455392388503678E-2</v>
      </c>
      <c r="M92" s="84">
        <f t="shared" si="249"/>
        <v>1.2345359293341289E-2</v>
      </c>
      <c r="N92" s="84">
        <f>SUM(N90:N91)</f>
        <v>9.7676953309655482E-3</v>
      </c>
      <c r="O92" s="79">
        <f t="shared" si="230"/>
        <v>82.65060439879872</v>
      </c>
      <c r="P92" s="79">
        <f t="shared" si="231"/>
        <v>141.71782835512502</v>
      </c>
      <c r="Q92" s="79">
        <f t="shared" si="232"/>
        <v>220.53295048953348</v>
      </c>
      <c r="R92" s="79">
        <f t="shared" si="233"/>
        <v>101546.99509229045</v>
      </c>
      <c r="S92" s="79">
        <f t="shared" si="234"/>
        <v>145274.50681104462</v>
      </c>
      <c r="T92" s="79">
        <f t="shared" si="235"/>
        <v>170104.4052344978</v>
      </c>
      <c r="U92" s="79">
        <f t="shared" si="236"/>
        <v>214994.42077626847</v>
      </c>
      <c r="V92" s="80">
        <v>1</v>
      </c>
      <c r="W92" s="81">
        <f t="shared" si="237"/>
        <v>25.408162653805377</v>
      </c>
      <c r="X92" s="81">
        <f t="shared" si="238"/>
        <v>14.818177955265405</v>
      </c>
      <c r="Y92" s="81">
        <f t="shared" si="239"/>
        <v>9.5223865428656946</v>
      </c>
      <c r="Z92" s="81">
        <f t="shared" si="240"/>
        <v>2.0680080174616946E-2</v>
      </c>
      <c r="AA92" s="81">
        <f t="shared" si="241"/>
        <v>1.4455392388503678E-2</v>
      </c>
      <c r="AB92" s="81">
        <f t="shared" si="242"/>
        <v>1.2345359293341289E-2</v>
      </c>
      <c r="AC92" s="81">
        <f t="shared" si="243"/>
        <v>9.7676953309655482E-3</v>
      </c>
      <c r="AD92" s="80">
        <v>10.8</v>
      </c>
      <c r="AE92" s="80">
        <v>7.35</v>
      </c>
      <c r="AF92" s="80">
        <v>4.3600000000000003</v>
      </c>
      <c r="AG92" s="80">
        <v>5.16</v>
      </c>
      <c r="AH92" s="82">
        <f t="shared" si="129"/>
        <v>82.65060439879872</v>
      </c>
      <c r="AI92" s="82">
        <f t="shared" si="130"/>
        <v>141.71782835512502</v>
      </c>
      <c r="AJ92" s="82">
        <f t="shared" si="131"/>
        <v>220.53295048953348</v>
      </c>
      <c r="AK92" s="82">
        <f t="shared" si="132"/>
        <v>101546.99509229045</v>
      </c>
      <c r="AL92" s="82">
        <f t="shared" si="133"/>
        <v>145274.50681104462</v>
      </c>
      <c r="AM92" s="82">
        <f t="shared" si="134"/>
        <v>170104.4052344978</v>
      </c>
      <c r="AN92" s="82">
        <f t="shared" si="135"/>
        <v>214994.42077626847</v>
      </c>
      <c r="AO92" s="82">
        <f t="shared" si="193"/>
        <v>194.44444444444443</v>
      </c>
      <c r="AP92" s="82">
        <f t="shared" si="194"/>
        <v>194.44444444444443</v>
      </c>
      <c r="AQ92" s="82">
        <f t="shared" si="195"/>
        <v>194.44444444444443</v>
      </c>
      <c r="AR92" s="82">
        <f t="shared" si="196"/>
        <v>285.71428571428572</v>
      </c>
      <c r="AS92" s="82">
        <f t="shared" si="197"/>
        <v>481.65137614678895</v>
      </c>
      <c r="AT92" s="82">
        <f t="shared" si="198"/>
        <v>406.97674418604652</v>
      </c>
      <c r="AU92" s="82">
        <f t="shared" si="199"/>
        <v>406.97674418604652</v>
      </c>
      <c r="AV92" s="82">
        <f t="shared" si="244"/>
        <v>57.997971895966828</v>
      </c>
      <c r="AW92" s="82">
        <f t="shared" si="245"/>
        <v>81.973042878655576</v>
      </c>
      <c r="AX92" s="82">
        <f t="shared" si="245"/>
        <v>103.33432028617813</v>
      </c>
      <c r="AY92" s="82">
        <f t="shared" si="246"/>
        <v>284.91265082153035</v>
      </c>
      <c r="AZ92" s="82">
        <f t="shared" si="247"/>
        <v>480.05975867395352</v>
      </c>
      <c r="BA92" s="82">
        <f t="shared" si="247"/>
        <v>406.0053716689381</v>
      </c>
      <c r="BB92" s="82">
        <f t="shared" si="248"/>
        <v>406.20780734434129</v>
      </c>
    </row>
    <row r="93" spans="2:54" x14ac:dyDescent="0.2">
      <c r="B93" s="77" t="s">
        <v>124</v>
      </c>
      <c r="C93" s="77" t="s">
        <v>125</v>
      </c>
      <c r="D93" s="77" t="s">
        <v>127</v>
      </c>
      <c r="E93" s="77" t="s">
        <v>109</v>
      </c>
      <c r="F93" s="77" t="s">
        <v>115</v>
      </c>
      <c r="G93" s="87" t="s">
        <v>61</v>
      </c>
      <c r="H93" s="84" t="s">
        <v>111</v>
      </c>
      <c r="I93" s="84" t="s">
        <v>111</v>
      </c>
      <c r="J93" s="84">
        <v>50.631331345616474</v>
      </c>
      <c r="K93" s="84">
        <v>38.905392232647209</v>
      </c>
      <c r="L93" s="84">
        <v>30.23407793484099</v>
      </c>
      <c r="M93" s="84">
        <v>27.530682427782011</v>
      </c>
      <c r="N93" s="84">
        <v>29.089422976110232</v>
      </c>
      <c r="O93" s="79" t="str">
        <f t="shared" si="230"/>
        <v>-</v>
      </c>
      <c r="P93" s="79" t="str">
        <f t="shared" si="230"/>
        <v>-</v>
      </c>
      <c r="Q93" s="79">
        <f t="shared" ref="Q93:Q144" si="250">2100/J93</f>
        <v>41.476294306091013</v>
      </c>
      <c r="R93" s="79">
        <f t="shared" ref="R93:R144" si="251">2100/K93</f>
        <v>53.977093649188262</v>
      </c>
      <c r="S93" s="79">
        <f t="shared" ref="S93:S144" si="252">2100/L93</f>
        <v>69.458046794938397</v>
      </c>
      <c r="T93" s="79">
        <f t="shared" si="225"/>
        <v>76.278530527119415</v>
      </c>
      <c r="U93" s="79">
        <f t="shared" si="226"/>
        <v>72.191187900998614</v>
      </c>
      <c r="V93" s="80">
        <v>1</v>
      </c>
      <c r="W93" s="81" t="str">
        <f t="shared" si="237"/>
        <v>-</v>
      </c>
      <c r="X93" s="81" t="str">
        <f t="shared" si="237"/>
        <v>-</v>
      </c>
      <c r="Y93" s="81">
        <f t="shared" ref="Y93:Y133" si="253">J93*$V93</f>
        <v>50.631331345616474</v>
      </c>
      <c r="Z93" s="81">
        <f t="shared" ref="Z93:Z133" si="254">K93*$V93</f>
        <v>38.905392232647209</v>
      </c>
      <c r="AA93" s="81">
        <f t="shared" si="200"/>
        <v>30.23407793484099</v>
      </c>
      <c r="AB93" s="81">
        <f t="shared" si="201"/>
        <v>27.530682427782011</v>
      </c>
      <c r="AC93" s="81">
        <f t="shared" si="202"/>
        <v>29.089422976110232</v>
      </c>
      <c r="AD93" s="80">
        <v>10.8</v>
      </c>
      <c r="AE93" s="80">
        <v>7.35</v>
      </c>
      <c r="AF93" s="80">
        <v>4.3600000000000003</v>
      </c>
      <c r="AG93" s="80">
        <v>5.16</v>
      </c>
      <c r="AH93" s="82" t="str">
        <f t="shared" si="129"/>
        <v>-</v>
      </c>
      <c r="AI93" s="82" t="str">
        <f t="shared" si="130"/>
        <v>-</v>
      </c>
      <c r="AJ93" s="82">
        <f t="shared" si="131"/>
        <v>41.476294306091013</v>
      </c>
      <c r="AK93" s="82">
        <f t="shared" si="132"/>
        <v>53.977093649188262</v>
      </c>
      <c r="AL93" s="82">
        <f t="shared" si="133"/>
        <v>69.458046794938397</v>
      </c>
      <c r="AM93" s="82">
        <f t="shared" si="134"/>
        <v>76.278530527119415</v>
      </c>
      <c r="AN93" s="82">
        <f t="shared" si="135"/>
        <v>72.191187900998614</v>
      </c>
      <c r="AO93" s="82">
        <f t="shared" si="193"/>
        <v>194.44444444444443</v>
      </c>
      <c r="AP93" s="82">
        <f t="shared" si="194"/>
        <v>194.44444444444443</v>
      </c>
      <c r="AQ93" s="82">
        <f t="shared" si="195"/>
        <v>194.44444444444443</v>
      </c>
      <c r="AR93" s="82">
        <f t="shared" si="196"/>
        <v>285.71428571428572</v>
      </c>
      <c r="AS93" s="82">
        <f t="shared" si="197"/>
        <v>481.65137614678895</v>
      </c>
      <c r="AT93" s="82">
        <f t="shared" si="198"/>
        <v>406.97674418604652</v>
      </c>
      <c r="AU93" s="82">
        <f t="shared" si="199"/>
        <v>406.97674418604652</v>
      </c>
      <c r="AV93" s="82" t="str">
        <f t="shared" si="244"/>
        <v>-</v>
      </c>
      <c r="AW93" s="82" t="str">
        <f t="shared" si="244"/>
        <v>-</v>
      </c>
      <c r="AX93" s="82">
        <f t="shared" ref="AX93:AX133" si="255">1/((1/AJ93)+(1/AQ93))</f>
        <v>34.184510639778743</v>
      </c>
      <c r="AY93" s="82">
        <f t="shared" ref="AY93:AY133" si="256">1/((1/AK93)+(1/AR93))</f>
        <v>45.400112260161812</v>
      </c>
      <c r="AZ93" s="82">
        <f t="shared" si="203"/>
        <v>60.704031596258019</v>
      </c>
      <c r="BA93" s="82">
        <f t="shared" si="204"/>
        <v>64.238487668135235</v>
      </c>
      <c r="BB93" s="82">
        <f t="shared" si="205"/>
        <v>61.314901610599371</v>
      </c>
    </row>
    <row r="94" spans="2:54" x14ac:dyDescent="0.2">
      <c r="B94" s="77" t="s">
        <v>124</v>
      </c>
      <c r="C94" s="77" t="s">
        <v>125</v>
      </c>
      <c r="D94" s="77" t="s">
        <v>127</v>
      </c>
      <c r="E94" s="77" t="s">
        <v>112</v>
      </c>
      <c r="F94" s="77" t="s">
        <v>115</v>
      </c>
      <c r="G94" s="87" t="s">
        <v>61</v>
      </c>
      <c r="H94" s="84">
        <v>7.6126724926342204</v>
      </c>
      <c r="I94" s="84">
        <v>5.4852611163161189</v>
      </c>
      <c r="J94" s="84">
        <v>3.1402589010280919</v>
      </c>
      <c r="K94" s="84">
        <v>9.0917707476379777E-5</v>
      </c>
      <c r="L94" s="84">
        <v>5.091816215577629E-5</v>
      </c>
      <c r="M94" s="84">
        <v>4.039838149905598E-5</v>
      </c>
      <c r="N94" s="84">
        <v>1.8103419800518742E-5</v>
      </c>
      <c r="O94" s="79">
        <f t="shared" ref="O94:O144" si="257">2100/H94</f>
        <v>275.85581831241171</v>
      </c>
      <c r="P94" s="79">
        <f t="shared" ref="P94:P144" si="258">2100/I94</f>
        <v>382.84412637230156</v>
      </c>
      <c r="Q94" s="79">
        <f t="shared" si="250"/>
        <v>668.73467003388771</v>
      </c>
      <c r="R94" s="79">
        <f t="shared" si="251"/>
        <v>23097810.737755079</v>
      </c>
      <c r="S94" s="79">
        <f t="shared" si="252"/>
        <v>41242651.169839412</v>
      </c>
      <c r="T94" s="79">
        <f t="shared" si="225"/>
        <v>51982280.528963082</v>
      </c>
      <c r="U94" s="79">
        <f t="shared" si="226"/>
        <v>116000182.45943929</v>
      </c>
      <c r="V94" s="80">
        <v>1</v>
      </c>
      <c r="W94" s="81">
        <f t="shared" ref="W94:W133" si="259">H94*$V94</f>
        <v>7.6126724926342204</v>
      </c>
      <c r="X94" s="81">
        <f t="shared" ref="X94:X133" si="260">I94*$V94</f>
        <v>5.4852611163161189</v>
      </c>
      <c r="Y94" s="81">
        <f t="shared" si="253"/>
        <v>3.1402589010280919</v>
      </c>
      <c r="Z94" s="81">
        <f t="shared" si="254"/>
        <v>9.0917707476379777E-5</v>
      </c>
      <c r="AA94" s="81">
        <f t="shared" si="200"/>
        <v>5.091816215577629E-5</v>
      </c>
      <c r="AB94" s="81">
        <f t="shared" si="201"/>
        <v>4.039838149905598E-5</v>
      </c>
      <c r="AC94" s="81">
        <f t="shared" si="202"/>
        <v>1.8103419800518742E-5</v>
      </c>
      <c r="AD94" s="80">
        <v>10.8</v>
      </c>
      <c r="AE94" s="80">
        <v>7.35</v>
      </c>
      <c r="AF94" s="80">
        <v>4.3600000000000003</v>
      </c>
      <c r="AG94" s="80">
        <v>5.16</v>
      </c>
      <c r="AH94" s="82">
        <f t="shared" si="129"/>
        <v>275.85581831241171</v>
      </c>
      <c r="AI94" s="82">
        <f t="shared" si="130"/>
        <v>382.84412637230156</v>
      </c>
      <c r="AJ94" s="82">
        <f t="shared" si="131"/>
        <v>668.73467003388771</v>
      </c>
      <c r="AK94" s="82">
        <f t="shared" si="132"/>
        <v>23097810.737755079</v>
      </c>
      <c r="AL94" s="82">
        <f t="shared" si="133"/>
        <v>41242651.169839412</v>
      </c>
      <c r="AM94" s="82">
        <f t="shared" si="134"/>
        <v>51982280.528963082</v>
      </c>
      <c r="AN94" s="82">
        <f t="shared" si="135"/>
        <v>116000182.45943929</v>
      </c>
      <c r="AO94" s="82">
        <f t="shared" si="193"/>
        <v>194.44444444444443</v>
      </c>
      <c r="AP94" s="82">
        <f t="shared" si="194"/>
        <v>194.44444444444443</v>
      </c>
      <c r="AQ94" s="82">
        <f t="shared" si="195"/>
        <v>194.44444444444443</v>
      </c>
      <c r="AR94" s="82">
        <f t="shared" si="196"/>
        <v>285.71428571428572</v>
      </c>
      <c r="AS94" s="82">
        <f t="shared" si="197"/>
        <v>481.65137614678895</v>
      </c>
      <c r="AT94" s="82">
        <f t="shared" si="198"/>
        <v>406.97674418604652</v>
      </c>
      <c r="AU94" s="82">
        <f t="shared" si="199"/>
        <v>406.97674418604652</v>
      </c>
      <c r="AV94" s="82">
        <f t="shared" ref="AV94:AV133" si="261">1/((1/AH94)+(1/AO94))</f>
        <v>114.0518846919197</v>
      </c>
      <c r="AW94" s="82">
        <f t="shared" ref="AW94:AW133" si="262">1/((1/AI94)+(1/AP94))</f>
        <v>128.95095663501647</v>
      </c>
      <c r="AX94" s="82">
        <f t="shared" si="255"/>
        <v>150.64282628532283</v>
      </c>
      <c r="AY94" s="82">
        <f t="shared" si="256"/>
        <v>285.71075154196848</v>
      </c>
      <c r="AZ94" s="82">
        <f t="shared" si="203"/>
        <v>481.6457512576917</v>
      </c>
      <c r="BA94" s="82">
        <f t="shared" si="204"/>
        <v>406.97355793157885</v>
      </c>
      <c r="BB94" s="82">
        <f t="shared" si="205"/>
        <v>406.97531634786822</v>
      </c>
    </row>
    <row r="95" spans="2:54" x14ac:dyDescent="0.2">
      <c r="B95" s="77" t="s">
        <v>124</v>
      </c>
      <c r="C95" s="77" t="s">
        <v>125</v>
      </c>
      <c r="D95" s="77" t="s">
        <v>127</v>
      </c>
      <c r="E95" s="77" t="s">
        <v>113</v>
      </c>
      <c r="F95" s="77" t="s">
        <v>115</v>
      </c>
      <c r="G95" s="87" t="s">
        <v>61</v>
      </c>
      <c r="H95" s="84">
        <v>3.639785458554679E-3</v>
      </c>
      <c r="I95" s="84">
        <v>3.4287834029862918E-3</v>
      </c>
      <c r="J95" s="84">
        <v>2.7872690888791798E-3</v>
      </c>
      <c r="K95" s="84">
        <v>1.9408207941431839E-3</v>
      </c>
      <c r="L95" s="84">
        <v>1.369098724995231E-3</v>
      </c>
      <c r="M95" s="84">
        <v>1.1722991299595591E-3</v>
      </c>
      <c r="N95" s="84">
        <v>9.4120104411973729E-4</v>
      </c>
      <c r="O95" s="79">
        <f t="shared" si="257"/>
        <v>576957.08274901682</v>
      </c>
      <c r="P95" s="79">
        <f t="shared" si="258"/>
        <v>612462.13399511017</v>
      </c>
      <c r="Q95" s="79">
        <f t="shared" si="250"/>
        <v>753425.64102573053</v>
      </c>
      <c r="R95" s="79">
        <f t="shared" si="251"/>
        <v>1082016.4367246947</v>
      </c>
      <c r="S95" s="79">
        <f t="shared" si="252"/>
        <v>1533855.7853140321</v>
      </c>
      <c r="T95" s="79">
        <f t="shared" si="225"/>
        <v>1791351.6664236062</v>
      </c>
      <c r="U95" s="79">
        <f t="shared" si="226"/>
        <v>2231191.7449730784</v>
      </c>
      <c r="V95" s="80">
        <v>1</v>
      </c>
      <c r="W95" s="81">
        <f t="shared" si="259"/>
        <v>3.639785458554679E-3</v>
      </c>
      <c r="X95" s="81">
        <f t="shared" si="260"/>
        <v>3.4287834029862918E-3</v>
      </c>
      <c r="Y95" s="81">
        <f t="shared" si="253"/>
        <v>2.7872690888791798E-3</v>
      </c>
      <c r="Z95" s="81">
        <f t="shared" si="254"/>
        <v>1.9408207941431839E-3</v>
      </c>
      <c r="AA95" s="81">
        <f t="shared" si="200"/>
        <v>1.369098724995231E-3</v>
      </c>
      <c r="AB95" s="81">
        <f t="shared" si="201"/>
        <v>1.1722991299595591E-3</v>
      </c>
      <c r="AC95" s="81">
        <f t="shared" si="202"/>
        <v>9.4120104411973729E-4</v>
      </c>
      <c r="AD95" s="80">
        <v>10.8</v>
      </c>
      <c r="AE95" s="80">
        <v>7.35</v>
      </c>
      <c r="AF95" s="80">
        <v>4.3600000000000003</v>
      </c>
      <c r="AG95" s="80">
        <v>5.16</v>
      </c>
      <c r="AH95" s="82">
        <f t="shared" si="129"/>
        <v>576957.08274901682</v>
      </c>
      <c r="AI95" s="82">
        <f t="shared" si="130"/>
        <v>612462.13399511017</v>
      </c>
      <c r="AJ95" s="82">
        <f t="shared" si="131"/>
        <v>753425.64102573053</v>
      </c>
      <c r="AK95" s="82">
        <f t="shared" si="132"/>
        <v>1082016.4367246947</v>
      </c>
      <c r="AL95" s="82">
        <f t="shared" si="133"/>
        <v>1533855.7853140321</v>
      </c>
      <c r="AM95" s="82">
        <f t="shared" si="134"/>
        <v>1791351.6664236062</v>
      </c>
      <c r="AN95" s="82">
        <f t="shared" si="135"/>
        <v>2231191.7449730784</v>
      </c>
      <c r="AO95" s="82">
        <f t="shared" si="193"/>
        <v>194.44444444444443</v>
      </c>
      <c r="AP95" s="82">
        <f t="shared" si="194"/>
        <v>194.44444444444443</v>
      </c>
      <c r="AQ95" s="82">
        <f t="shared" si="195"/>
        <v>194.44444444444443</v>
      </c>
      <c r="AR95" s="82">
        <f t="shared" si="196"/>
        <v>285.71428571428572</v>
      </c>
      <c r="AS95" s="82">
        <f t="shared" si="197"/>
        <v>481.65137614678895</v>
      </c>
      <c r="AT95" s="82">
        <f t="shared" si="198"/>
        <v>406.97674418604652</v>
      </c>
      <c r="AU95" s="82">
        <f t="shared" si="199"/>
        <v>406.97674418604652</v>
      </c>
      <c r="AV95" s="82">
        <f t="shared" si="261"/>
        <v>194.37893540532059</v>
      </c>
      <c r="AW95" s="82">
        <f t="shared" si="262"/>
        <v>194.38273182548977</v>
      </c>
      <c r="AX95" s="82">
        <f t="shared" si="255"/>
        <v>194.39427507833506</v>
      </c>
      <c r="AY95" s="82">
        <f t="shared" si="256"/>
        <v>285.63886070197742</v>
      </c>
      <c r="AZ95" s="82">
        <f t="shared" si="203"/>
        <v>481.50017860536383</v>
      </c>
      <c r="BA95" s="82">
        <f t="shared" si="204"/>
        <v>406.88430424111323</v>
      </c>
      <c r="BB95" s="82">
        <f t="shared" si="205"/>
        <v>406.90252382165198</v>
      </c>
    </row>
    <row r="96" spans="2:54" x14ac:dyDescent="0.2">
      <c r="B96" s="77" t="s">
        <v>124</v>
      </c>
      <c r="C96" s="77" t="s">
        <v>125</v>
      </c>
      <c r="D96" s="77" t="s">
        <v>127</v>
      </c>
      <c r="E96" s="77" t="s">
        <v>114</v>
      </c>
      <c r="F96" s="77" t="s">
        <v>115</v>
      </c>
      <c r="G96" s="87" t="s">
        <v>61</v>
      </c>
      <c r="H96" s="84">
        <f>SUM(H94:H95)</f>
        <v>7.6163122780927752</v>
      </c>
      <c r="I96" s="84">
        <f>SUM(I94:I95)</f>
        <v>5.4886898997191054</v>
      </c>
      <c r="J96" s="84">
        <v>53.774377515733399</v>
      </c>
      <c r="K96" s="84">
        <v>38.90742397114883</v>
      </c>
      <c r="L96" s="84">
        <v>30.235497951728142</v>
      </c>
      <c r="M96" s="84">
        <v>27.53189512529347</v>
      </c>
      <c r="N96" s="84">
        <v>29.090382280574154</v>
      </c>
      <c r="O96" s="79">
        <f t="shared" si="257"/>
        <v>275.7239886342827</v>
      </c>
      <c r="P96" s="79">
        <f t="shared" si="258"/>
        <v>382.60496372867988</v>
      </c>
      <c r="Q96" s="79">
        <f t="shared" si="250"/>
        <v>39.052055960770133</v>
      </c>
      <c r="R96" s="79">
        <f t="shared" si="251"/>
        <v>53.974274975316305</v>
      </c>
      <c r="S96" s="79">
        <f t="shared" si="252"/>
        <v>69.454784682319811</v>
      </c>
      <c r="T96" s="79">
        <f t="shared" si="225"/>
        <v>76.275170686333766</v>
      </c>
      <c r="U96" s="79">
        <f t="shared" si="226"/>
        <v>72.188807274709774</v>
      </c>
      <c r="V96" s="80">
        <v>1</v>
      </c>
      <c r="W96" s="81">
        <f t="shared" si="259"/>
        <v>7.6163122780927752</v>
      </c>
      <c r="X96" s="81">
        <f t="shared" si="260"/>
        <v>5.4886898997191054</v>
      </c>
      <c r="Y96" s="81">
        <f t="shared" si="253"/>
        <v>53.774377515733399</v>
      </c>
      <c r="Z96" s="81">
        <f t="shared" si="254"/>
        <v>38.90742397114883</v>
      </c>
      <c r="AA96" s="81">
        <f t="shared" si="200"/>
        <v>30.235497951728142</v>
      </c>
      <c r="AB96" s="81">
        <f t="shared" si="201"/>
        <v>27.53189512529347</v>
      </c>
      <c r="AC96" s="81">
        <f t="shared" si="202"/>
        <v>29.090382280574154</v>
      </c>
      <c r="AD96" s="80">
        <v>10.8</v>
      </c>
      <c r="AE96" s="80">
        <v>7.35</v>
      </c>
      <c r="AF96" s="80">
        <v>4.3600000000000003</v>
      </c>
      <c r="AG96" s="80">
        <v>5.16</v>
      </c>
      <c r="AH96" s="82">
        <f t="shared" si="129"/>
        <v>275.7239886342827</v>
      </c>
      <c r="AI96" s="82">
        <f t="shared" si="130"/>
        <v>382.60496372867988</v>
      </c>
      <c r="AJ96" s="82">
        <f t="shared" si="131"/>
        <v>39.052055960770133</v>
      </c>
      <c r="AK96" s="82">
        <f t="shared" si="132"/>
        <v>53.974274975316305</v>
      </c>
      <c r="AL96" s="82">
        <f t="shared" si="133"/>
        <v>69.454784682319811</v>
      </c>
      <c r="AM96" s="82">
        <f t="shared" si="134"/>
        <v>76.275170686333766</v>
      </c>
      <c r="AN96" s="82">
        <f t="shared" si="135"/>
        <v>72.188807274709774</v>
      </c>
      <c r="AO96" s="82">
        <f t="shared" si="193"/>
        <v>194.44444444444443</v>
      </c>
      <c r="AP96" s="82">
        <f t="shared" si="194"/>
        <v>194.44444444444443</v>
      </c>
      <c r="AQ96" s="82">
        <f t="shared" si="195"/>
        <v>194.44444444444443</v>
      </c>
      <c r="AR96" s="82">
        <f t="shared" si="196"/>
        <v>285.71428571428572</v>
      </c>
      <c r="AS96" s="82">
        <f t="shared" si="197"/>
        <v>481.65137614678895</v>
      </c>
      <c r="AT96" s="82">
        <f t="shared" si="198"/>
        <v>406.97674418604652</v>
      </c>
      <c r="AU96" s="82">
        <f t="shared" si="199"/>
        <v>406.97674418604652</v>
      </c>
      <c r="AV96" s="82">
        <f t="shared" si="261"/>
        <v>114.02934356722795</v>
      </c>
      <c r="AW96" s="82">
        <f t="shared" si="262"/>
        <v>128.92381234639464</v>
      </c>
      <c r="AX96" s="82">
        <f t="shared" si="255"/>
        <v>32.520638692774696</v>
      </c>
      <c r="AY96" s="82">
        <f t="shared" si="256"/>
        <v>45.398118176874455</v>
      </c>
      <c r="AZ96" s="82">
        <f t="shared" si="203"/>
        <v>60.701539920893069</v>
      </c>
      <c r="BA96" s="82">
        <f t="shared" si="204"/>
        <v>64.236104757819504</v>
      </c>
      <c r="BB96" s="82">
        <f t="shared" si="205"/>
        <v>61.313184267466127</v>
      </c>
    </row>
    <row r="97" spans="2:54" x14ac:dyDescent="0.2">
      <c r="B97" s="77" t="s">
        <v>124</v>
      </c>
      <c r="C97" s="77" t="s">
        <v>125</v>
      </c>
      <c r="D97" s="77" t="s">
        <v>127</v>
      </c>
      <c r="E97" s="77" t="s">
        <v>109</v>
      </c>
      <c r="F97" s="77" t="s">
        <v>116</v>
      </c>
      <c r="G97" s="87" t="s">
        <v>61</v>
      </c>
      <c r="H97" s="84" t="s">
        <v>111</v>
      </c>
      <c r="I97" s="84">
        <v>15.026041178223419</v>
      </c>
      <c r="J97" s="84">
        <v>12.986912119554621</v>
      </c>
      <c r="K97" s="84">
        <v>10.4703253753268</v>
      </c>
      <c r="L97" s="84">
        <v>8.2756341408962442</v>
      </c>
      <c r="M97" s="84">
        <v>7.568018620779263</v>
      </c>
      <c r="N97" s="84">
        <v>8.0874389898764623</v>
      </c>
      <c r="O97" s="79" t="str">
        <f t="shared" ref="O97" si="263">IFERROR(2100/H97, "-")</f>
        <v>-</v>
      </c>
      <c r="P97" s="79">
        <f t="shared" si="258"/>
        <v>139.75737022759114</v>
      </c>
      <c r="Q97" s="79">
        <f t="shared" si="250"/>
        <v>161.70125590039169</v>
      </c>
      <c r="R97" s="79">
        <f t="shared" si="251"/>
        <v>200.56683290364839</v>
      </c>
      <c r="S97" s="79">
        <f t="shared" si="252"/>
        <v>253.7569887994797</v>
      </c>
      <c r="T97" s="79">
        <f t="shared" si="225"/>
        <v>277.48346102559765</v>
      </c>
      <c r="U97" s="79">
        <f t="shared" si="226"/>
        <v>259.66192791422566</v>
      </c>
      <c r="V97" s="80">
        <v>1</v>
      </c>
      <c r="W97" s="81" t="str">
        <f t="shared" ref="W97" si="264">IFERROR(H97*$V97, "-")</f>
        <v>-</v>
      </c>
      <c r="X97" s="81">
        <f t="shared" si="260"/>
        <v>15.026041178223419</v>
      </c>
      <c r="Y97" s="81">
        <f t="shared" si="253"/>
        <v>12.986912119554621</v>
      </c>
      <c r="Z97" s="81">
        <f t="shared" si="254"/>
        <v>10.4703253753268</v>
      </c>
      <c r="AA97" s="81">
        <f t="shared" si="200"/>
        <v>8.2756341408962442</v>
      </c>
      <c r="AB97" s="81">
        <f t="shared" si="201"/>
        <v>7.568018620779263</v>
      </c>
      <c r="AC97" s="81">
        <f t="shared" si="202"/>
        <v>8.0874389898764623</v>
      </c>
      <c r="AD97" s="80">
        <v>10.8</v>
      </c>
      <c r="AE97" s="80">
        <v>7.35</v>
      </c>
      <c r="AF97" s="80">
        <v>4.3600000000000003</v>
      </c>
      <c r="AG97" s="80">
        <v>5.16</v>
      </c>
      <c r="AH97" s="82" t="str">
        <f t="shared" si="129"/>
        <v>-</v>
      </c>
      <c r="AI97" s="82">
        <f t="shared" si="130"/>
        <v>139.75737022759114</v>
      </c>
      <c r="AJ97" s="82">
        <f t="shared" si="131"/>
        <v>161.70125590039169</v>
      </c>
      <c r="AK97" s="82">
        <f t="shared" si="132"/>
        <v>200.56683290364839</v>
      </c>
      <c r="AL97" s="82">
        <f t="shared" si="133"/>
        <v>253.7569887994797</v>
      </c>
      <c r="AM97" s="82">
        <f t="shared" si="134"/>
        <v>277.48346102559765</v>
      </c>
      <c r="AN97" s="82">
        <f t="shared" si="135"/>
        <v>259.66192791422566</v>
      </c>
      <c r="AO97" s="82">
        <f t="shared" si="193"/>
        <v>194.44444444444443</v>
      </c>
      <c r="AP97" s="82">
        <f t="shared" si="194"/>
        <v>194.44444444444443</v>
      </c>
      <c r="AQ97" s="82">
        <f t="shared" si="195"/>
        <v>194.44444444444443</v>
      </c>
      <c r="AR97" s="82">
        <f t="shared" si="196"/>
        <v>285.71428571428572</v>
      </c>
      <c r="AS97" s="82">
        <f t="shared" si="197"/>
        <v>481.65137614678895</v>
      </c>
      <c r="AT97" s="82">
        <f t="shared" si="198"/>
        <v>406.97674418604652</v>
      </c>
      <c r="AU97" s="82">
        <f t="shared" si="199"/>
        <v>406.97674418604652</v>
      </c>
      <c r="AV97" s="82" t="str">
        <f>IFERROR(1/((1/AH97)+(1/AO97)), "-")</f>
        <v>-</v>
      </c>
      <c r="AW97" s="82">
        <f t="shared" si="262"/>
        <v>81.313275445821134</v>
      </c>
      <c r="AX97" s="82">
        <f t="shared" si="255"/>
        <v>88.283842368663016</v>
      </c>
      <c r="AY97" s="82">
        <f t="shared" si="256"/>
        <v>117.84296615075071</v>
      </c>
      <c r="AZ97" s="82">
        <f t="shared" si="203"/>
        <v>166.19664486827625</v>
      </c>
      <c r="BA97" s="82">
        <f t="shared" si="204"/>
        <v>164.99033059015349</v>
      </c>
      <c r="BB97" s="82">
        <f t="shared" si="205"/>
        <v>158.52120561602851</v>
      </c>
    </row>
    <row r="98" spans="2:54" x14ac:dyDescent="0.2">
      <c r="B98" s="77" t="s">
        <v>124</v>
      </c>
      <c r="C98" s="77" t="s">
        <v>125</v>
      </c>
      <c r="D98" s="77" t="s">
        <v>127</v>
      </c>
      <c r="E98" s="77" t="s">
        <v>112</v>
      </c>
      <c r="F98" s="77" t="s">
        <v>116</v>
      </c>
      <c r="G98" s="87" t="s">
        <v>61</v>
      </c>
      <c r="H98" s="84">
        <v>1.930446038064846E-2</v>
      </c>
      <c r="I98" s="84">
        <v>2.767847813326867E-2</v>
      </c>
      <c r="J98" s="84">
        <v>1.5529404090693351E-2</v>
      </c>
      <c r="K98" s="84">
        <v>6.131626973984333E-5</v>
      </c>
      <c r="L98" s="84">
        <v>3.4344235149001618E-5</v>
      </c>
      <c r="M98" s="84">
        <v>2.724995608906765E-5</v>
      </c>
      <c r="N98" s="84">
        <v>1.2217595567049519E-5</v>
      </c>
      <c r="O98" s="79">
        <f t="shared" si="257"/>
        <v>108783.14952046634</v>
      </c>
      <c r="P98" s="79">
        <f t="shared" si="258"/>
        <v>75871.223478716682</v>
      </c>
      <c r="Q98" s="79">
        <f t="shared" si="250"/>
        <v>135227.33955120103</v>
      </c>
      <c r="R98" s="79">
        <f t="shared" si="251"/>
        <v>34248658.780288123</v>
      </c>
      <c r="S98" s="79">
        <f t="shared" si="252"/>
        <v>61145633.055713765</v>
      </c>
      <c r="T98" s="79">
        <f t="shared" si="225"/>
        <v>77064344.365769252</v>
      </c>
      <c r="U98" s="79">
        <f t="shared" si="226"/>
        <v>171883247.27850997</v>
      </c>
      <c r="V98" s="80">
        <v>1</v>
      </c>
      <c r="W98" s="81">
        <f t="shared" si="259"/>
        <v>1.930446038064846E-2</v>
      </c>
      <c r="X98" s="81">
        <f t="shared" si="260"/>
        <v>2.767847813326867E-2</v>
      </c>
      <c r="Y98" s="81">
        <f t="shared" si="253"/>
        <v>1.5529404090693351E-2</v>
      </c>
      <c r="Z98" s="81">
        <f t="shared" si="254"/>
        <v>6.131626973984333E-5</v>
      </c>
      <c r="AA98" s="81">
        <f t="shared" si="200"/>
        <v>3.4344235149001618E-5</v>
      </c>
      <c r="AB98" s="81">
        <f t="shared" si="201"/>
        <v>2.724995608906765E-5</v>
      </c>
      <c r="AC98" s="81">
        <f t="shared" si="202"/>
        <v>1.2217595567049519E-5</v>
      </c>
      <c r="AD98" s="80">
        <v>10.8</v>
      </c>
      <c r="AE98" s="80">
        <v>7.35</v>
      </c>
      <c r="AF98" s="80">
        <v>4.3600000000000003</v>
      </c>
      <c r="AG98" s="80">
        <v>5.16</v>
      </c>
      <c r="AH98" s="82">
        <f t="shared" si="129"/>
        <v>108783.14952046634</v>
      </c>
      <c r="AI98" s="82">
        <f t="shared" si="130"/>
        <v>75871.223478716682</v>
      </c>
      <c r="AJ98" s="82">
        <f t="shared" si="131"/>
        <v>135227.33955120103</v>
      </c>
      <c r="AK98" s="82">
        <f t="shared" si="132"/>
        <v>34248658.780288123</v>
      </c>
      <c r="AL98" s="82">
        <f t="shared" si="133"/>
        <v>61145633.055713765</v>
      </c>
      <c r="AM98" s="82">
        <f t="shared" si="134"/>
        <v>77064344.365769252</v>
      </c>
      <c r="AN98" s="82">
        <f t="shared" si="135"/>
        <v>171883247.27850997</v>
      </c>
      <c r="AO98" s="82">
        <f t="shared" si="193"/>
        <v>194.44444444444443</v>
      </c>
      <c r="AP98" s="82">
        <f t="shared" si="194"/>
        <v>194.44444444444443</v>
      </c>
      <c r="AQ98" s="82">
        <f t="shared" si="195"/>
        <v>194.44444444444443</v>
      </c>
      <c r="AR98" s="82">
        <f t="shared" si="196"/>
        <v>285.71428571428572</v>
      </c>
      <c r="AS98" s="82">
        <f t="shared" si="197"/>
        <v>481.65137614678895</v>
      </c>
      <c r="AT98" s="82">
        <f t="shared" si="198"/>
        <v>406.97674418604652</v>
      </c>
      <c r="AU98" s="82">
        <f t="shared" si="199"/>
        <v>406.97674418604652</v>
      </c>
      <c r="AV98" s="82">
        <f t="shared" si="261"/>
        <v>194.09750485255469</v>
      </c>
      <c r="AW98" s="82">
        <f t="shared" si="262"/>
        <v>193.94739179233991</v>
      </c>
      <c r="AX98" s="82">
        <f t="shared" si="255"/>
        <v>194.16525271575975</v>
      </c>
      <c r="AY98" s="82">
        <f t="shared" si="256"/>
        <v>285.71190220570566</v>
      </c>
      <c r="AZ98" s="82">
        <f t="shared" si="203"/>
        <v>481.64758215187607</v>
      </c>
      <c r="BA98" s="82">
        <f t="shared" si="204"/>
        <v>406.97459495351904</v>
      </c>
      <c r="BB98" s="82">
        <f t="shared" si="205"/>
        <v>406.97578056870304</v>
      </c>
    </row>
    <row r="99" spans="2:54" x14ac:dyDescent="0.2">
      <c r="B99" s="77" t="s">
        <v>124</v>
      </c>
      <c r="C99" s="77" t="s">
        <v>125</v>
      </c>
      <c r="D99" s="77" t="s">
        <v>127</v>
      </c>
      <c r="E99" s="77" t="s">
        <v>113</v>
      </c>
      <c r="F99" s="77" t="s">
        <v>116</v>
      </c>
      <c r="G99" s="87" t="s">
        <v>61</v>
      </c>
      <c r="H99" s="84">
        <v>2.396630430973613E-3</v>
      </c>
      <c r="I99" s="84">
        <v>2.257695333525868E-3</v>
      </c>
      <c r="J99" s="84">
        <v>1.83528781951135E-3</v>
      </c>
      <c r="K99" s="84">
        <v>1.277940754825963E-3</v>
      </c>
      <c r="L99" s="84">
        <v>9.0148820711913173E-4</v>
      </c>
      <c r="M99" s="84">
        <v>7.7190477325018482E-4</v>
      </c>
      <c r="N99" s="84">
        <v>6.1973736905285065E-4</v>
      </c>
      <c r="O99" s="79">
        <f t="shared" si="257"/>
        <v>876230.2159148046</v>
      </c>
      <c r="P99" s="79">
        <f t="shared" si="258"/>
        <v>930152.07535571535</v>
      </c>
      <c r="Q99" s="79">
        <f t="shared" si="250"/>
        <v>1144234.6958740947</v>
      </c>
      <c r="R99" s="79">
        <f t="shared" si="251"/>
        <v>1643268.6664617637</v>
      </c>
      <c r="S99" s="79">
        <f t="shared" si="252"/>
        <v>2329481.3880160772</v>
      </c>
      <c r="T99" s="79">
        <f t="shared" si="225"/>
        <v>2720542.83478224</v>
      </c>
      <c r="U99" s="79">
        <f t="shared" si="226"/>
        <v>3388532.1506583444</v>
      </c>
      <c r="V99" s="80">
        <v>1</v>
      </c>
      <c r="W99" s="81">
        <f t="shared" si="259"/>
        <v>2.396630430973613E-3</v>
      </c>
      <c r="X99" s="81">
        <f t="shared" si="260"/>
        <v>2.257695333525868E-3</v>
      </c>
      <c r="Y99" s="81">
        <f t="shared" si="253"/>
        <v>1.83528781951135E-3</v>
      </c>
      <c r="Z99" s="81">
        <f t="shared" si="254"/>
        <v>1.277940754825963E-3</v>
      </c>
      <c r="AA99" s="81">
        <f t="shared" si="200"/>
        <v>9.0148820711913173E-4</v>
      </c>
      <c r="AB99" s="81">
        <f t="shared" si="201"/>
        <v>7.7190477325018482E-4</v>
      </c>
      <c r="AC99" s="81">
        <f t="shared" si="202"/>
        <v>6.1973736905285065E-4</v>
      </c>
      <c r="AD99" s="80">
        <v>10.8</v>
      </c>
      <c r="AE99" s="80">
        <v>7.35</v>
      </c>
      <c r="AF99" s="80">
        <v>4.3600000000000003</v>
      </c>
      <c r="AG99" s="80">
        <v>5.16</v>
      </c>
      <c r="AH99" s="82">
        <f t="shared" si="129"/>
        <v>876230.2159148046</v>
      </c>
      <c r="AI99" s="82">
        <f t="shared" si="130"/>
        <v>930152.07535571535</v>
      </c>
      <c r="AJ99" s="82">
        <f t="shared" si="131"/>
        <v>1144234.6958740947</v>
      </c>
      <c r="AK99" s="82">
        <f t="shared" si="132"/>
        <v>1643268.6664617637</v>
      </c>
      <c r="AL99" s="82">
        <f t="shared" si="133"/>
        <v>2329481.3880160772</v>
      </c>
      <c r="AM99" s="82">
        <f t="shared" si="134"/>
        <v>2720542.83478224</v>
      </c>
      <c r="AN99" s="82">
        <f t="shared" si="135"/>
        <v>3388532.1506583444</v>
      </c>
      <c r="AO99" s="82">
        <f t="shared" si="193"/>
        <v>194.44444444444443</v>
      </c>
      <c r="AP99" s="82">
        <f t="shared" si="194"/>
        <v>194.44444444444443</v>
      </c>
      <c r="AQ99" s="82">
        <f t="shared" si="195"/>
        <v>194.44444444444443</v>
      </c>
      <c r="AR99" s="82">
        <f t="shared" si="196"/>
        <v>285.71428571428572</v>
      </c>
      <c r="AS99" s="82">
        <f t="shared" si="197"/>
        <v>481.65137614678895</v>
      </c>
      <c r="AT99" s="82">
        <f t="shared" si="198"/>
        <v>406.97674418604652</v>
      </c>
      <c r="AU99" s="82">
        <f t="shared" si="199"/>
        <v>406.97674418604652</v>
      </c>
      <c r="AV99" s="82">
        <f t="shared" si="261"/>
        <v>194.40130480713685</v>
      </c>
      <c r="AW99" s="82">
        <f t="shared" si="262"/>
        <v>194.40380513299365</v>
      </c>
      <c r="AX99" s="82">
        <f t="shared" si="255"/>
        <v>194.41140732520017</v>
      </c>
      <c r="AY99" s="82">
        <f t="shared" si="256"/>
        <v>285.66461735282627</v>
      </c>
      <c r="AZ99" s="82">
        <f t="shared" si="203"/>
        <v>481.55180888146253</v>
      </c>
      <c r="BA99" s="82">
        <f t="shared" si="204"/>
        <v>406.91587203412126</v>
      </c>
      <c r="BB99" s="82">
        <f t="shared" si="205"/>
        <v>406.9278704635978</v>
      </c>
    </row>
    <row r="100" spans="2:54" x14ac:dyDescent="0.2">
      <c r="B100" s="77" t="s">
        <v>124</v>
      </c>
      <c r="C100" s="77" t="s">
        <v>125</v>
      </c>
      <c r="D100" s="77" t="s">
        <v>127</v>
      </c>
      <c r="E100" s="77" t="s">
        <v>114</v>
      </c>
      <c r="F100" s="77" t="s">
        <v>116</v>
      </c>
      <c r="G100" s="87" t="s">
        <v>61</v>
      </c>
      <c r="H100" s="84">
        <f>SUM(H98:H99)</f>
        <v>2.1701090811622074E-2</v>
      </c>
      <c r="I100" s="84">
        <v>15.055977351690213</v>
      </c>
      <c r="J100" s="84">
        <v>13.004276811464827</v>
      </c>
      <c r="K100" s="84">
        <v>10.471664632351365</v>
      </c>
      <c r="L100" s="84">
        <v>8.2765699733385123</v>
      </c>
      <c r="M100" s="84">
        <v>7.5688177755086024</v>
      </c>
      <c r="N100" s="84">
        <v>8.0880709448410819</v>
      </c>
      <c r="O100" s="79">
        <f t="shared" si="257"/>
        <v>96769.329165487827</v>
      </c>
      <c r="P100" s="79">
        <f t="shared" si="258"/>
        <v>139.47948717950547</v>
      </c>
      <c r="Q100" s="79">
        <f t="shared" si="250"/>
        <v>161.48533520515332</v>
      </c>
      <c r="R100" s="79">
        <f t="shared" si="251"/>
        <v>200.5411817250353</v>
      </c>
      <c r="S100" s="79">
        <f t="shared" si="252"/>
        <v>253.72829647604911</v>
      </c>
      <c r="T100" s="79">
        <f t="shared" si="225"/>
        <v>277.45416289387231</v>
      </c>
      <c r="U100" s="79">
        <f t="shared" si="226"/>
        <v>259.64163943683877</v>
      </c>
      <c r="V100" s="80">
        <v>1</v>
      </c>
      <c r="W100" s="81">
        <f t="shared" si="259"/>
        <v>2.1701090811622074E-2</v>
      </c>
      <c r="X100" s="81">
        <f t="shared" si="260"/>
        <v>15.055977351690213</v>
      </c>
      <c r="Y100" s="81">
        <f t="shared" si="253"/>
        <v>13.004276811464827</v>
      </c>
      <c r="Z100" s="81">
        <f t="shared" si="254"/>
        <v>10.471664632351365</v>
      </c>
      <c r="AA100" s="81">
        <f t="shared" si="200"/>
        <v>8.2765699733385123</v>
      </c>
      <c r="AB100" s="81">
        <f t="shared" si="201"/>
        <v>7.5688177755086024</v>
      </c>
      <c r="AC100" s="81">
        <f t="shared" si="202"/>
        <v>8.0880709448410819</v>
      </c>
      <c r="AD100" s="80">
        <v>10.8</v>
      </c>
      <c r="AE100" s="80">
        <v>7.35</v>
      </c>
      <c r="AF100" s="80">
        <v>4.3600000000000003</v>
      </c>
      <c r="AG100" s="80">
        <v>5.16</v>
      </c>
      <c r="AH100" s="82">
        <f t="shared" si="129"/>
        <v>96769.329165487827</v>
      </c>
      <c r="AI100" s="82">
        <f t="shared" si="130"/>
        <v>139.47948717950547</v>
      </c>
      <c r="AJ100" s="82">
        <f t="shared" si="131"/>
        <v>161.48533520515332</v>
      </c>
      <c r="AK100" s="82">
        <f t="shared" si="132"/>
        <v>200.5411817250353</v>
      </c>
      <c r="AL100" s="82">
        <f t="shared" si="133"/>
        <v>253.72829647604911</v>
      </c>
      <c r="AM100" s="82">
        <f t="shared" si="134"/>
        <v>277.45416289387231</v>
      </c>
      <c r="AN100" s="82">
        <f t="shared" si="135"/>
        <v>259.64163943683877</v>
      </c>
      <c r="AO100" s="82">
        <f t="shared" si="193"/>
        <v>194.44444444444443</v>
      </c>
      <c r="AP100" s="82">
        <f t="shared" si="194"/>
        <v>194.44444444444443</v>
      </c>
      <c r="AQ100" s="82">
        <f t="shared" si="195"/>
        <v>194.44444444444443</v>
      </c>
      <c r="AR100" s="82">
        <f t="shared" si="196"/>
        <v>285.71428571428572</v>
      </c>
      <c r="AS100" s="82">
        <f t="shared" si="197"/>
        <v>481.65137614678895</v>
      </c>
      <c r="AT100" s="82">
        <f t="shared" si="198"/>
        <v>406.97674418604652</v>
      </c>
      <c r="AU100" s="82">
        <f t="shared" si="199"/>
        <v>406.97674418604652</v>
      </c>
      <c r="AV100" s="82">
        <f t="shared" si="261"/>
        <v>194.05451900561604</v>
      </c>
      <c r="AW100" s="82">
        <f t="shared" si="262"/>
        <v>81.219130549041964</v>
      </c>
      <c r="AX100" s="82">
        <f t="shared" si="255"/>
        <v>88.219441263957208</v>
      </c>
      <c r="AY100" s="82">
        <f t="shared" si="256"/>
        <v>117.83411052343033</v>
      </c>
      <c r="AZ100" s="82">
        <f t="shared" si="203"/>
        <v>166.1843367647013</v>
      </c>
      <c r="BA100" s="82">
        <f t="shared" si="204"/>
        <v>164.9799719845617</v>
      </c>
      <c r="BB100" s="82">
        <f t="shared" si="205"/>
        <v>158.51364389151004</v>
      </c>
    </row>
    <row r="101" spans="2:54" x14ac:dyDescent="0.2">
      <c r="B101" s="77" t="s">
        <v>128</v>
      </c>
      <c r="C101" s="77" t="s">
        <v>129</v>
      </c>
      <c r="D101" s="77" t="s">
        <v>130</v>
      </c>
      <c r="E101" s="77" t="s">
        <v>109</v>
      </c>
      <c r="F101" s="77" t="s">
        <v>110</v>
      </c>
      <c r="G101" s="87" t="s">
        <v>61</v>
      </c>
      <c r="H101" s="78" t="s">
        <v>111</v>
      </c>
      <c r="I101" s="78" t="s">
        <v>111</v>
      </c>
      <c r="J101" s="78" t="s">
        <v>111</v>
      </c>
      <c r="K101" s="78" t="s">
        <v>111</v>
      </c>
      <c r="L101" s="84">
        <v>74.471830985915503</v>
      </c>
      <c r="M101" s="84">
        <v>68.104050279329613</v>
      </c>
      <c r="N101" s="84">
        <v>72.778276481149035</v>
      </c>
      <c r="O101" s="79" t="str">
        <f t="shared" ref="O101:O104" si="265">IFERROR(2100/H101, "-")</f>
        <v>-</v>
      </c>
      <c r="P101" s="79" t="str">
        <f t="shared" ref="P101:P104" si="266">IFERROR(2100/I101, "-")</f>
        <v>-</v>
      </c>
      <c r="Q101" s="79" t="str">
        <f t="shared" ref="Q101:Q104" si="267">IFERROR(2100/J101, "-")</f>
        <v>-</v>
      </c>
      <c r="R101" s="79" t="str">
        <f t="shared" ref="R101:R104" si="268">IFERROR(2100/K101, "-")</f>
        <v>-</v>
      </c>
      <c r="S101" s="79">
        <f t="shared" ref="S101:S104" si="269">IFERROR(2100/L101, "-")</f>
        <v>28.198581560283685</v>
      </c>
      <c r="T101" s="79">
        <f t="shared" ref="T101:T104" si="270">IFERROR(2100/M101, "-")</f>
        <v>30.835170469110484</v>
      </c>
      <c r="U101" s="79">
        <f t="shared" ref="U101:U104" si="271">IFERROR(2100/N101, "-")</f>
        <v>28.854764107308039</v>
      </c>
      <c r="V101" s="80">
        <v>1</v>
      </c>
      <c r="W101" s="81" t="str">
        <f t="shared" ref="W101:W104" si="272">IFERROR(H101*$V101, "-")</f>
        <v>-</v>
      </c>
      <c r="X101" s="81" t="str">
        <f t="shared" ref="X101:X104" si="273">IFERROR(I101*$V101, "-")</f>
        <v>-</v>
      </c>
      <c r="Y101" s="81" t="str">
        <f t="shared" ref="Y101:Y104" si="274">IFERROR(J101*$V101, "-")</f>
        <v>-</v>
      </c>
      <c r="Z101" s="81" t="str">
        <f t="shared" ref="Z101:Z104" si="275">IFERROR(K101*$V101, "-")</f>
        <v>-</v>
      </c>
      <c r="AA101" s="81">
        <f t="shared" ref="AA101:AA104" si="276">IFERROR(L101*$V101, "-")</f>
        <v>74.471830985915503</v>
      </c>
      <c r="AB101" s="81">
        <f t="shared" ref="AB101:AB104" si="277">IFERROR(M101*$V101, "-")</f>
        <v>68.104050279329613</v>
      </c>
      <c r="AC101" s="81">
        <f t="shared" ref="AC101:AC104" si="278">IFERROR(N101*$V101, "-")</f>
        <v>72.778276481149035</v>
      </c>
      <c r="AD101" s="80">
        <v>10.8</v>
      </c>
      <c r="AE101" s="80">
        <v>7.35</v>
      </c>
      <c r="AF101" s="80">
        <v>4.3600000000000003</v>
      </c>
      <c r="AG101" s="80">
        <v>5.16</v>
      </c>
      <c r="AH101" s="82" t="str">
        <f t="shared" si="129"/>
        <v>-</v>
      </c>
      <c r="AI101" s="82" t="str">
        <f t="shared" si="130"/>
        <v>-</v>
      </c>
      <c r="AJ101" s="82" t="str">
        <f t="shared" si="131"/>
        <v>-</v>
      </c>
      <c r="AK101" s="82" t="str">
        <f t="shared" si="132"/>
        <v>-</v>
      </c>
      <c r="AL101" s="82">
        <f t="shared" si="133"/>
        <v>28.198581560283685</v>
      </c>
      <c r="AM101" s="82">
        <f t="shared" si="134"/>
        <v>30.835170469110484</v>
      </c>
      <c r="AN101" s="82">
        <f t="shared" si="135"/>
        <v>28.854764107308039</v>
      </c>
      <c r="AO101" s="82">
        <f t="shared" si="193"/>
        <v>194.44444444444443</v>
      </c>
      <c r="AP101" s="82">
        <f t="shared" si="194"/>
        <v>194.44444444444443</v>
      </c>
      <c r="AQ101" s="82">
        <f t="shared" si="195"/>
        <v>194.44444444444443</v>
      </c>
      <c r="AR101" s="82">
        <f t="shared" si="196"/>
        <v>285.71428571428572</v>
      </c>
      <c r="AS101" s="82">
        <f t="shared" si="197"/>
        <v>481.65137614678895</v>
      </c>
      <c r="AT101" s="82">
        <f t="shared" si="198"/>
        <v>406.97674418604652</v>
      </c>
      <c r="AU101" s="82">
        <f t="shared" si="199"/>
        <v>406.97674418604652</v>
      </c>
      <c r="AV101" s="82" t="str">
        <f t="shared" ref="AV101:AV104" si="279">IFERROR(1/((1/AH101)+(1/AO101)), "-")</f>
        <v>-</v>
      </c>
      <c r="AW101" s="82" t="str">
        <f t="shared" ref="AW101:AX104" si="280">IFERROR(1/((1/AI101)+(1/AP101)), "-")</f>
        <v>-</v>
      </c>
      <c r="AX101" s="82" t="str">
        <f t="shared" si="280"/>
        <v>-</v>
      </c>
      <c r="AY101" s="82" t="str">
        <f t="shared" ref="AY101:AY104" si="281">IFERROR(1/((1/AK101)+(1/AR101)), "-")</f>
        <v>-</v>
      </c>
      <c r="AZ101" s="82">
        <f t="shared" ref="AZ101:BA104" si="282">IFERROR(1/((1/AL101)+(1/AS101)), "-")</f>
        <v>26.638985467370368</v>
      </c>
      <c r="BA101" s="82">
        <f t="shared" si="282"/>
        <v>28.663443967313455</v>
      </c>
      <c r="BB101" s="82">
        <f t="shared" ref="BB101:BB104" si="283">IFERROR(1/((1/AN101)+(1/AU101)), "-")</f>
        <v>26.944398757751948</v>
      </c>
    </row>
    <row r="102" spans="2:54" x14ac:dyDescent="0.2">
      <c r="B102" s="77" t="s">
        <v>128</v>
      </c>
      <c r="C102" s="77" t="s">
        <v>129</v>
      </c>
      <c r="D102" s="77" t="s">
        <v>130</v>
      </c>
      <c r="E102" s="77" t="s">
        <v>112</v>
      </c>
      <c r="F102" s="77" t="s">
        <v>110</v>
      </c>
      <c r="G102" s="87" t="s">
        <v>61</v>
      </c>
      <c r="H102" s="78" t="s">
        <v>111</v>
      </c>
      <c r="I102" s="78" t="s">
        <v>111</v>
      </c>
      <c r="J102" s="78" t="s">
        <v>111</v>
      </c>
      <c r="K102" s="78" t="s">
        <v>111</v>
      </c>
      <c r="L102" s="78" t="s">
        <v>111</v>
      </c>
      <c r="M102" s="78" t="s">
        <v>111</v>
      </c>
      <c r="N102" s="78" t="s">
        <v>111</v>
      </c>
      <c r="O102" s="79" t="str">
        <f t="shared" si="265"/>
        <v>-</v>
      </c>
      <c r="P102" s="79" t="str">
        <f t="shared" si="266"/>
        <v>-</v>
      </c>
      <c r="Q102" s="79" t="str">
        <f t="shared" si="267"/>
        <v>-</v>
      </c>
      <c r="R102" s="79" t="str">
        <f t="shared" si="268"/>
        <v>-</v>
      </c>
      <c r="S102" s="79" t="str">
        <f t="shared" si="269"/>
        <v>-</v>
      </c>
      <c r="T102" s="79" t="str">
        <f t="shared" si="270"/>
        <v>-</v>
      </c>
      <c r="U102" s="79" t="str">
        <f t="shared" si="271"/>
        <v>-</v>
      </c>
      <c r="V102" s="80">
        <v>1</v>
      </c>
      <c r="W102" s="81" t="str">
        <f t="shared" si="272"/>
        <v>-</v>
      </c>
      <c r="X102" s="81" t="str">
        <f t="shared" si="273"/>
        <v>-</v>
      </c>
      <c r="Y102" s="81" t="str">
        <f t="shared" si="274"/>
        <v>-</v>
      </c>
      <c r="Z102" s="81" t="str">
        <f t="shared" si="275"/>
        <v>-</v>
      </c>
      <c r="AA102" s="81" t="str">
        <f t="shared" si="276"/>
        <v>-</v>
      </c>
      <c r="AB102" s="81" t="str">
        <f t="shared" si="277"/>
        <v>-</v>
      </c>
      <c r="AC102" s="81" t="str">
        <f t="shared" si="278"/>
        <v>-</v>
      </c>
      <c r="AD102" s="80">
        <v>10.8</v>
      </c>
      <c r="AE102" s="80">
        <v>7.35</v>
      </c>
      <c r="AF102" s="80">
        <v>4.3600000000000003</v>
      </c>
      <c r="AG102" s="80">
        <v>5.16</v>
      </c>
      <c r="AH102" s="82" t="str">
        <f t="shared" si="129"/>
        <v>-</v>
      </c>
      <c r="AI102" s="82" t="str">
        <f t="shared" si="130"/>
        <v>-</v>
      </c>
      <c r="AJ102" s="82" t="str">
        <f t="shared" si="131"/>
        <v>-</v>
      </c>
      <c r="AK102" s="82" t="str">
        <f t="shared" si="132"/>
        <v>-</v>
      </c>
      <c r="AL102" s="82" t="str">
        <f t="shared" si="133"/>
        <v>-</v>
      </c>
      <c r="AM102" s="82" t="str">
        <f t="shared" si="134"/>
        <v>-</v>
      </c>
      <c r="AN102" s="82" t="str">
        <f t="shared" si="135"/>
        <v>-</v>
      </c>
      <c r="AO102" s="82">
        <f t="shared" si="193"/>
        <v>194.44444444444443</v>
      </c>
      <c r="AP102" s="82">
        <f t="shared" si="194"/>
        <v>194.44444444444443</v>
      </c>
      <c r="AQ102" s="82">
        <f t="shared" si="195"/>
        <v>194.44444444444443</v>
      </c>
      <c r="AR102" s="82">
        <f t="shared" si="196"/>
        <v>285.71428571428572</v>
      </c>
      <c r="AS102" s="82">
        <f t="shared" si="197"/>
        <v>481.65137614678895</v>
      </c>
      <c r="AT102" s="82">
        <f t="shared" si="198"/>
        <v>406.97674418604652</v>
      </c>
      <c r="AU102" s="82">
        <f t="shared" si="199"/>
        <v>406.97674418604652</v>
      </c>
      <c r="AV102" s="82" t="str">
        <f t="shared" si="279"/>
        <v>-</v>
      </c>
      <c r="AW102" s="82" t="str">
        <f t="shared" si="280"/>
        <v>-</v>
      </c>
      <c r="AX102" s="82" t="str">
        <f t="shared" si="280"/>
        <v>-</v>
      </c>
      <c r="AY102" s="82" t="str">
        <f t="shared" si="281"/>
        <v>-</v>
      </c>
      <c r="AZ102" s="82" t="str">
        <f t="shared" si="282"/>
        <v>-</v>
      </c>
      <c r="BA102" s="82" t="str">
        <f t="shared" si="282"/>
        <v>-</v>
      </c>
      <c r="BB102" s="82" t="str">
        <f t="shared" si="283"/>
        <v>-</v>
      </c>
    </row>
    <row r="103" spans="2:54" x14ac:dyDescent="0.2">
      <c r="B103" s="77" t="s">
        <v>128</v>
      </c>
      <c r="C103" s="77" t="s">
        <v>129</v>
      </c>
      <c r="D103" s="77" t="s">
        <v>130</v>
      </c>
      <c r="E103" s="77" t="s">
        <v>113</v>
      </c>
      <c r="F103" s="77" t="s">
        <v>110</v>
      </c>
      <c r="G103" s="87" t="s">
        <v>61</v>
      </c>
      <c r="H103" s="84">
        <v>3.1379963968422638E-2</v>
      </c>
      <c r="I103" s="84">
        <v>2.9560835622427121E-2</v>
      </c>
      <c r="J103" s="84">
        <v>2.403009863500527E-2</v>
      </c>
      <c r="K103" s="84">
        <v>1.6732548465524789E-2</v>
      </c>
      <c r="L103" s="84">
        <v>5.6049980885234413E-2</v>
      </c>
      <c r="M103" s="84">
        <v>4.3975495056213891E-2</v>
      </c>
      <c r="N103" s="84">
        <v>3.8082663866510942E-2</v>
      </c>
      <c r="O103" s="79">
        <f t="shared" si="265"/>
        <v>66921.682960286707</v>
      </c>
      <c r="P103" s="79">
        <f t="shared" si="266"/>
        <v>71039.940373227422</v>
      </c>
      <c r="Q103" s="79">
        <f t="shared" si="267"/>
        <v>87390.40284008137</v>
      </c>
      <c r="R103" s="79">
        <f t="shared" si="268"/>
        <v>125503.89465936844</v>
      </c>
      <c r="S103" s="79">
        <f t="shared" si="269"/>
        <v>37466.560502489228</v>
      </c>
      <c r="T103" s="79">
        <f t="shared" si="270"/>
        <v>47753.868314968808</v>
      </c>
      <c r="U103" s="79">
        <f t="shared" si="271"/>
        <v>55143.201309682903</v>
      </c>
      <c r="V103" s="80">
        <v>1</v>
      </c>
      <c r="W103" s="81">
        <f t="shared" si="272"/>
        <v>3.1379963968422638E-2</v>
      </c>
      <c r="X103" s="81">
        <f t="shared" si="273"/>
        <v>2.9560835622427121E-2</v>
      </c>
      <c r="Y103" s="81">
        <f t="shared" si="274"/>
        <v>2.403009863500527E-2</v>
      </c>
      <c r="Z103" s="81">
        <f t="shared" si="275"/>
        <v>1.6732548465524789E-2</v>
      </c>
      <c r="AA103" s="81">
        <f t="shared" si="276"/>
        <v>5.6049980885234413E-2</v>
      </c>
      <c r="AB103" s="81">
        <f t="shared" si="277"/>
        <v>4.3975495056213891E-2</v>
      </c>
      <c r="AC103" s="81">
        <f t="shared" si="278"/>
        <v>3.8082663866510942E-2</v>
      </c>
      <c r="AD103" s="80">
        <v>10.8</v>
      </c>
      <c r="AE103" s="80">
        <v>7.35</v>
      </c>
      <c r="AF103" s="80">
        <v>4.3600000000000003</v>
      </c>
      <c r="AG103" s="80">
        <v>5.16</v>
      </c>
      <c r="AH103" s="82">
        <f t="shared" si="129"/>
        <v>66921.682960286707</v>
      </c>
      <c r="AI103" s="82">
        <f t="shared" si="130"/>
        <v>71039.940373227422</v>
      </c>
      <c r="AJ103" s="82">
        <f t="shared" si="131"/>
        <v>87390.40284008137</v>
      </c>
      <c r="AK103" s="82">
        <f t="shared" si="132"/>
        <v>125503.89465936844</v>
      </c>
      <c r="AL103" s="82">
        <f t="shared" si="133"/>
        <v>37466.560502489228</v>
      </c>
      <c r="AM103" s="82">
        <f t="shared" si="134"/>
        <v>47753.868314968808</v>
      </c>
      <c r="AN103" s="82">
        <f t="shared" si="135"/>
        <v>55143.201309682903</v>
      </c>
      <c r="AO103" s="82">
        <f t="shared" si="193"/>
        <v>194.44444444444443</v>
      </c>
      <c r="AP103" s="82">
        <f t="shared" si="194"/>
        <v>194.44444444444443</v>
      </c>
      <c r="AQ103" s="82">
        <f t="shared" si="195"/>
        <v>194.44444444444443</v>
      </c>
      <c r="AR103" s="82">
        <f t="shared" si="196"/>
        <v>285.71428571428572</v>
      </c>
      <c r="AS103" s="82">
        <f t="shared" si="197"/>
        <v>481.65137614678895</v>
      </c>
      <c r="AT103" s="82">
        <f t="shared" si="198"/>
        <v>406.97674418604652</v>
      </c>
      <c r="AU103" s="82">
        <f t="shared" si="199"/>
        <v>406.97674418604652</v>
      </c>
      <c r="AV103" s="82">
        <f t="shared" si="279"/>
        <v>193.88111274702229</v>
      </c>
      <c r="AW103" s="82">
        <f t="shared" si="280"/>
        <v>193.91368051530989</v>
      </c>
      <c r="AX103" s="82">
        <f t="shared" si="280"/>
        <v>194.01276427204559</v>
      </c>
      <c r="AY103" s="82">
        <f t="shared" si="281"/>
        <v>285.0653238982357</v>
      </c>
      <c r="AZ103" s="82">
        <f t="shared" si="282"/>
        <v>475.53809605638503</v>
      </c>
      <c r="BA103" s="82">
        <f t="shared" si="282"/>
        <v>403.5376419422044</v>
      </c>
      <c r="BB103" s="82">
        <f t="shared" si="283"/>
        <v>403.99511431354358</v>
      </c>
    </row>
    <row r="104" spans="2:54" x14ac:dyDescent="0.2">
      <c r="B104" s="77" t="s">
        <v>128</v>
      </c>
      <c r="C104" s="77" t="s">
        <v>129</v>
      </c>
      <c r="D104" s="77" t="s">
        <v>130</v>
      </c>
      <c r="E104" s="77" t="s">
        <v>114</v>
      </c>
      <c r="F104" s="77" t="s">
        <v>110</v>
      </c>
      <c r="G104" s="77" t="s">
        <v>61</v>
      </c>
      <c r="H104" s="78" t="s">
        <v>111</v>
      </c>
      <c r="I104" s="78" t="s">
        <v>111</v>
      </c>
      <c r="J104" s="78" t="s">
        <v>111</v>
      </c>
      <c r="K104" s="78" t="s">
        <v>111</v>
      </c>
      <c r="L104" s="60">
        <v>74.527880966800737</v>
      </c>
      <c r="M104" s="60">
        <v>68.148025774385829</v>
      </c>
      <c r="N104" s="60">
        <v>72.816359145015539</v>
      </c>
      <c r="O104" s="79" t="str">
        <f t="shared" si="265"/>
        <v>-</v>
      </c>
      <c r="P104" s="79" t="str">
        <f t="shared" si="266"/>
        <v>-</v>
      </c>
      <c r="Q104" s="79" t="str">
        <f t="shared" si="267"/>
        <v>-</v>
      </c>
      <c r="R104" s="79" t="str">
        <f t="shared" si="268"/>
        <v>-</v>
      </c>
      <c r="S104" s="79">
        <f t="shared" si="269"/>
        <v>28.177374329688348</v>
      </c>
      <c r="T104" s="79">
        <f t="shared" si="270"/>
        <v>30.815272726349583</v>
      </c>
      <c r="U104" s="79">
        <f t="shared" si="271"/>
        <v>28.839673181376718</v>
      </c>
      <c r="V104" s="80">
        <v>1</v>
      </c>
      <c r="W104" s="81" t="str">
        <f t="shared" si="272"/>
        <v>-</v>
      </c>
      <c r="X104" s="81" t="str">
        <f t="shared" si="273"/>
        <v>-</v>
      </c>
      <c r="Y104" s="81" t="str">
        <f t="shared" si="274"/>
        <v>-</v>
      </c>
      <c r="Z104" s="81" t="str">
        <f t="shared" si="275"/>
        <v>-</v>
      </c>
      <c r="AA104" s="81">
        <f t="shared" si="276"/>
        <v>74.527880966800737</v>
      </c>
      <c r="AB104" s="81">
        <f t="shared" si="277"/>
        <v>68.148025774385829</v>
      </c>
      <c r="AC104" s="81">
        <f t="shared" si="278"/>
        <v>72.816359145015539</v>
      </c>
      <c r="AD104" s="80">
        <v>10.8</v>
      </c>
      <c r="AE104" s="80">
        <v>7.35</v>
      </c>
      <c r="AF104" s="80">
        <v>4.3600000000000003</v>
      </c>
      <c r="AG104" s="80">
        <v>5.16</v>
      </c>
      <c r="AH104" s="82" t="str">
        <f t="shared" ref="AH104:AH167" si="284">IFERROR(2100/W104,"-")</f>
        <v>-</v>
      </c>
      <c r="AI104" s="82" t="str">
        <f t="shared" ref="AI104:AI167" si="285">IFERROR(2100/X104,"-")</f>
        <v>-</v>
      </c>
      <c r="AJ104" s="82" t="str">
        <f t="shared" ref="AJ104:AJ167" si="286">IFERROR(2100/Y104,"-")</f>
        <v>-</v>
      </c>
      <c r="AK104" s="82" t="str">
        <f t="shared" ref="AK104:AK167" si="287">IFERROR(2100/Z104,"-")</f>
        <v>-</v>
      </c>
      <c r="AL104" s="82">
        <f t="shared" ref="AL104:AL167" si="288">IFERROR(2100/AA104,"-")</f>
        <v>28.177374329688348</v>
      </c>
      <c r="AM104" s="82">
        <f t="shared" ref="AM104:AM167" si="289">IFERROR(2100/AB104,"-")</f>
        <v>30.815272726349583</v>
      </c>
      <c r="AN104" s="82">
        <f t="shared" ref="AN104:AN167" si="290">IFERROR(2100/AC104,"-")</f>
        <v>28.839673181376718</v>
      </c>
      <c r="AO104" s="82">
        <f t="shared" si="193"/>
        <v>194.44444444444443</v>
      </c>
      <c r="AP104" s="82">
        <f t="shared" si="194"/>
        <v>194.44444444444443</v>
      </c>
      <c r="AQ104" s="82">
        <f t="shared" si="195"/>
        <v>194.44444444444443</v>
      </c>
      <c r="AR104" s="82">
        <f t="shared" si="196"/>
        <v>285.71428571428572</v>
      </c>
      <c r="AS104" s="82">
        <f t="shared" si="197"/>
        <v>481.65137614678895</v>
      </c>
      <c r="AT104" s="82">
        <f t="shared" si="198"/>
        <v>406.97674418604652</v>
      </c>
      <c r="AU104" s="82">
        <f t="shared" si="199"/>
        <v>406.97674418604652</v>
      </c>
      <c r="AV104" s="82" t="str">
        <f t="shared" si="279"/>
        <v>-</v>
      </c>
      <c r="AW104" s="82" t="str">
        <f t="shared" si="280"/>
        <v>-</v>
      </c>
      <c r="AX104" s="82" t="str">
        <f t="shared" si="280"/>
        <v>-</v>
      </c>
      <c r="AY104" s="82" t="str">
        <f t="shared" si="281"/>
        <v>-</v>
      </c>
      <c r="AZ104" s="82">
        <f t="shared" si="282"/>
        <v>26.620058420427927</v>
      </c>
      <c r="BA104" s="82">
        <f t="shared" si="282"/>
        <v>28.646249545213504</v>
      </c>
      <c r="BB104" s="82">
        <f t="shared" si="283"/>
        <v>26.931239455468184</v>
      </c>
    </row>
    <row r="105" spans="2:54" x14ac:dyDescent="0.2">
      <c r="B105" s="77" t="s">
        <v>128</v>
      </c>
      <c r="C105" s="77" t="s">
        <v>129</v>
      </c>
      <c r="D105" s="77" t="s">
        <v>130</v>
      </c>
      <c r="E105" s="77" t="s">
        <v>109</v>
      </c>
      <c r="F105" s="77" t="s">
        <v>115</v>
      </c>
      <c r="G105" s="77" t="s">
        <v>61</v>
      </c>
      <c r="H105" s="78" t="s">
        <v>111</v>
      </c>
      <c r="I105" s="78" t="s">
        <v>111</v>
      </c>
      <c r="J105" s="78" t="s">
        <v>111</v>
      </c>
      <c r="K105" s="78" t="s">
        <v>111</v>
      </c>
      <c r="L105" s="60">
        <v>18.617957746478879</v>
      </c>
      <c r="M105" s="60">
        <v>17.0260125698324</v>
      </c>
      <c r="N105" s="60">
        <v>18.194569120287259</v>
      </c>
      <c r="O105" s="78" t="s">
        <v>111</v>
      </c>
      <c r="P105" s="78" t="s">
        <v>111</v>
      </c>
      <c r="Q105" s="78" t="s">
        <v>111</v>
      </c>
      <c r="R105" s="78" t="s">
        <v>111</v>
      </c>
      <c r="S105" s="79">
        <f t="shared" si="252"/>
        <v>112.79432624113471</v>
      </c>
      <c r="T105" s="79">
        <f t="shared" si="225"/>
        <v>123.34068187644196</v>
      </c>
      <c r="U105" s="79">
        <f t="shared" si="226"/>
        <v>115.41905642923216</v>
      </c>
      <c r="V105" s="80">
        <v>1</v>
      </c>
      <c r="W105" s="81" t="s">
        <v>111</v>
      </c>
      <c r="X105" s="81" t="s">
        <v>111</v>
      </c>
      <c r="Y105" s="81" t="s">
        <v>111</v>
      </c>
      <c r="Z105" s="81" t="s">
        <v>111</v>
      </c>
      <c r="AA105" s="81">
        <f t="shared" si="200"/>
        <v>18.617957746478879</v>
      </c>
      <c r="AB105" s="81">
        <f t="shared" si="201"/>
        <v>17.0260125698324</v>
      </c>
      <c r="AC105" s="81">
        <f t="shared" si="202"/>
        <v>18.194569120287259</v>
      </c>
      <c r="AD105" s="80">
        <v>10.8</v>
      </c>
      <c r="AE105" s="80">
        <v>7.35</v>
      </c>
      <c r="AF105" s="80">
        <v>4.3600000000000003</v>
      </c>
      <c r="AG105" s="80">
        <v>5.16</v>
      </c>
      <c r="AH105" s="82" t="str">
        <f t="shared" si="284"/>
        <v>-</v>
      </c>
      <c r="AI105" s="82" t="str">
        <f t="shared" si="285"/>
        <v>-</v>
      </c>
      <c r="AJ105" s="82" t="str">
        <f t="shared" si="286"/>
        <v>-</v>
      </c>
      <c r="AK105" s="82" t="str">
        <f t="shared" si="287"/>
        <v>-</v>
      </c>
      <c r="AL105" s="82">
        <f t="shared" si="288"/>
        <v>112.79432624113471</v>
      </c>
      <c r="AM105" s="82">
        <f t="shared" si="289"/>
        <v>123.34068187644196</v>
      </c>
      <c r="AN105" s="82">
        <f t="shared" si="290"/>
        <v>115.41905642923216</v>
      </c>
      <c r="AO105" s="82">
        <f t="shared" si="193"/>
        <v>194.44444444444443</v>
      </c>
      <c r="AP105" s="82">
        <f t="shared" si="194"/>
        <v>194.44444444444443</v>
      </c>
      <c r="AQ105" s="82">
        <f t="shared" si="195"/>
        <v>194.44444444444443</v>
      </c>
      <c r="AR105" s="82">
        <f t="shared" si="196"/>
        <v>285.71428571428572</v>
      </c>
      <c r="AS105" s="82">
        <f t="shared" si="197"/>
        <v>481.65137614678895</v>
      </c>
      <c r="AT105" s="82">
        <f t="shared" si="198"/>
        <v>406.97674418604652</v>
      </c>
      <c r="AU105" s="82">
        <f t="shared" si="199"/>
        <v>406.97674418604652</v>
      </c>
      <c r="AV105" s="82" t="s">
        <v>111</v>
      </c>
      <c r="AW105" s="82" t="s">
        <v>111</v>
      </c>
      <c r="AX105" s="82" t="s">
        <v>111</v>
      </c>
      <c r="AY105" s="82" t="s">
        <v>111</v>
      </c>
      <c r="AZ105" s="82">
        <f t="shared" si="203"/>
        <v>91.391934094830603</v>
      </c>
      <c r="BA105" s="82">
        <f t="shared" si="204"/>
        <v>94.65423285910741</v>
      </c>
      <c r="BB105" s="82">
        <f t="shared" si="205"/>
        <v>89.918165014477054</v>
      </c>
    </row>
    <row r="106" spans="2:54" x14ac:dyDescent="0.2">
      <c r="B106" s="77" t="s">
        <v>128</v>
      </c>
      <c r="C106" s="77" t="s">
        <v>129</v>
      </c>
      <c r="D106" s="77" t="s">
        <v>130</v>
      </c>
      <c r="E106" s="77" t="s">
        <v>112</v>
      </c>
      <c r="F106" s="77" t="s">
        <v>115</v>
      </c>
      <c r="G106" s="77" t="s">
        <v>61</v>
      </c>
      <c r="H106" s="78" t="s">
        <v>111</v>
      </c>
      <c r="I106" s="78" t="s">
        <v>111</v>
      </c>
      <c r="J106" s="78" t="s">
        <v>111</v>
      </c>
      <c r="K106" s="78" t="s">
        <v>111</v>
      </c>
      <c r="L106" s="83" t="s">
        <v>111</v>
      </c>
      <c r="M106" s="83" t="s">
        <v>111</v>
      </c>
      <c r="N106" s="83" t="s">
        <v>111</v>
      </c>
      <c r="O106" s="78" t="s">
        <v>111</v>
      </c>
      <c r="P106" s="78" t="s">
        <v>111</v>
      </c>
      <c r="Q106" s="78" t="s">
        <v>111</v>
      </c>
      <c r="R106" s="78" t="s">
        <v>111</v>
      </c>
      <c r="S106" s="78" t="s">
        <v>111</v>
      </c>
      <c r="T106" s="78" t="s">
        <v>111</v>
      </c>
      <c r="U106" s="78" t="s">
        <v>111</v>
      </c>
      <c r="V106" s="80">
        <v>1</v>
      </c>
      <c r="W106" s="81" t="s">
        <v>111</v>
      </c>
      <c r="X106" s="81" t="s">
        <v>111</v>
      </c>
      <c r="Y106" s="81" t="s">
        <v>111</v>
      </c>
      <c r="Z106" s="81" t="s">
        <v>111</v>
      </c>
      <c r="AA106" s="81" t="s">
        <v>111</v>
      </c>
      <c r="AB106" s="81" t="s">
        <v>111</v>
      </c>
      <c r="AC106" s="81" t="s">
        <v>111</v>
      </c>
      <c r="AD106" s="80">
        <v>10.8</v>
      </c>
      <c r="AE106" s="80">
        <v>7.35</v>
      </c>
      <c r="AF106" s="80">
        <v>4.3600000000000003</v>
      </c>
      <c r="AG106" s="80">
        <v>5.16</v>
      </c>
      <c r="AH106" s="82" t="str">
        <f t="shared" si="284"/>
        <v>-</v>
      </c>
      <c r="AI106" s="82" t="str">
        <f t="shared" si="285"/>
        <v>-</v>
      </c>
      <c r="AJ106" s="82" t="str">
        <f t="shared" si="286"/>
        <v>-</v>
      </c>
      <c r="AK106" s="82" t="str">
        <f t="shared" si="287"/>
        <v>-</v>
      </c>
      <c r="AL106" s="82" t="str">
        <f t="shared" si="288"/>
        <v>-</v>
      </c>
      <c r="AM106" s="82" t="str">
        <f t="shared" si="289"/>
        <v>-</v>
      </c>
      <c r="AN106" s="82" t="str">
        <f t="shared" si="290"/>
        <v>-</v>
      </c>
      <c r="AO106" s="82">
        <f t="shared" si="193"/>
        <v>194.44444444444443</v>
      </c>
      <c r="AP106" s="82">
        <f t="shared" si="194"/>
        <v>194.44444444444443</v>
      </c>
      <c r="AQ106" s="82">
        <f t="shared" si="195"/>
        <v>194.44444444444443</v>
      </c>
      <c r="AR106" s="82">
        <f t="shared" si="196"/>
        <v>285.71428571428572</v>
      </c>
      <c r="AS106" s="82">
        <f t="shared" si="197"/>
        <v>481.65137614678895</v>
      </c>
      <c r="AT106" s="82">
        <f t="shared" si="198"/>
        <v>406.97674418604652</v>
      </c>
      <c r="AU106" s="82">
        <f t="shared" si="199"/>
        <v>406.97674418604652</v>
      </c>
      <c r="AV106" s="82" t="s">
        <v>111</v>
      </c>
      <c r="AW106" s="82" t="s">
        <v>111</v>
      </c>
      <c r="AX106" s="82" t="s">
        <v>111</v>
      </c>
      <c r="AY106" s="82" t="s">
        <v>111</v>
      </c>
      <c r="AZ106" s="82" t="s">
        <v>111</v>
      </c>
      <c r="BA106" s="82" t="s">
        <v>111</v>
      </c>
      <c r="BB106" s="82" t="s">
        <v>111</v>
      </c>
    </row>
    <row r="107" spans="2:54" x14ac:dyDescent="0.2">
      <c r="B107" s="77" t="s">
        <v>128</v>
      </c>
      <c r="C107" s="77" t="s">
        <v>129</v>
      </c>
      <c r="D107" s="77" t="s">
        <v>130</v>
      </c>
      <c r="E107" s="77" t="s">
        <v>113</v>
      </c>
      <c r="F107" s="77" t="s">
        <v>115</v>
      </c>
      <c r="G107" s="77" t="s">
        <v>61</v>
      </c>
      <c r="H107" s="84">
        <v>1.484030366173068E-2</v>
      </c>
      <c r="I107" s="84">
        <v>1.3979996203079621E-2</v>
      </c>
      <c r="J107" s="84">
        <v>1.136438401024537E-2</v>
      </c>
      <c r="K107" s="84">
        <v>7.9132053979695961E-3</v>
      </c>
      <c r="L107" s="60">
        <v>2.7250809831705369E-2</v>
      </c>
      <c r="M107" s="60">
        <v>2.189773208521751E-2</v>
      </c>
      <c r="N107" s="60">
        <v>1.857320459412605E-2</v>
      </c>
      <c r="O107" s="79">
        <f t="shared" si="257"/>
        <v>141506.53840159343</v>
      </c>
      <c r="P107" s="79">
        <f t="shared" si="258"/>
        <v>150214.63307246077</v>
      </c>
      <c r="Q107" s="79">
        <f t="shared" si="250"/>
        <v>184787.84227167792</v>
      </c>
      <c r="R107" s="79">
        <f t="shared" si="251"/>
        <v>265379.1850946807</v>
      </c>
      <c r="S107" s="79">
        <f t="shared" si="252"/>
        <v>77061.930011222023</v>
      </c>
      <c r="T107" s="79">
        <f t="shared" si="225"/>
        <v>95900.342182816545</v>
      </c>
      <c r="U107" s="79">
        <f t="shared" si="226"/>
        <v>113066.11033963114</v>
      </c>
      <c r="V107" s="80">
        <v>1</v>
      </c>
      <c r="W107" s="81">
        <f t="shared" si="259"/>
        <v>1.484030366173068E-2</v>
      </c>
      <c r="X107" s="81">
        <f t="shared" si="260"/>
        <v>1.3979996203079621E-2</v>
      </c>
      <c r="Y107" s="81">
        <f t="shared" si="253"/>
        <v>1.136438401024537E-2</v>
      </c>
      <c r="Z107" s="81">
        <f t="shared" si="254"/>
        <v>7.9132053979695961E-3</v>
      </c>
      <c r="AA107" s="81">
        <f t="shared" si="200"/>
        <v>2.7250809831705369E-2</v>
      </c>
      <c r="AB107" s="81">
        <f t="shared" si="201"/>
        <v>2.189773208521751E-2</v>
      </c>
      <c r="AC107" s="81">
        <f t="shared" si="202"/>
        <v>1.857320459412605E-2</v>
      </c>
      <c r="AD107" s="80">
        <v>10.8</v>
      </c>
      <c r="AE107" s="80">
        <v>7.35</v>
      </c>
      <c r="AF107" s="80">
        <v>4.3600000000000003</v>
      </c>
      <c r="AG107" s="80">
        <v>5.16</v>
      </c>
      <c r="AH107" s="82">
        <f t="shared" si="284"/>
        <v>141506.53840159343</v>
      </c>
      <c r="AI107" s="82">
        <f t="shared" si="285"/>
        <v>150214.63307246077</v>
      </c>
      <c r="AJ107" s="82">
        <f t="shared" si="286"/>
        <v>184787.84227167792</v>
      </c>
      <c r="AK107" s="82">
        <f t="shared" si="287"/>
        <v>265379.1850946807</v>
      </c>
      <c r="AL107" s="82">
        <f t="shared" si="288"/>
        <v>77061.930011222023</v>
      </c>
      <c r="AM107" s="82">
        <f t="shared" si="289"/>
        <v>95900.342182816545</v>
      </c>
      <c r="AN107" s="82">
        <f t="shared" si="290"/>
        <v>113066.11033963114</v>
      </c>
      <c r="AO107" s="82">
        <f t="shared" si="193"/>
        <v>194.44444444444443</v>
      </c>
      <c r="AP107" s="82">
        <f t="shared" si="194"/>
        <v>194.44444444444443</v>
      </c>
      <c r="AQ107" s="82">
        <f t="shared" si="195"/>
        <v>194.44444444444443</v>
      </c>
      <c r="AR107" s="82">
        <f t="shared" si="196"/>
        <v>285.71428571428572</v>
      </c>
      <c r="AS107" s="82">
        <f t="shared" si="197"/>
        <v>481.65137614678895</v>
      </c>
      <c r="AT107" s="82">
        <f t="shared" si="198"/>
        <v>406.97674418604652</v>
      </c>
      <c r="AU107" s="82">
        <f t="shared" si="199"/>
        <v>406.97674418604652</v>
      </c>
      <c r="AV107" s="82">
        <f t="shared" si="261"/>
        <v>194.177624545133</v>
      </c>
      <c r="AW107" s="82">
        <f t="shared" si="262"/>
        <v>194.19307236903853</v>
      </c>
      <c r="AX107" s="82">
        <f t="shared" si="255"/>
        <v>194.24005383685434</v>
      </c>
      <c r="AY107" s="82">
        <f t="shared" si="256"/>
        <v>285.40700894098364</v>
      </c>
      <c r="AZ107" s="82">
        <f t="shared" si="203"/>
        <v>478.65966433784894</v>
      </c>
      <c r="BA107" s="82">
        <f t="shared" si="204"/>
        <v>405.25693646890079</v>
      </c>
      <c r="BB107" s="82">
        <f t="shared" si="205"/>
        <v>405.51710230474362</v>
      </c>
    </row>
    <row r="108" spans="2:54" x14ac:dyDescent="0.2">
      <c r="B108" s="77" t="s">
        <v>128</v>
      </c>
      <c r="C108" s="77" t="s">
        <v>129</v>
      </c>
      <c r="D108" s="77" t="s">
        <v>130</v>
      </c>
      <c r="E108" s="77" t="s">
        <v>114</v>
      </c>
      <c r="F108" s="77" t="s">
        <v>115</v>
      </c>
      <c r="G108" s="77" t="s">
        <v>61</v>
      </c>
      <c r="H108" s="78" t="s">
        <v>111</v>
      </c>
      <c r="I108" s="78" t="s">
        <v>111</v>
      </c>
      <c r="J108" s="78" t="s">
        <v>111</v>
      </c>
      <c r="K108" s="78" t="s">
        <v>111</v>
      </c>
      <c r="L108" s="60">
        <v>18.645208556310585</v>
      </c>
      <c r="M108" s="60">
        <v>17.047910301917618</v>
      </c>
      <c r="N108" s="60">
        <v>18.213142324881385</v>
      </c>
      <c r="O108" s="78" t="s">
        <v>111</v>
      </c>
      <c r="P108" s="78" t="s">
        <v>111</v>
      </c>
      <c r="Q108" s="78" t="s">
        <v>111</v>
      </c>
      <c r="R108" s="78" t="s">
        <v>111</v>
      </c>
      <c r="S108" s="79">
        <f t="shared" si="252"/>
        <v>112.62947226670963</v>
      </c>
      <c r="T108" s="79">
        <f t="shared" si="225"/>
        <v>123.18225300398159</v>
      </c>
      <c r="U108" s="79">
        <f t="shared" si="226"/>
        <v>115.3013556112798</v>
      </c>
      <c r="V108" s="80">
        <v>1</v>
      </c>
      <c r="W108" s="81" t="s">
        <v>111</v>
      </c>
      <c r="X108" s="81" t="s">
        <v>111</v>
      </c>
      <c r="Y108" s="81" t="s">
        <v>111</v>
      </c>
      <c r="Z108" s="81" t="s">
        <v>111</v>
      </c>
      <c r="AA108" s="81">
        <f t="shared" si="200"/>
        <v>18.645208556310585</v>
      </c>
      <c r="AB108" s="81">
        <f t="shared" si="201"/>
        <v>17.047910301917618</v>
      </c>
      <c r="AC108" s="81">
        <f t="shared" si="202"/>
        <v>18.213142324881385</v>
      </c>
      <c r="AD108" s="80">
        <v>10.8</v>
      </c>
      <c r="AE108" s="80">
        <v>7.35</v>
      </c>
      <c r="AF108" s="80">
        <v>4.3600000000000003</v>
      </c>
      <c r="AG108" s="80">
        <v>5.16</v>
      </c>
      <c r="AH108" s="82" t="str">
        <f t="shared" si="284"/>
        <v>-</v>
      </c>
      <c r="AI108" s="82" t="str">
        <f t="shared" si="285"/>
        <v>-</v>
      </c>
      <c r="AJ108" s="82" t="str">
        <f t="shared" si="286"/>
        <v>-</v>
      </c>
      <c r="AK108" s="82" t="str">
        <f t="shared" si="287"/>
        <v>-</v>
      </c>
      <c r="AL108" s="82">
        <f t="shared" si="288"/>
        <v>112.62947226670963</v>
      </c>
      <c r="AM108" s="82">
        <f t="shared" si="289"/>
        <v>123.18225300398159</v>
      </c>
      <c r="AN108" s="82">
        <f t="shared" si="290"/>
        <v>115.3013556112798</v>
      </c>
      <c r="AO108" s="82">
        <f t="shared" si="193"/>
        <v>194.44444444444443</v>
      </c>
      <c r="AP108" s="82">
        <f t="shared" si="194"/>
        <v>194.44444444444443</v>
      </c>
      <c r="AQ108" s="82">
        <f t="shared" si="195"/>
        <v>194.44444444444443</v>
      </c>
      <c r="AR108" s="82">
        <f t="shared" si="196"/>
        <v>285.71428571428572</v>
      </c>
      <c r="AS108" s="82">
        <f t="shared" si="197"/>
        <v>481.65137614678895</v>
      </c>
      <c r="AT108" s="82">
        <f t="shared" si="198"/>
        <v>406.97674418604652</v>
      </c>
      <c r="AU108" s="82">
        <f t="shared" si="199"/>
        <v>406.97674418604652</v>
      </c>
      <c r="AV108" s="82" t="s">
        <v>111</v>
      </c>
      <c r="AW108" s="82" t="s">
        <v>111</v>
      </c>
      <c r="AX108" s="82" t="s">
        <v>111</v>
      </c>
      <c r="AY108" s="82" t="s">
        <v>111</v>
      </c>
      <c r="AZ108" s="82">
        <f t="shared" si="203"/>
        <v>91.28367581888088</v>
      </c>
      <c r="BA108" s="82">
        <f t="shared" si="204"/>
        <v>94.560900663340149</v>
      </c>
      <c r="BB108" s="82">
        <f t="shared" si="205"/>
        <v>89.846712556252612</v>
      </c>
    </row>
    <row r="109" spans="2:54" x14ac:dyDescent="0.2">
      <c r="B109" s="77" t="s">
        <v>128</v>
      </c>
      <c r="C109" s="77" t="s">
        <v>129</v>
      </c>
      <c r="D109" s="77" t="s">
        <v>130</v>
      </c>
      <c r="E109" s="77" t="s">
        <v>109</v>
      </c>
      <c r="F109" s="77" t="s">
        <v>116</v>
      </c>
      <c r="G109" s="77" t="s">
        <v>61</v>
      </c>
      <c r="H109" s="78" t="s">
        <v>111</v>
      </c>
      <c r="I109" s="78" t="s">
        <v>111</v>
      </c>
      <c r="J109" s="78" t="s">
        <v>111</v>
      </c>
      <c r="K109" s="78" t="s">
        <v>111</v>
      </c>
      <c r="L109" s="60">
        <v>2.482394366197183</v>
      </c>
      <c r="M109" s="60">
        <v>2.2701350093109869</v>
      </c>
      <c r="N109" s="60">
        <v>2.425942549371634</v>
      </c>
      <c r="O109" s="78" t="s">
        <v>111</v>
      </c>
      <c r="P109" s="78" t="s">
        <v>111</v>
      </c>
      <c r="Q109" s="78" t="s">
        <v>111</v>
      </c>
      <c r="R109" s="78" t="s">
        <v>111</v>
      </c>
      <c r="S109" s="79">
        <f t="shared" si="252"/>
        <v>845.95744680851067</v>
      </c>
      <c r="T109" s="79">
        <f t="shared" si="225"/>
        <v>925.0551140733146</v>
      </c>
      <c r="U109" s="79">
        <f t="shared" si="226"/>
        <v>865.64292321924131</v>
      </c>
      <c r="V109" s="80">
        <v>1</v>
      </c>
      <c r="W109" s="81" t="s">
        <v>111</v>
      </c>
      <c r="X109" s="81" t="s">
        <v>111</v>
      </c>
      <c r="Y109" s="81" t="s">
        <v>111</v>
      </c>
      <c r="Z109" s="81" t="s">
        <v>111</v>
      </c>
      <c r="AA109" s="81">
        <f t="shared" si="200"/>
        <v>2.482394366197183</v>
      </c>
      <c r="AB109" s="81">
        <f t="shared" si="201"/>
        <v>2.2701350093109869</v>
      </c>
      <c r="AC109" s="81">
        <f t="shared" si="202"/>
        <v>2.425942549371634</v>
      </c>
      <c r="AD109" s="80">
        <v>10.8</v>
      </c>
      <c r="AE109" s="80">
        <v>7.35</v>
      </c>
      <c r="AF109" s="80">
        <v>4.3600000000000003</v>
      </c>
      <c r="AG109" s="80">
        <v>5.16</v>
      </c>
      <c r="AH109" s="82" t="str">
        <f t="shared" si="284"/>
        <v>-</v>
      </c>
      <c r="AI109" s="82" t="str">
        <f t="shared" si="285"/>
        <v>-</v>
      </c>
      <c r="AJ109" s="82" t="str">
        <f t="shared" si="286"/>
        <v>-</v>
      </c>
      <c r="AK109" s="82" t="str">
        <f t="shared" si="287"/>
        <v>-</v>
      </c>
      <c r="AL109" s="82">
        <f t="shared" si="288"/>
        <v>845.95744680851067</v>
      </c>
      <c r="AM109" s="82">
        <f t="shared" si="289"/>
        <v>925.0551140733146</v>
      </c>
      <c r="AN109" s="82">
        <f t="shared" si="290"/>
        <v>865.64292321924131</v>
      </c>
      <c r="AO109" s="82">
        <f t="shared" si="193"/>
        <v>194.44444444444443</v>
      </c>
      <c r="AP109" s="82">
        <f t="shared" si="194"/>
        <v>194.44444444444443</v>
      </c>
      <c r="AQ109" s="82">
        <f t="shared" si="195"/>
        <v>194.44444444444443</v>
      </c>
      <c r="AR109" s="82">
        <f t="shared" si="196"/>
        <v>285.71428571428572</v>
      </c>
      <c r="AS109" s="82">
        <f t="shared" si="197"/>
        <v>481.65137614678895</v>
      </c>
      <c r="AT109" s="82">
        <f t="shared" si="198"/>
        <v>406.97674418604652</v>
      </c>
      <c r="AU109" s="82">
        <f t="shared" si="199"/>
        <v>406.97674418604652</v>
      </c>
      <c r="AV109" s="82" t="s">
        <v>111</v>
      </c>
      <c r="AW109" s="82" t="s">
        <v>111</v>
      </c>
      <c r="AX109" s="82" t="s">
        <v>111</v>
      </c>
      <c r="AY109" s="82" t="s">
        <v>111</v>
      </c>
      <c r="AZ109" s="82">
        <f t="shared" si="203"/>
        <v>306.9101088903069</v>
      </c>
      <c r="BA109" s="82">
        <f t="shared" si="204"/>
        <v>282.63281856499373</v>
      </c>
      <c r="BB109" s="82">
        <f t="shared" si="205"/>
        <v>276.82782809552776</v>
      </c>
    </row>
    <row r="110" spans="2:54" x14ac:dyDescent="0.2">
      <c r="B110" s="77" t="s">
        <v>128</v>
      </c>
      <c r="C110" s="77" t="s">
        <v>129</v>
      </c>
      <c r="D110" s="77" t="s">
        <v>130</v>
      </c>
      <c r="E110" s="77" t="s">
        <v>112</v>
      </c>
      <c r="F110" s="77" t="s">
        <v>116</v>
      </c>
      <c r="G110" s="77" t="s">
        <v>61</v>
      </c>
      <c r="H110" s="78" t="s">
        <v>111</v>
      </c>
      <c r="I110" s="78" t="s">
        <v>111</v>
      </c>
      <c r="J110" s="78" t="s">
        <v>111</v>
      </c>
      <c r="K110" s="78" t="s">
        <v>111</v>
      </c>
      <c r="L110" s="83" t="s">
        <v>111</v>
      </c>
      <c r="M110" s="83" t="s">
        <v>111</v>
      </c>
      <c r="N110" s="83" t="s">
        <v>111</v>
      </c>
      <c r="O110" s="78" t="s">
        <v>111</v>
      </c>
      <c r="P110" s="78" t="s">
        <v>111</v>
      </c>
      <c r="Q110" s="78" t="s">
        <v>111</v>
      </c>
      <c r="R110" s="78" t="s">
        <v>111</v>
      </c>
      <c r="S110" s="78" t="s">
        <v>111</v>
      </c>
      <c r="T110" s="78" t="s">
        <v>111</v>
      </c>
      <c r="U110" s="78" t="s">
        <v>111</v>
      </c>
      <c r="V110" s="80">
        <v>1</v>
      </c>
      <c r="W110" s="81" t="s">
        <v>111</v>
      </c>
      <c r="X110" s="81" t="s">
        <v>111</v>
      </c>
      <c r="Y110" s="81" t="s">
        <v>111</v>
      </c>
      <c r="Z110" s="81" t="s">
        <v>111</v>
      </c>
      <c r="AA110" s="81" t="s">
        <v>111</v>
      </c>
      <c r="AB110" s="81" t="s">
        <v>111</v>
      </c>
      <c r="AC110" s="81" t="s">
        <v>111</v>
      </c>
      <c r="AD110" s="80">
        <v>10.8</v>
      </c>
      <c r="AE110" s="80">
        <v>7.35</v>
      </c>
      <c r="AF110" s="80">
        <v>4.3600000000000003</v>
      </c>
      <c r="AG110" s="80">
        <v>5.16</v>
      </c>
      <c r="AH110" s="82" t="str">
        <f t="shared" si="284"/>
        <v>-</v>
      </c>
      <c r="AI110" s="82" t="str">
        <f t="shared" si="285"/>
        <v>-</v>
      </c>
      <c r="AJ110" s="82" t="str">
        <f t="shared" si="286"/>
        <v>-</v>
      </c>
      <c r="AK110" s="82" t="str">
        <f t="shared" si="287"/>
        <v>-</v>
      </c>
      <c r="AL110" s="82" t="str">
        <f t="shared" si="288"/>
        <v>-</v>
      </c>
      <c r="AM110" s="82" t="str">
        <f t="shared" si="289"/>
        <v>-</v>
      </c>
      <c r="AN110" s="82" t="str">
        <f t="shared" si="290"/>
        <v>-</v>
      </c>
      <c r="AO110" s="82">
        <f t="shared" si="193"/>
        <v>194.44444444444443</v>
      </c>
      <c r="AP110" s="82">
        <f t="shared" si="194"/>
        <v>194.44444444444443</v>
      </c>
      <c r="AQ110" s="82">
        <f t="shared" si="195"/>
        <v>194.44444444444443</v>
      </c>
      <c r="AR110" s="82">
        <f t="shared" si="196"/>
        <v>285.71428571428572</v>
      </c>
      <c r="AS110" s="82">
        <f t="shared" si="197"/>
        <v>481.65137614678895</v>
      </c>
      <c r="AT110" s="82">
        <f t="shared" si="198"/>
        <v>406.97674418604652</v>
      </c>
      <c r="AU110" s="82">
        <f t="shared" si="199"/>
        <v>406.97674418604652</v>
      </c>
      <c r="AV110" s="82" t="s">
        <v>111</v>
      </c>
      <c r="AW110" s="82" t="s">
        <v>111</v>
      </c>
      <c r="AX110" s="82" t="s">
        <v>111</v>
      </c>
      <c r="AY110" s="82" t="s">
        <v>111</v>
      </c>
      <c r="AZ110" s="82" t="s">
        <v>111</v>
      </c>
      <c r="BA110" s="82" t="s">
        <v>111</v>
      </c>
      <c r="BB110" s="82" t="s">
        <v>111</v>
      </c>
    </row>
    <row r="111" spans="2:54" x14ac:dyDescent="0.2">
      <c r="B111" s="77" t="s">
        <v>128</v>
      </c>
      <c r="C111" s="77" t="s">
        <v>129</v>
      </c>
      <c r="D111" s="77" t="s">
        <v>130</v>
      </c>
      <c r="E111" s="77" t="s">
        <v>113</v>
      </c>
      <c r="F111" s="77" t="s">
        <v>116</v>
      </c>
      <c r="G111" s="77" t="s">
        <v>61</v>
      </c>
      <c r="H111" s="84">
        <v>4.7687021135391508E-3</v>
      </c>
      <c r="I111" s="84">
        <v>4.492255614203548E-3</v>
      </c>
      <c r="J111" s="84">
        <v>3.6517690799332059E-3</v>
      </c>
      <c r="K111" s="84">
        <v>2.5427861967189892E-3</v>
      </c>
      <c r="L111" s="60">
        <v>8.6658170931861369E-3</v>
      </c>
      <c r="M111" s="60">
        <v>7.2197570297715379E-3</v>
      </c>
      <c r="N111" s="60">
        <v>5.9349854311741557E-3</v>
      </c>
      <c r="O111" s="79">
        <f t="shared" si="257"/>
        <v>440371.39456409856</v>
      </c>
      <c r="P111" s="79">
        <f t="shared" si="258"/>
        <v>467471.17269111995</v>
      </c>
      <c r="Q111" s="79">
        <f t="shared" si="250"/>
        <v>575063.74418352079</v>
      </c>
      <c r="R111" s="79">
        <f t="shared" si="251"/>
        <v>825865.73842097865</v>
      </c>
      <c r="S111" s="79">
        <f t="shared" si="252"/>
        <v>242331.44750438054</v>
      </c>
      <c r="T111" s="79">
        <f t="shared" si="225"/>
        <v>290868.51418134943</v>
      </c>
      <c r="U111" s="79">
        <f t="shared" si="226"/>
        <v>353834.06149061833</v>
      </c>
      <c r="V111" s="80">
        <v>1</v>
      </c>
      <c r="W111" s="81">
        <f t="shared" si="259"/>
        <v>4.7687021135391508E-3</v>
      </c>
      <c r="X111" s="81">
        <f t="shared" si="260"/>
        <v>4.492255614203548E-3</v>
      </c>
      <c r="Y111" s="81">
        <f t="shared" si="253"/>
        <v>3.6517690799332059E-3</v>
      </c>
      <c r="Z111" s="81">
        <f t="shared" si="254"/>
        <v>2.5427861967189892E-3</v>
      </c>
      <c r="AA111" s="81">
        <f t="shared" si="200"/>
        <v>8.6658170931861369E-3</v>
      </c>
      <c r="AB111" s="81">
        <f t="shared" si="201"/>
        <v>7.2197570297715379E-3</v>
      </c>
      <c r="AC111" s="81">
        <f t="shared" si="202"/>
        <v>5.9349854311741557E-3</v>
      </c>
      <c r="AD111" s="80">
        <v>10.8</v>
      </c>
      <c r="AE111" s="80">
        <v>7.35</v>
      </c>
      <c r="AF111" s="80">
        <v>4.3600000000000003</v>
      </c>
      <c r="AG111" s="80">
        <v>5.16</v>
      </c>
      <c r="AH111" s="82">
        <f t="shared" si="284"/>
        <v>440371.39456409856</v>
      </c>
      <c r="AI111" s="82">
        <f t="shared" si="285"/>
        <v>467471.17269111995</v>
      </c>
      <c r="AJ111" s="82">
        <f t="shared" si="286"/>
        <v>575063.74418352079</v>
      </c>
      <c r="AK111" s="82">
        <f t="shared" si="287"/>
        <v>825865.73842097865</v>
      </c>
      <c r="AL111" s="82">
        <f t="shared" si="288"/>
        <v>242331.44750438054</v>
      </c>
      <c r="AM111" s="82">
        <f t="shared" si="289"/>
        <v>290868.51418134943</v>
      </c>
      <c r="AN111" s="82">
        <f t="shared" si="290"/>
        <v>353834.06149061833</v>
      </c>
      <c r="AO111" s="82">
        <f t="shared" si="193"/>
        <v>194.44444444444443</v>
      </c>
      <c r="AP111" s="82">
        <f t="shared" si="194"/>
        <v>194.44444444444443</v>
      </c>
      <c r="AQ111" s="82">
        <f t="shared" si="195"/>
        <v>194.44444444444443</v>
      </c>
      <c r="AR111" s="82">
        <f t="shared" si="196"/>
        <v>285.71428571428572</v>
      </c>
      <c r="AS111" s="82">
        <f t="shared" si="197"/>
        <v>481.65137614678895</v>
      </c>
      <c r="AT111" s="82">
        <f t="shared" si="198"/>
        <v>406.97674418604652</v>
      </c>
      <c r="AU111" s="82">
        <f t="shared" si="199"/>
        <v>406.97674418604652</v>
      </c>
      <c r="AV111" s="82">
        <f t="shared" si="261"/>
        <v>194.35862607491219</v>
      </c>
      <c r="AW111" s="82">
        <f t="shared" si="262"/>
        <v>194.36359898437644</v>
      </c>
      <c r="AX111" s="82">
        <f t="shared" si="255"/>
        <v>194.37871979641204</v>
      </c>
      <c r="AY111" s="82">
        <f t="shared" si="256"/>
        <v>285.61547495411122</v>
      </c>
      <c r="AZ111" s="82">
        <f t="shared" si="203"/>
        <v>480.69595797036578</v>
      </c>
      <c r="BA111" s="82">
        <f t="shared" si="204"/>
        <v>406.40810701790724</v>
      </c>
      <c r="BB111" s="82">
        <f t="shared" si="205"/>
        <v>406.50918099479799</v>
      </c>
    </row>
    <row r="112" spans="2:54" x14ac:dyDescent="0.2">
      <c r="B112" s="77" t="s">
        <v>128</v>
      </c>
      <c r="C112" s="77" t="s">
        <v>129</v>
      </c>
      <c r="D112" s="77" t="s">
        <v>130</v>
      </c>
      <c r="E112" s="77" t="s">
        <v>114</v>
      </c>
      <c r="F112" s="77" t="s">
        <v>116</v>
      </c>
      <c r="G112" s="77" t="s">
        <v>61</v>
      </c>
      <c r="H112" s="78" t="s">
        <v>111</v>
      </c>
      <c r="I112" s="78" t="s">
        <v>111</v>
      </c>
      <c r="J112" s="78" t="s">
        <v>111</v>
      </c>
      <c r="K112" s="78" t="s">
        <v>111</v>
      </c>
      <c r="L112" s="60">
        <v>2.4910601832903692</v>
      </c>
      <c r="M112" s="60">
        <v>2.2773547663407583</v>
      </c>
      <c r="N112" s="60">
        <v>2.4318775348028083</v>
      </c>
      <c r="O112" s="78" t="s">
        <v>111</v>
      </c>
      <c r="P112" s="78" t="s">
        <v>111</v>
      </c>
      <c r="Q112" s="78" t="s">
        <v>111</v>
      </c>
      <c r="R112" s="78" t="s">
        <v>111</v>
      </c>
      <c r="S112" s="79">
        <f t="shared" si="252"/>
        <v>843.01455825373557</v>
      </c>
      <c r="T112" s="79">
        <f t="shared" si="225"/>
        <v>922.12246903202924</v>
      </c>
      <c r="U112" s="79">
        <f t="shared" si="226"/>
        <v>863.53032582715184</v>
      </c>
      <c r="V112" s="80">
        <v>1</v>
      </c>
      <c r="W112" s="81" t="s">
        <v>111</v>
      </c>
      <c r="X112" s="81" t="s">
        <v>111</v>
      </c>
      <c r="Y112" s="81" t="s">
        <v>111</v>
      </c>
      <c r="Z112" s="81" t="s">
        <v>111</v>
      </c>
      <c r="AA112" s="81">
        <f t="shared" si="200"/>
        <v>2.4910601832903692</v>
      </c>
      <c r="AB112" s="81">
        <f t="shared" si="201"/>
        <v>2.2773547663407583</v>
      </c>
      <c r="AC112" s="81">
        <f t="shared" si="202"/>
        <v>2.4318775348028083</v>
      </c>
      <c r="AD112" s="80">
        <v>10.8</v>
      </c>
      <c r="AE112" s="80">
        <v>7.35</v>
      </c>
      <c r="AF112" s="80">
        <v>4.3600000000000003</v>
      </c>
      <c r="AG112" s="80">
        <v>5.16</v>
      </c>
      <c r="AH112" s="82" t="str">
        <f t="shared" si="284"/>
        <v>-</v>
      </c>
      <c r="AI112" s="82" t="str">
        <f t="shared" si="285"/>
        <v>-</v>
      </c>
      <c r="AJ112" s="82" t="str">
        <f t="shared" si="286"/>
        <v>-</v>
      </c>
      <c r="AK112" s="82" t="str">
        <f t="shared" si="287"/>
        <v>-</v>
      </c>
      <c r="AL112" s="82">
        <f t="shared" si="288"/>
        <v>843.01455825373557</v>
      </c>
      <c r="AM112" s="82">
        <f t="shared" si="289"/>
        <v>922.12246903202924</v>
      </c>
      <c r="AN112" s="82">
        <f t="shared" si="290"/>
        <v>863.53032582715184</v>
      </c>
      <c r="AO112" s="82">
        <f t="shared" si="193"/>
        <v>194.44444444444443</v>
      </c>
      <c r="AP112" s="82">
        <f t="shared" si="194"/>
        <v>194.44444444444443</v>
      </c>
      <c r="AQ112" s="82">
        <f t="shared" si="195"/>
        <v>194.44444444444443</v>
      </c>
      <c r="AR112" s="82">
        <f t="shared" si="196"/>
        <v>285.71428571428572</v>
      </c>
      <c r="AS112" s="82">
        <f t="shared" si="197"/>
        <v>481.65137614678895</v>
      </c>
      <c r="AT112" s="82">
        <f t="shared" si="198"/>
        <v>406.97674418604652</v>
      </c>
      <c r="AU112" s="82">
        <f t="shared" si="199"/>
        <v>406.97674418604652</v>
      </c>
      <c r="AV112" s="82" t="s">
        <v>111</v>
      </c>
      <c r="AW112" s="82" t="s">
        <v>111</v>
      </c>
      <c r="AX112" s="82" t="s">
        <v>111</v>
      </c>
      <c r="AY112" s="82" t="s">
        <v>111</v>
      </c>
      <c r="AZ112" s="82">
        <f t="shared" si="203"/>
        <v>306.52190227752891</v>
      </c>
      <c r="BA112" s="82">
        <f t="shared" si="204"/>
        <v>282.35845485063743</v>
      </c>
      <c r="BB112" s="82">
        <f t="shared" si="205"/>
        <v>276.61141665854672</v>
      </c>
    </row>
    <row r="113" spans="2:54" x14ac:dyDescent="0.2">
      <c r="B113" s="77" t="s">
        <v>128</v>
      </c>
      <c r="C113" s="77" t="s">
        <v>129</v>
      </c>
      <c r="D113" s="77" t="s">
        <v>131</v>
      </c>
      <c r="E113" s="77" t="s">
        <v>109</v>
      </c>
      <c r="F113" s="77" t="s">
        <v>110</v>
      </c>
      <c r="G113" s="77" t="s">
        <v>61</v>
      </c>
      <c r="H113" s="78" t="s">
        <v>111</v>
      </c>
      <c r="I113" s="78" t="s">
        <v>111</v>
      </c>
      <c r="J113" s="78" t="s">
        <v>111</v>
      </c>
      <c r="K113" s="78" t="s">
        <v>111</v>
      </c>
      <c r="L113" s="60">
        <v>148.94366197183101</v>
      </c>
      <c r="M113" s="60">
        <v>136.2081005586592</v>
      </c>
      <c r="N113" s="60">
        <v>145.5565529622981</v>
      </c>
      <c r="O113" s="79" t="str">
        <f t="shared" ref="O113:O116" si="291">IFERROR(2100/H113, "-")</f>
        <v>-</v>
      </c>
      <c r="P113" s="79" t="str">
        <f t="shared" ref="P113:P116" si="292">IFERROR(2100/I113, "-")</f>
        <v>-</v>
      </c>
      <c r="Q113" s="79" t="str">
        <f t="shared" ref="Q113:Q116" si="293">IFERROR(2100/J113, "-")</f>
        <v>-</v>
      </c>
      <c r="R113" s="79" t="str">
        <f t="shared" ref="R113:R116" si="294">IFERROR(2100/K113, "-")</f>
        <v>-</v>
      </c>
      <c r="S113" s="79">
        <f t="shared" ref="S113:S116" si="295">IFERROR(2100/L113, "-")</f>
        <v>14.099290780141843</v>
      </c>
      <c r="T113" s="79">
        <f t="shared" ref="T113:T116" si="296">IFERROR(2100/M113, "-")</f>
        <v>15.417585234555245</v>
      </c>
      <c r="U113" s="79">
        <f t="shared" ref="U113:U116" si="297">IFERROR(2100/N113, "-")</f>
        <v>14.427382053654016</v>
      </c>
      <c r="V113" s="80">
        <v>1</v>
      </c>
      <c r="W113" s="81" t="str">
        <f t="shared" ref="W113:W116" si="298">IFERROR(H113*$V113, "-")</f>
        <v>-</v>
      </c>
      <c r="X113" s="81" t="str">
        <f t="shared" ref="X113:X116" si="299">IFERROR(I113*$V113, "-")</f>
        <v>-</v>
      </c>
      <c r="Y113" s="81" t="str">
        <f t="shared" ref="Y113:Y116" si="300">IFERROR(J113*$V113, "-")</f>
        <v>-</v>
      </c>
      <c r="Z113" s="81" t="str">
        <f t="shared" ref="Z113:Z116" si="301">IFERROR(K113*$V113, "-")</f>
        <v>-</v>
      </c>
      <c r="AA113" s="81">
        <f t="shared" ref="AA113:AA116" si="302">IFERROR(L113*$V113, "-")</f>
        <v>148.94366197183101</v>
      </c>
      <c r="AB113" s="81">
        <f t="shared" ref="AB113:AB116" si="303">IFERROR(M113*$V113, "-")</f>
        <v>136.2081005586592</v>
      </c>
      <c r="AC113" s="81">
        <f t="shared" ref="AC113:AC116" si="304">IFERROR(N113*$V113, "-")</f>
        <v>145.5565529622981</v>
      </c>
      <c r="AD113" s="80">
        <v>10.8</v>
      </c>
      <c r="AE113" s="80">
        <v>7.35</v>
      </c>
      <c r="AF113" s="80">
        <v>4.3600000000000003</v>
      </c>
      <c r="AG113" s="80">
        <v>5.16</v>
      </c>
      <c r="AH113" s="82" t="str">
        <f t="shared" si="284"/>
        <v>-</v>
      </c>
      <c r="AI113" s="82" t="str">
        <f t="shared" si="285"/>
        <v>-</v>
      </c>
      <c r="AJ113" s="82" t="str">
        <f t="shared" si="286"/>
        <v>-</v>
      </c>
      <c r="AK113" s="82" t="str">
        <f t="shared" si="287"/>
        <v>-</v>
      </c>
      <c r="AL113" s="82">
        <f t="shared" si="288"/>
        <v>14.099290780141843</v>
      </c>
      <c r="AM113" s="82">
        <f t="shared" si="289"/>
        <v>15.417585234555245</v>
      </c>
      <c r="AN113" s="82">
        <f t="shared" si="290"/>
        <v>14.427382053654016</v>
      </c>
      <c r="AO113" s="82">
        <f t="shared" si="193"/>
        <v>194.44444444444443</v>
      </c>
      <c r="AP113" s="82">
        <f t="shared" si="194"/>
        <v>194.44444444444443</v>
      </c>
      <c r="AQ113" s="82">
        <f t="shared" si="195"/>
        <v>194.44444444444443</v>
      </c>
      <c r="AR113" s="82">
        <f t="shared" si="196"/>
        <v>285.71428571428572</v>
      </c>
      <c r="AS113" s="82">
        <f t="shared" si="197"/>
        <v>481.65137614678895</v>
      </c>
      <c r="AT113" s="82">
        <f t="shared" si="198"/>
        <v>406.97674418604652</v>
      </c>
      <c r="AU113" s="82">
        <f t="shared" si="199"/>
        <v>406.97674418604652</v>
      </c>
      <c r="AV113" s="82" t="str">
        <f t="shared" ref="AV113:AV116" si="305">IFERROR(1/((1/AH113)+(1/AO113)), "-")</f>
        <v>-</v>
      </c>
      <c r="AW113" s="82" t="str">
        <f t="shared" ref="AW113:AX116" si="306">IFERROR(1/((1/AI113)+(1/AP113)), "-")</f>
        <v>-</v>
      </c>
      <c r="AX113" s="82" t="str">
        <f t="shared" si="306"/>
        <v>-</v>
      </c>
      <c r="AY113" s="82" t="str">
        <f t="shared" ref="AY113:AY116" si="307">IFERROR(1/((1/AK113)+(1/AR113)), "-")</f>
        <v>-</v>
      </c>
      <c r="AZ113" s="82">
        <f t="shared" ref="AZ113:BA116" si="308">IFERROR(1/((1/AL113)+(1/AS113)), "-")</f>
        <v>13.698302917159717</v>
      </c>
      <c r="BA113" s="82">
        <f t="shared" si="308"/>
        <v>14.854836357715845</v>
      </c>
      <c r="BB113" s="82">
        <f t="shared" ref="BB113:BB116" si="309">IFERROR(1/((1/AN113)+(1/AU113)), "-")</f>
        <v>13.933439683465407</v>
      </c>
    </row>
    <row r="114" spans="2:54" x14ac:dyDescent="0.2">
      <c r="B114" s="77" t="s">
        <v>128</v>
      </c>
      <c r="C114" s="77" t="s">
        <v>129</v>
      </c>
      <c r="D114" s="77" t="s">
        <v>131</v>
      </c>
      <c r="E114" s="77" t="s">
        <v>112</v>
      </c>
      <c r="F114" s="77" t="s">
        <v>110</v>
      </c>
      <c r="G114" s="77" t="s">
        <v>61</v>
      </c>
      <c r="H114" s="78" t="s">
        <v>111</v>
      </c>
      <c r="I114" s="78" t="s">
        <v>111</v>
      </c>
      <c r="J114" s="78" t="s">
        <v>111</v>
      </c>
      <c r="K114" s="78" t="s">
        <v>111</v>
      </c>
      <c r="L114" s="83" t="s">
        <v>111</v>
      </c>
      <c r="M114" s="83" t="s">
        <v>111</v>
      </c>
      <c r="N114" s="83" t="s">
        <v>111</v>
      </c>
      <c r="O114" s="79" t="str">
        <f t="shared" si="291"/>
        <v>-</v>
      </c>
      <c r="P114" s="79" t="str">
        <f t="shared" si="292"/>
        <v>-</v>
      </c>
      <c r="Q114" s="79" t="str">
        <f t="shared" si="293"/>
        <v>-</v>
      </c>
      <c r="R114" s="79" t="str">
        <f t="shared" si="294"/>
        <v>-</v>
      </c>
      <c r="S114" s="79" t="str">
        <f t="shared" si="295"/>
        <v>-</v>
      </c>
      <c r="T114" s="79" t="str">
        <f t="shared" si="296"/>
        <v>-</v>
      </c>
      <c r="U114" s="79" t="str">
        <f t="shared" si="297"/>
        <v>-</v>
      </c>
      <c r="V114" s="80">
        <v>1</v>
      </c>
      <c r="W114" s="81" t="str">
        <f t="shared" si="298"/>
        <v>-</v>
      </c>
      <c r="X114" s="81" t="str">
        <f t="shared" si="299"/>
        <v>-</v>
      </c>
      <c r="Y114" s="81" t="str">
        <f t="shared" si="300"/>
        <v>-</v>
      </c>
      <c r="Z114" s="81" t="str">
        <f t="shared" si="301"/>
        <v>-</v>
      </c>
      <c r="AA114" s="81" t="str">
        <f t="shared" si="302"/>
        <v>-</v>
      </c>
      <c r="AB114" s="81" t="str">
        <f t="shared" si="303"/>
        <v>-</v>
      </c>
      <c r="AC114" s="81" t="str">
        <f t="shared" si="304"/>
        <v>-</v>
      </c>
      <c r="AD114" s="80">
        <v>10.8</v>
      </c>
      <c r="AE114" s="80">
        <v>7.35</v>
      </c>
      <c r="AF114" s="80">
        <v>4.3600000000000003</v>
      </c>
      <c r="AG114" s="80">
        <v>5.16</v>
      </c>
      <c r="AH114" s="82" t="str">
        <f t="shared" si="284"/>
        <v>-</v>
      </c>
      <c r="AI114" s="82" t="str">
        <f t="shared" si="285"/>
        <v>-</v>
      </c>
      <c r="AJ114" s="82" t="str">
        <f t="shared" si="286"/>
        <v>-</v>
      </c>
      <c r="AK114" s="82" t="str">
        <f t="shared" si="287"/>
        <v>-</v>
      </c>
      <c r="AL114" s="82" t="str">
        <f t="shared" si="288"/>
        <v>-</v>
      </c>
      <c r="AM114" s="82" t="str">
        <f t="shared" si="289"/>
        <v>-</v>
      </c>
      <c r="AN114" s="82" t="str">
        <f t="shared" si="290"/>
        <v>-</v>
      </c>
      <c r="AO114" s="82">
        <f t="shared" si="193"/>
        <v>194.44444444444443</v>
      </c>
      <c r="AP114" s="82">
        <f t="shared" si="194"/>
        <v>194.44444444444443</v>
      </c>
      <c r="AQ114" s="82">
        <f t="shared" si="195"/>
        <v>194.44444444444443</v>
      </c>
      <c r="AR114" s="82">
        <f t="shared" si="196"/>
        <v>285.71428571428572</v>
      </c>
      <c r="AS114" s="82">
        <f t="shared" si="197"/>
        <v>481.65137614678895</v>
      </c>
      <c r="AT114" s="82">
        <f t="shared" si="198"/>
        <v>406.97674418604652</v>
      </c>
      <c r="AU114" s="82">
        <f t="shared" si="199"/>
        <v>406.97674418604652</v>
      </c>
      <c r="AV114" s="82" t="str">
        <f t="shared" si="305"/>
        <v>-</v>
      </c>
      <c r="AW114" s="82" t="str">
        <f t="shared" si="306"/>
        <v>-</v>
      </c>
      <c r="AX114" s="82" t="str">
        <f t="shared" si="306"/>
        <v>-</v>
      </c>
      <c r="AY114" s="82" t="str">
        <f t="shared" si="307"/>
        <v>-</v>
      </c>
      <c r="AZ114" s="82" t="str">
        <f t="shared" si="308"/>
        <v>-</v>
      </c>
      <c r="BA114" s="82" t="str">
        <f t="shared" si="308"/>
        <v>-</v>
      </c>
      <c r="BB114" s="82" t="str">
        <f t="shared" si="309"/>
        <v>-</v>
      </c>
    </row>
    <row r="115" spans="2:54" x14ac:dyDescent="0.2">
      <c r="B115" s="77" t="s">
        <v>128</v>
      </c>
      <c r="C115" s="77" t="s">
        <v>129</v>
      </c>
      <c r="D115" s="77" t="s">
        <v>131</v>
      </c>
      <c r="E115" s="77" t="s">
        <v>113</v>
      </c>
      <c r="F115" s="77" t="s">
        <v>110</v>
      </c>
      <c r="G115" s="77" t="s">
        <v>61</v>
      </c>
      <c r="H115" s="84">
        <v>2.1074610916733301E-2</v>
      </c>
      <c r="I115" s="84">
        <v>1.98528943418502E-2</v>
      </c>
      <c r="J115" s="84">
        <v>1.613848185208468E-2</v>
      </c>
      <c r="K115" s="84">
        <v>1.123748736331143E-2</v>
      </c>
      <c r="L115" s="60">
        <v>8.1661939930917585E-3</v>
      </c>
      <c r="M115" s="60">
        <v>6.9627193779155574E-3</v>
      </c>
      <c r="N115" s="60">
        <v>5.6106190096502596E-3</v>
      </c>
      <c r="O115" s="79">
        <f t="shared" si="291"/>
        <v>99645.967761739026</v>
      </c>
      <c r="P115" s="79">
        <f t="shared" si="292"/>
        <v>105778.02731630765</v>
      </c>
      <c r="Q115" s="79">
        <f t="shared" si="293"/>
        <v>130123.76376212448</v>
      </c>
      <c r="R115" s="79">
        <f t="shared" si="294"/>
        <v>186874.51492547689</v>
      </c>
      <c r="S115" s="79">
        <f t="shared" si="295"/>
        <v>257157.74102066492</v>
      </c>
      <c r="T115" s="79">
        <f t="shared" si="296"/>
        <v>301606.2957615105</v>
      </c>
      <c r="U115" s="79">
        <f t="shared" si="297"/>
        <v>374290.2514656586</v>
      </c>
      <c r="V115" s="80">
        <v>1</v>
      </c>
      <c r="W115" s="81">
        <f t="shared" si="298"/>
        <v>2.1074610916733301E-2</v>
      </c>
      <c r="X115" s="81">
        <f t="shared" si="299"/>
        <v>1.98528943418502E-2</v>
      </c>
      <c r="Y115" s="81">
        <f t="shared" si="300"/>
        <v>1.613848185208468E-2</v>
      </c>
      <c r="Z115" s="81">
        <f t="shared" si="301"/>
        <v>1.123748736331143E-2</v>
      </c>
      <c r="AA115" s="81">
        <f t="shared" si="302"/>
        <v>8.1661939930917585E-3</v>
      </c>
      <c r="AB115" s="81">
        <f t="shared" si="303"/>
        <v>6.9627193779155574E-3</v>
      </c>
      <c r="AC115" s="81">
        <f t="shared" si="304"/>
        <v>5.6106190096502596E-3</v>
      </c>
      <c r="AD115" s="80">
        <v>10.8</v>
      </c>
      <c r="AE115" s="80">
        <v>7.35</v>
      </c>
      <c r="AF115" s="80">
        <v>4.3600000000000003</v>
      </c>
      <c r="AG115" s="80">
        <v>5.16</v>
      </c>
      <c r="AH115" s="82">
        <f t="shared" si="284"/>
        <v>99645.967761739026</v>
      </c>
      <c r="AI115" s="82">
        <f t="shared" si="285"/>
        <v>105778.02731630765</v>
      </c>
      <c r="AJ115" s="82">
        <f t="shared" si="286"/>
        <v>130123.76376212448</v>
      </c>
      <c r="AK115" s="82">
        <f t="shared" si="287"/>
        <v>186874.51492547689</v>
      </c>
      <c r="AL115" s="82">
        <f t="shared" si="288"/>
        <v>257157.74102066492</v>
      </c>
      <c r="AM115" s="82">
        <f t="shared" si="289"/>
        <v>301606.2957615105</v>
      </c>
      <c r="AN115" s="82">
        <f t="shared" si="290"/>
        <v>374290.2514656586</v>
      </c>
      <c r="AO115" s="82">
        <f t="shared" si="193"/>
        <v>194.44444444444443</v>
      </c>
      <c r="AP115" s="82">
        <f t="shared" si="194"/>
        <v>194.44444444444443</v>
      </c>
      <c r="AQ115" s="82">
        <f t="shared" si="195"/>
        <v>194.44444444444443</v>
      </c>
      <c r="AR115" s="82">
        <f t="shared" si="196"/>
        <v>285.71428571428572</v>
      </c>
      <c r="AS115" s="82">
        <f t="shared" si="197"/>
        <v>481.65137614678895</v>
      </c>
      <c r="AT115" s="82">
        <f t="shared" si="198"/>
        <v>406.97674418604652</v>
      </c>
      <c r="AU115" s="82">
        <f t="shared" si="199"/>
        <v>406.97674418604652</v>
      </c>
      <c r="AV115" s="82">
        <f t="shared" si="305"/>
        <v>194.06575368045571</v>
      </c>
      <c r="AW115" s="82">
        <f t="shared" si="306"/>
        <v>194.08766648742301</v>
      </c>
      <c r="AX115" s="82">
        <f t="shared" si="306"/>
        <v>194.15431889333667</v>
      </c>
      <c r="AY115" s="82">
        <f t="shared" si="307"/>
        <v>285.27812118614168</v>
      </c>
      <c r="AZ115" s="82">
        <f t="shared" si="308"/>
        <v>480.75093912127858</v>
      </c>
      <c r="BA115" s="82">
        <f t="shared" si="308"/>
        <v>406.4283243469643</v>
      </c>
      <c r="BB115" s="82">
        <f t="shared" si="309"/>
        <v>406.53470710159945</v>
      </c>
    </row>
    <row r="116" spans="2:54" x14ac:dyDescent="0.2">
      <c r="B116" s="77" t="s">
        <v>128</v>
      </c>
      <c r="C116" s="77" t="s">
        <v>129</v>
      </c>
      <c r="D116" s="77" t="s">
        <v>131</v>
      </c>
      <c r="E116" s="77" t="s">
        <v>114</v>
      </c>
      <c r="F116" s="77" t="s">
        <v>110</v>
      </c>
      <c r="G116" s="77" t="s">
        <v>61</v>
      </c>
      <c r="H116" s="78" t="s">
        <v>111</v>
      </c>
      <c r="I116" s="78" t="s">
        <v>111</v>
      </c>
      <c r="J116" s="78" t="s">
        <v>111</v>
      </c>
      <c r="K116" s="78" t="s">
        <v>111</v>
      </c>
      <c r="L116" s="60">
        <v>148.95182816582411</v>
      </c>
      <c r="M116" s="60">
        <v>136.21506327803712</v>
      </c>
      <c r="N116" s="60">
        <v>145.56216358130774</v>
      </c>
      <c r="O116" s="79" t="str">
        <f t="shared" si="291"/>
        <v>-</v>
      </c>
      <c r="P116" s="79" t="str">
        <f t="shared" si="292"/>
        <v>-</v>
      </c>
      <c r="Q116" s="79" t="str">
        <f t="shared" si="293"/>
        <v>-</v>
      </c>
      <c r="R116" s="79" t="str">
        <f t="shared" si="294"/>
        <v>-</v>
      </c>
      <c r="S116" s="79">
        <f t="shared" si="295"/>
        <v>14.098517795042609</v>
      </c>
      <c r="T116" s="79">
        <f t="shared" si="296"/>
        <v>15.416797154904653</v>
      </c>
      <c r="U116" s="79">
        <f t="shared" si="297"/>
        <v>14.426825957605304</v>
      </c>
      <c r="V116" s="80">
        <v>1</v>
      </c>
      <c r="W116" s="81" t="str">
        <f t="shared" si="298"/>
        <v>-</v>
      </c>
      <c r="X116" s="81" t="str">
        <f t="shared" si="299"/>
        <v>-</v>
      </c>
      <c r="Y116" s="81" t="str">
        <f t="shared" si="300"/>
        <v>-</v>
      </c>
      <c r="Z116" s="81" t="str">
        <f t="shared" si="301"/>
        <v>-</v>
      </c>
      <c r="AA116" s="81">
        <f t="shared" si="302"/>
        <v>148.95182816582411</v>
      </c>
      <c r="AB116" s="81">
        <f t="shared" si="303"/>
        <v>136.21506327803712</v>
      </c>
      <c r="AC116" s="81">
        <f t="shared" si="304"/>
        <v>145.56216358130774</v>
      </c>
      <c r="AD116" s="80">
        <v>10.8</v>
      </c>
      <c r="AE116" s="80">
        <v>7.35</v>
      </c>
      <c r="AF116" s="80">
        <v>4.3600000000000003</v>
      </c>
      <c r="AG116" s="80">
        <v>5.16</v>
      </c>
      <c r="AH116" s="82" t="str">
        <f t="shared" si="284"/>
        <v>-</v>
      </c>
      <c r="AI116" s="82" t="str">
        <f t="shared" si="285"/>
        <v>-</v>
      </c>
      <c r="AJ116" s="82" t="str">
        <f t="shared" si="286"/>
        <v>-</v>
      </c>
      <c r="AK116" s="82" t="str">
        <f t="shared" si="287"/>
        <v>-</v>
      </c>
      <c r="AL116" s="82">
        <f t="shared" si="288"/>
        <v>14.098517795042609</v>
      </c>
      <c r="AM116" s="82">
        <f t="shared" si="289"/>
        <v>15.416797154904653</v>
      </c>
      <c r="AN116" s="82">
        <f t="shared" si="290"/>
        <v>14.426825957605304</v>
      </c>
      <c r="AO116" s="82">
        <f t="shared" si="193"/>
        <v>194.44444444444443</v>
      </c>
      <c r="AP116" s="82">
        <f t="shared" si="194"/>
        <v>194.44444444444443</v>
      </c>
      <c r="AQ116" s="82">
        <f t="shared" si="195"/>
        <v>194.44444444444443</v>
      </c>
      <c r="AR116" s="82">
        <f t="shared" si="196"/>
        <v>285.71428571428572</v>
      </c>
      <c r="AS116" s="82">
        <f t="shared" si="197"/>
        <v>481.65137614678895</v>
      </c>
      <c r="AT116" s="82">
        <f t="shared" si="198"/>
        <v>406.97674418604652</v>
      </c>
      <c r="AU116" s="82">
        <f t="shared" si="199"/>
        <v>406.97674418604652</v>
      </c>
      <c r="AV116" s="82" t="str">
        <f t="shared" si="305"/>
        <v>-</v>
      </c>
      <c r="AW116" s="82" t="str">
        <f t="shared" si="306"/>
        <v>-</v>
      </c>
      <c r="AX116" s="82" t="str">
        <f t="shared" si="306"/>
        <v>-</v>
      </c>
      <c r="AY116" s="82" t="str">
        <f t="shared" si="307"/>
        <v>-</v>
      </c>
      <c r="AZ116" s="82">
        <f t="shared" si="308"/>
        <v>13.69757327352859</v>
      </c>
      <c r="BA116" s="82">
        <f t="shared" si="308"/>
        <v>14.854104757286706</v>
      </c>
      <c r="BB116" s="82">
        <f t="shared" si="309"/>
        <v>13.932921012423934</v>
      </c>
    </row>
    <row r="117" spans="2:54" x14ac:dyDescent="0.2">
      <c r="B117" s="77" t="s">
        <v>128</v>
      </c>
      <c r="C117" s="77" t="s">
        <v>129</v>
      </c>
      <c r="D117" s="77" t="s">
        <v>131</v>
      </c>
      <c r="E117" s="77" t="s">
        <v>109</v>
      </c>
      <c r="F117" s="77" t="s">
        <v>115</v>
      </c>
      <c r="G117" s="77" t="s">
        <v>61</v>
      </c>
      <c r="H117" s="78" t="s">
        <v>111</v>
      </c>
      <c r="I117" s="78" t="s">
        <v>111</v>
      </c>
      <c r="J117" s="78" t="s">
        <v>111</v>
      </c>
      <c r="K117" s="78" t="s">
        <v>111</v>
      </c>
      <c r="L117" s="60">
        <v>37.235915492957751</v>
      </c>
      <c r="M117" s="60">
        <v>34.052025139664813</v>
      </c>
      <c r="N117" s="60">
        <v>36.389138240574518</v>
      </c>
      <c r="O117" s="78" t="s">
        <v>111</v>
      </c>
      <c r="P117" s="78" t="s">
        <v>111</v>
      </c>
      <c r="Q117" s="78" t="s">
        <v>111</v>
      </c>
      <c r="R117" s="78" t="s">
        <v>111</v>
      </c>
      <c r="S117" s="79">
        <f t="shared" si="252"/>
        <v>56.39716312056737</v>
      </c>
      <c r="T117" s="79">
        <f t="shared" si="225"/>
        <v>61.670340938220953</v>
      </c>
      <c r="U117" s="79">
        <f t="shared" si="226"/>
        <v>57.709528214616078</v>
      </c>
      <c r="V117" s="80">
        <v>1</v>
      </c>
      <c r="W117" s="81" t="s">
        <v>111</v>
      </c>
      <c r="X117" s="81" t="s">
        <v>111</v>
      </c>
      <c r="Y117" s="81" t="s">
        <v>111</v>
      </c>
      <c r="Z117" s="81" t="s">
        <v>111</v>
      </c>
      <c r="AA117" s="81">
        <f t="shared" si="200"/>
        <v>37.235915492957751</v>
      </c>
      <c r="AB117" s="81">
        <f t="shared" si="201"/>
        <v>34.052025139664813</v>
      </c>
      <c r="AC117" s="81">
        <f t="shared" si="202"/>
        <v>36.389138240574518</v>
      </c>
      <c r="AD117" s="80">
        <v>10.8</v>
      </c>
      <c r="AE117" s="80">
        <v>7.35</v>
      </c>
      <c r="AF117" s="80">
        <v>4.3600000000000003</v>
      </c>
      <c r="AG117" s="80">
        <v>5.16</v>
      </c>
      <c r="AH117" s="82" t="str">
        <f t="shared" si="284"/>
        <v>-</v>
      </c>
      <c r="AI117" s="82" t="str">
        <f t="shared" si="285"/>
        <v>-</v>
      </c>
      <c r="AJ117" s="82" t="str">
        <f t="shared" si="286"/>
        <v>-</v>
      </c>
      <c r="AK117" s="82" t="str">
        <f t="shared" si="287"/>
        <v>-</v>
      </c>
      <c r="AL117" s="82">
        <f t="shared" si="288"/>
        <v>56.39716312056737</v>
      </c>
      <c r="AM117" s="82">
        <f t="shared" si="289"/>
        <v>61.670340938220953</v>
      </c>
      <c r="AN117" s="82">
        <f t="shared" si="290"/>
        <v>57.709528214616078</v>
      </c>
      <c r="AO117" s="82">
        <f t="shared" si="193"/>
        <v>194.44444444444443</v>
      </c>
      <c r="AP117" s="82">
        <f t="shared" si="194"/>
        <v>194.44444444444443</v>
      </c>
      <c r="AQ117" s="82">
        <f t="shared" si="195"/>
        <v>194.44444444444443</v>
      </c>
      <c r="AR117" s="82">
        <f t="shared" si="196"/>
        <v>285.71428571428572</v>
      </c>
      <c r="AS117" s="82">
        <f t="shared" si="197"/>
        <v>481.65137614678895</v>
      </c>
      <c r="AT117" s="82">
        <f t="shared" si="198"/>
        <v>406.97674418604652</v>
      </c>
      <c r="AU117" s="82">
        <f t="shared" si="199"/>
        <v>406.97674418604652</v>
      </c>
      <c r="AV117" s="82" t="s">
        <v>111</v>
      </c>
      <c r="AW117" s="82" t="s">
        <v>111</v>
      </c>
      <c r="AX117" s="82" t="s">
        <v>111</v>
      </c>
      <c r="AY117" s="82" t="s">
        <v>111</v>
      </c>
      <c r="AZ117" s="82">
        <f t="shared" si="203"/>
        <v>50.485726185195588</v>
      </c>
      <c r="BA117" s="82">
        <f t="shared" si="204"/>
        <v>53.554999837938773</v>
      </c>
      <c r="BB117" s="82">
        <f t="shared" si="205"/>
        <v>50.542564513390076</v>
      </c>
    </row>
    <row r="118" spans="2:54" x14ac:dyDescent="0.2">
      <c r="B118" s="77" t="s">
        <v>128</v>
      </c>
      <c r="C118" s="77" t="s">
        <v>129</v>
      </c>
      <c r="D118" s="77" t="s">
        <v>131</v>
      </c>
      <c r="E118" s="77" t="s">
        <v>112</v>
      </c>
      <c r="F118" s="77" t="s">
        <v>115</v>
      </c>
      <c r="G118" s="77" t="s">
        <v>61</v>
      </c>
      <c r="H118" s="78" t="s">
        <v>111</v>
      </c>
      <c r="I118" s="78" t="s">
        <v>111</v>
      </c>
      <c r="J118" s="78" t="s">
        <v>111</v>
      </c>
      <c r="K118" s="78" t="s">
        <v>111</v>
      </c>
      <c r="L118" s="83" t="s">
        <v>111</v>
      </c>
      <c r="M118" s="83" t="s">
        <v>111</v>
      </c>
      <c r="N118" s="83" t="s">
        <v>111</v>
      </c>
      <c r="O118" s="78" t="s">
        <v>111</v>
      </c>
      <c r="P118" s="78" t="s">
        <v>111</v>
      </c>
      <c r="Q118" s="78" t="s">
        <v>111</v>
      </c>
      <c r="R118" s="78" t="s">
        <v>111</v>
      </c>
      <c r="S118" s="78" t="s">
        <v>111</v>
      </c>
      <c r="T118" s="78" t="s">
        <v>111</v>
      </c>
      <c r="U118" s="78" t="s">
        <v>111</v>
      </c>
      <c r="V118" s="80">
        <v>1</v>
      </c>
      <c r="W118" s="81" t="s">
        <v>111</v>
      </c>
      <c r="X118" s="81" t="s">
        <v>111</v>
      </c>
      <c r="Y118" s="81" t="s">
        <v>111</v>
      </c>
      <c r="Z118" s="81" t="s">
        <v>111</v>
      </c>
      <c r="AA118" s="81" t="s">
        <v>111</v>
      </c>
      <c r="AB118" s="81" t="s">
        <v>111</v>
      </c>
      <c r="AC118" s="81" t="s">
        <v>111</v>
      </c>
      <c r="AD118" s="80">
        <v>10.8</v>
      </c>
      <c r="AE118" s="80">
        <v>7.35</v>
      </c>
      <c r="AF118" s="80">
        <v>4.3600000000000003</v>
      </c>
      <c r="AG118" s="80">
        <v>5.16</v>
      </c>
      <c r="AH118" s="82" t="str">
        <f t="shared" si="284"/>
        <v>-</v>
      </c>
      <c r="AI118" s="82" t="str">
        <f t="shared" si="285"/>
        <v>-</v>
      </c>
      <c r="AJ118" s="82" t="str">
        <f t="shared" si="286"/>
        <v>-</v>
      </c>
      <c r="AK118" s="82" t="str">
        <f t="shared" si="287"/>
        <v>-</v>
      </c>
      <c r="AL118" s="82" t="str">
        <f t="shared" si="288"/>
        <v>-</v>
      </c>
      <c r="AM118" s="82" t="str">
        <f t="shared" si="289"/>
        <v>-</v>
      </c>
      <c r="AN118" s="82" t="str">
        <f t="shared" si="290"/>
        <v>-</v>
      </c>
      <c r="AO118" s="82">
        <f t="shared" si="193"/>
        <v>194.44444444444443</v>
      </c>
      <c r="AP118" s="82">
        <f t="shared" si="194"/>
        <v>194.44444444444443</v>
      </c>
      <c r="AQ118" s="82">
        <f t="shared" si="195"/>
        <v>194.44444444444443</v>
      </c>
      <c r="AR118" s="82">
        <f t="shared" si="196"/>
        <v>285.71428571428572</v>
      </c>
      <c r="AS118" s="82">
        <f t="shared" si="197"/>
        <v>481.65137614678895</v>
      </c>
      <c r="AT118" s="82">
        <f t="shared" si="198"/>
        <v>406.97674418604652</v>
      </c>
      <c r="AU118" s="82">
        <f t="shared" si="199"/>
        <v>406.97674418604652</v>
      </c>
      <c r="AV118" s="82" t="s">
        <v>111</v>
      </c>
      <c r="AW118" s="82" t="s">
        <v>111</v>
      </c>
      <c r="AX118" s="82" t="s">
        <v>111</v>
      </c>
      <c r="AY118" s="82" t="s">
        <v>111</v>
      </c>
      <c r="AZ118" s="82" t="s">
        <v>111</v>
      </c>
      <c r="BA118" s="82" t="s">
        <v>111</v>
      </c>
      <c r="BB118" s="82" t="s">
        <v>111</v>
      </c>
    </row>
    <row r="119" spans="2:54" x14ac:dyDescent="0.2">
      <c r="B119" s="77" t="s">
        <v>128</v>
      </c>
      <c r="C119" s="77" t="s">
        <v>129</v>
      </c>
      <c r="D119" s="77" t="s">
        <v>131</v>
      </c>
      <c r="E119" s="77" t="s">
        <v>113</v>
      </c>
      <c r="F119" s="77" t="s">
        <v>115</v>
      </c>
      <c r="G119" s="77" t="s">
        <v>61</v>
      </c>
      <c r="H119" s="84">
        <v>1.3379082136865139E-2</v>
      </c>
      <c r="I119" s="84">
        <v>1.2603483172409179E-2</v>
      </c>
      <c r="J119" s="84">
        <v>1.024541212724875E-2</v>
      </c>
      <c r="K119" s="84">
        <v>7.1340470787221791E-3</v>
      </c>
      <c r="L119" s="60">
        <v>5.2453333285971361E-3</v>
      </c>
      <c r="M119" s="60">
        <v>4.4856039333471664E-3</v>
      </c>
      <c r="N119" s="60">
        <v>3.605315826129852E-3</v>
      </c>
      <c r="O119" s="79">
        <f t="shared" si="257"/>
        <v>156961.44014346055</v>
      </c>
      <c r="P119" s="79">
        <f t="shared" si="258"/>
        <v>166620.60569075058</v>
      </c>
      <c r="Q119" s="79">
        <f t="shared" si="250"/>
        <v>204969.79271481224</v>
      </c>
      <c r="R119" s="79">
        <f t="shared" si="251"/>
        <v>294363.07005365926</v>
      </c>
      <c r="S119" s="79">
        <f t="shared" si="252"/>
        <v>400355.87224761647</v>
      </c>
      <c r="T119" s="79">
        <f t="shared" si="225"/>
        <v>468164.38348202</v>
      </c>
      <c r="U119" s="79">
        <f t="shared" si="226"/>
        <v>582473.24264355993</v>
      </c>
      <c r="V119" s="80">
        <v>1</v>
      </c>
      <c r="W119" s="81">
        <f t="shared" si="259"/>
        <v>1.3379082136865139E-2</v>
      </c>
      <c r="X119" s="81">
        <f t="shared" si="260"/>
        <v>1.2603483172409179E-2</v>
      </c>
      <c r="Y119" s="81">
        <f t="shared" si="253"/>
        <v>1.024541212724875E-2</v>
      </c>
      <c r="Z119" s="81">
        <f t="shared" si="254"/>
        <v>7.1340470787221791E-3</v>
      </c>
      <c r="AA119" s="81">
        <f t="shared" si="200"/>
        <v>5.2453333285971361E-3</v>
      </c>
      <c r="AB119" s="81">
        <f t="shared" si="201"/>
        <v>4.4856039333471664E-3</v>
      </c>
      <c r="AC119" s="81">
        <f t="shared" si="202"/>
        <v>3.605315826129852E-3</v>
      </c>
      <c r="AD119" s="80">
        <v>10.8</v>
      </c>
      <c r="AE119" s="80">
        <v>7.35</v>
      </c>
      <c r="AF119" s="80">
        <v>4.3600000000000003</v>
      </c>
      <c r="AG119" s="80">
        <v>5.16</v>
      </c>
      <c r="AH119" s="82">
        <f t="shared" si="284"/>
        <v>156961.44014346055</v>
      </c>
      <c r="AI119" s="82">
        <f t="shared" si="285"/>
        <v>166620.60569075058</v>
      </c>
      <c r="AJ119" s="82">
        <f t="shared" si="286"/>
        <v>204969.79271481224</v>
      </c>
      <c r="AK119" s="82">
        <f t="shared" si="287"/>
        <v>294363.07005365926</v>
      </c>
      <c r="AL119" s="82">
        <f t="shared" si="288"/>
        <v>400355.87224761647</v>
      </c>
      <c r="AM119" s="82">
        <f t="shared" si="289"/>
        <v>468164.38348202</v>
      </c>
      <c r="AN119" s="82">
        <f t="shared" si="290"/>
        <v>582473.24264355993</v>
      </c>
      <c r="AO119" s="82">
        <f t="shared" si="193"/>
        <v>194.44444444444443</v>
      </c>
      <c r="AP119" s="82">
        <f t="shared" si="194"/>
        <v>194.44444444444443</v>
      </c>
      <c r="AQ119" s="82">
        <f t="shared" si="195"/>
        <v>194.44444444444443</v>
      </c>
      <c r="AR119" s="82">
        <f t="shared" si="196"/>
        <v>285.71428571428572</v>
      </c>
      <c r="AS119" s="82">
        <f t="shared" si="197"/>
        <v>481.65137614678895</v>
      </c>
      <c r="AT119" s="82">
        <f t="shared" si="198"/>
        <v>406.97674418604652</v>
      </c>
      <c r="AU119" s="82">
        <f t="shared" si="199"/>
        <v>406.97674418604652</v>
      </c>
      <c r="AV119" s="82">
        <f t="shared" si="261"/>
        <v>194.20386394009711</v>
      </c>
      <c r="AW119" s="82">
        <f t="shared" si="262"/>
        <v>194.2177943793294</v>
      </c>
      <c r="AX119" s="82">
        <f t="shared" si="255"/>
        <v>194.26015968556629</v>
      </c>
      <c r="AY119" s="82">
        <f t="shared" si="256"/>
        <v>285.43723501053262</v>
      </c>
      <c r="AZ119" s="82">
        <f t="shared" si="203"/>
        <v>481.07261783582339</v>
      </c>
      <c r="BA119" s="82">
        <f t="shared" si="204"/>
        <v>406.62326532590384</v>
      </c>
      <c r="BB119" s="82">
        <f t="shared" si="205"/>
        <v>406.69258619818032</v>
      </c>
    </row>
    <row r="120" spans="2:54" x14ac:dyDescent="0.2">
      <c r="B120" s="77" t="s">
        <v>128</v>
      </c>
      <c r="C120" s="77" t="s">
        <v>129</v>
      </c>
      <c r="D120" s="77" t="s">
        <v>131</v>
      </c>
      <c r="E120" s="77" t="s">
        <v>114</v>
      </c>
      <c r="F120" s="77" t="s">
        <v>115</v>
      </c>
      <c r="G120" s="77" t="s">
        <v>61</v>
      </c>
      <c r="H120" s="78" t="s">
        <v>111</v>
      </c>
      <c r="I120" s="78" t="s">
        <v>111</v>
      </c>
      <c r="J120" s="78" t="s">
        <v>111</v>
      </c>
      <c r="K120" s="78" t="s">
        <v>111</v>
      </c>
      <c r="L120" s="60">
        <v>37.241160826286347</v>
      </c>
      <c r="M120" s="60">
        <v>34.05651074359816</v>
      </c>
      <c r="N120" s="60">
        <v>36.392743556400646</v>
      </c>
      <c r="O120" s="78" t="s">
        <v>111</v>
      </c>
      <c r="P120" s="78" t="s">
        <v>111</v>
      </c>
      <c r="Q120" s="78" t="s">
        <v>111</v>
      </c>
      <c r="R120" s="78" t="s">
        <v>111</v>
      </c>
      <c r="S120" s="79">
        <f t="shared" si="252"/>
        <v>56.389219707612696</v>
      </c>
      <c r="T120" s="79">
        <f t="shared" si="225"/>
        <v>61.662218299763772</v>
      </c>
      <c r="U120" s="79">
        <f t="shared" si="226"/>
        <v>57.703811111285624</v>
      </c>
      <c r="V120" s="80">
        <v>1</v>
      </c>
      <c r="W120" s="85" t="s">
        <v>111</v>
      </c>
      <c r="X120" s="85" t="s">
        <v>111</v>
      </c>
      <c r="Y120" s="85" t="s">
        <v>111</v>
      </c>
      <c r="Z120" s="85" t="s">
        <v>111</v>
      </c>
      <c r="AA120" s="81">
        <f t="shared" si="200"/>
        <v>37.241160826286347</v>
      </c>
      <c r="AB120" s="81">
        <f t="shared" si="201"/>
        <v>34.05651074359816</v>
      </c>
      <c r="AC120" s="81">
        <f t="shared" si="202"/>
        <v>36.392743556400646</v>
      </c>
      <c r="AD120" s="80">
        <v>10.8</v>
      </c>
      <c r="AE120" s="80">
        <v>7.35</v>
      </c>
      <c r="AF120" s="80">
        <v>4.3600000000000003</v>
      </c>
      <c r="AG120" s="80">
        <v>5.16</v>
      </c>
      <c r="AH120" s="82" t="str">
        <f t="shared" si="284"/>
        <v>-</v>
      </c>
      <c r="AI120" s="82" t="str">
        <f t="shared" si="285"/>
        <v>-</v>
      </c>
      <c r="AJ120" s="82" t="str">
        <f t="shared" si="286"/>
        <v>-</v>
      </c>
      <c r="AK120" s="82" t="str">
        <f t="shared" si="287"/>
        <v>-</v>
      </c>
      <c r="AL120" s="82">
        <f t="shared" si="288"/>
        <v>56.389219707612696</v>
      </c>
      <c r="AM120" s="82">
        <f t="shared" si="289"/>
        <v>61.662218299763772</v>
      </c>
      <c r="AN120" s="82">
        <f t="shared" si="290"/>
        <v>57.703811111285624</v>
      </c>
      <c r="AO120" s="82">
        <f t="shared" si="193"/>
        <v>194.44444444444443</v>
      </c>
      <c r="AP120" s="82">
        <f t="shared" si="194"/>
        <v>194.44444444444443</v>
      </c>
      <c r="AQ120" s="82">
        <f t="shared" si="195"/>
        <v>194.44444444444443</v>
      </c>
      <c r="AR120" s="82">
        <f t="shared" si="196"/>
        <v>285.71428571428572</v>
      </c>
      <c r="AS120" s="82">
        <f t="shared" si="197"/>
        <v>481.65137614678895</v>
      </c>
      <c r="AT120" s="82">
        <f t="shared" si="198"/>
        <v>406.97674418604652</v>
      </c>
      <c r="AU120" s="82">
        <f t="shared" si="199"/>
        <v>406.97674418604652</v>
      </c>
      <c r="AV120" s="85" t="s">
        <v>111</v>
      </c>
      <c r="AW120" s="85" t="s">
        <v>111</v>
      </c>
      <c r="AX120" s="85" t="s">
        <v>111</v>
      </c>
      <c r="AY120" s="85" t="s">
        <v>111</v>
      </c>
      <c r="AZ120" s="82">
        <f t="shared" si="203"/>
        <v>50.479360630559178</v>
      </c>
      <c r="BA120" s="82">
        <f t="shared" si="204"/>
        <v>53.548874190517104</v>
      </c>
      <c r="BB120" s="82">
        <f t="shared" si="205"/>
        <v>50.538179197472587</v>
      </c>
    </row>
    <row r="121" spans="2:54" x14ac:dyDescent="0.2">
      <c r="B121" s="77" t="s">
        <v>128</v>
      </c>
      <c r="C121" s="77" t="s">
        <v>129</v>
      </c>
      <c r="D121" s="77" t="s">
        <v>131</v>
      </c>
      <c r="E121" s="77" t="s">
        <v>109</v>
      </c>
      <c r="F121" s="77" t="s">
        <v>116</v>
      </c>
      <c r="G121" s="77" t="s">
        <v>61</v>
      </c>
      <c r="H121" s="78" t="s">
        <v>111</v>
      </c>
      <c r="I121" s="78" t="s">
        <v>111</v>
      </c>
      <c r="J121" s="78" t="s">
        <v>111</v>
      </c>
      <c r="K121" s="78" t="s">
        <v>111</v>
      </c>
      <c r="L121" s="60">
        <v>7.447183098591549</v>
      </c>
      <c r="M121" s="60">
        <v>6.8104050279329629</v>
      </c>
      <c r="N121" s="60">
        <v>7.2778276481149033</v>
      </c>
      <c r="O121" s="78" t="s">
        <v>111</v>
      </c>
      <c r="P121" s="78" t="s">
        <v>111</v>
      </c>
      <c r="Q121" s="78" t="s">
        <v>111</v>
      </c>
      <c r="R121" s="78" t="s">
        <v>111</v>
      </c>
      <c r="S121" s="79">
        <f t="shared" si="252"/>
        <v>281.98581560283691</v>
      </c>
      <c r="T121" s="79">
        <f t="shared" si="225"/>
        <v>308.35170469110477</v>
      </c>
      <c r="U121" s="79">
        <f t="shared" si="226"/>
        <v>288.5476410730804</v>
      </c>
      <c r="V121" s="80">
        <v>1</v>
      </c>
      <c r="W121" s="81" t="s">
        <v>111</v>
      </c>
      <c r="X121" s="81" t="s">
        <v>111</v>
      </c>
      <c r="Y121" s="81" t="s">
        <v>111</v>
      </c>
      <c r="Z121" s="81" t="s">
        <v>111</v>
      </c>
      <c r="AA121" s="81">
        <f t="shared" si="200"/>
        <v>7.447183098591549</v>
      </c>
      <c r="AB121" s="81">
        <f t="shared" si="201"/>
        <v>6.8104050279329629</v>
      </c>
      <c r="AC121" s="81">
        <f t="shared" si="202"/>
        <v>7.2778276481149033</v>
      </c>
      <c r="AD121" s="80">
        <v>10.8</v>
      </c>
      <c r="AE121" s="80">
        <v>7.35</v>
      </c>
      <c r="AF121" s="80">
        <v>4.3600000000000003</v>
      </c>
      <c r="AG121" s="80">
        <v>5.16</v>
      </c>
      <c r="AH121" s="82" t="str">
        <f t="shared" si="284"/>
        <v>-</v>
      </c>
      <c r="AI121" s="82" t="str">
        <f t="shared" si="285"/>
        <v>-</v>
      </c>
      <c r="AJ121" s="82" t="str">
        <f t="shared" si="286"/>
        <v>-</v>
      </c>
      <c r="AK121" s="82" t="str">
        <f t="shared" si="287"/>
        <v>-</v>
      </c>
      <c r="AL121" s="82">
        <f t="shared" si="288"/>
        <v>281.98581560283691</v>
      </c>
      <c r="AM121" s="82">
        <f t="shared" si="289"/>
        <v>308.35170469110477</v>
      </c>
      <c r="AN121" s="82">
        <f t="shared" si="290"/>
        <v>288.5476410730804</v>
      </c>
      <c r="AO121" s="82">
        <f t="shared" si="193"/>
        <v>194.44444444444443</v>
      </c>
      <c r="AP121" s="82">
        <f t="shared" si="194"/>
        <v>194.44444444444443</v>
      </c>
      <c r="AQ121" s="82">
        <f t="shared" si="195"/>
        <v>194.44444444444443</v>
      </c>
      <c r="AR121" s="82">
        <f t="shared" si="196"/>
        <v>285.71428571428572</v>
      </c>
      <c r="AS121" s="82">
        <f t="shared" si="197"/>
        <v>481.65137614678895</v>
      </c>
      <c r="AT121" s="82">
        <f t="shared" si="198"/>
        <v>406.97674418604652</v>
      </c>
      <c r="AU121" s="82">
        <f t="shared" si="199"/>
        <v>406.97674418604652</v>
      </c>
      <c r="AV121" s="82" t="s">
        <v>111</v>
      </c>
      <c r="AW121" s="82" t="s">
        <v>111</v>
      </c>
      <c r="AX121" s="82" t="s">
        <v>111</v>
      </c>
      <c r="AY121" s="82" t="s">
        <v>111</v>
      </c>
      <c r="AZ121" s="82">
        <f t="shared" si="203"/>
        <v>177.85783302119739</v>
      </c>
      <c r="BA121" s="82">
        <f t="shared" si="204"/>
        <v>175.43266039032483</v>
      </c>
      <c r="BB121" s="82">
        <f t="shared" si="205"/>
        <v>168.83977326364379</v>
      </c>
    </row>
    <row r="122" spans="2:54" x14ac:dyDescent="0.2">
      <c r="B122" s="77" t="s">
        <v>128</v>
      </c>
      <c r="C122" s="77" t="s">
        <v>129</v>
      </c>
      <c r="D122" s="77" t="s">
        <v>131</v>
      </c>
      <c r="E122" s="77" t="s">
        <v>112</v>
      </c>
      <c r="F122" s="77" t="s">
        <v>116</v>
      </c>
      <c r="G122" s="77" t="s">
        <v>61</v>
      </c>
      <c r="H122" s="78" t="s">
        <v>111</v>
      </c>
      <c r="I122" s="78" t="s">
        <v>111</v>
      </c>
      <c r="J122" s="78" t="s">
        <v>111</v>
      </c>
      <c r="K122" s="78" t="s">
        <v>111</v>
      </c>
      <c r="L122" s="83" t="s">
        <v>111</v>
      </c>
      <c r="M122" s="83" t="s">
        <v>111</v>
      </c>
      <c r="N122" s="83" t="s">
        <v>111</v>
      </c>
      <c r="O122" s="78" t="s">
        <v>111</v>
      </c>
      <c r="P122" s="78" t="s">
        <v>111</v>
      </c>
      <c r="Q122" s="78" t="s">
        <v>111</v>
      </c>
      <c r="R122" s="78" t="s">
        <v>111</v>
      </c>
      <c r="S122" s="78" t="s">
        <v>111</v>
      </c>
      <c r="T122" s="78" t="s">
        <v>111</v>
      </c>
      <c r="U122" s="78" t="s">
        <v>111</v>
      </c>
      <c r="V122" s="80">
        <v>1</v>
      </c>
      <c r="W122" s="81" t="s">
        <v>111</v>
      </c>
      <c r="X122" s="81" t="s">
        <v>111</v>
      </c>
      <c r="Y122" s="81" t="s">
        <v>111</v>
      </c>
      <c r="Z122" s="81" t="s">
        <v>111</v>
      </c>
      <c r="AA122" s="81" t="s">
        <v>111</v>
      </c>
      <c r="AB122" s="81" t="s">
        <v>111</v>
      </c>
      <c r="AC122" s="81" t="s">
        <v>111</v>
      </c>
      <c r="AD122" s="80">
        <v>10.8</v>
      </c>
      <c r="AE122" s="80">
        <v>7.35</v>
      </c>
      <c r="AF122" s="80">
        <v>4.3600000000000003</v>
      </c>
      <c r="AG122" s="80">
        <v>5.16</v>
      </c>
      <c r="AH122" s="82" t="str">
        <f t="shared" si="284"/>
        <v>-</v>
      </c>
      <c r="AI122" s="82" t="str">
        <f t="shared" si="285"/>
        <v>-</v>
      </c>
      <c r="AJ122" s="82" t="str">
        <f t="shared" si="286"/>
        <v>-</v>
      </c>
      <c r="AK122" s="82" t="str">
        <f t="shared" si="287"/>
        <v>-</v>
      </c>
      <c r="AL122" s="82" t="str">
        <f t="shared" si="288"/>
        <v>-</v>
      </c>
      <c r="AM122" s="82" t="str">
        <f t="shared" si="289"/>
        <v>-</v>
      </c>
      <c r="AN122" s="82" t="str">
        <f t="shared" si="290"/>
        <v>-</v>
      </c>
      <c r="AO122" s="82">
        <f t="shared" si="193"/>
        <v>194.44444444444443</v>
      </c>
      <c r="AP122" s="82">
        <f t="shared" si="194"/>
        <v>194.44444444444443</v>
      </c>
      <c r="AQ122" s="82">
        <f t="shared" si="195"/>
        <v>194.44444444444443</v>
      </c>
      <c r="AR122" s="82">
        <f t="shared" si="196"/>
        <v>285.71428571428572</v>
      </c>
      <c r="AS122" s="82">
        <f t="shared" si="197"/>
        <v>481.65137614678895</v>
      </c>
      <c r="AT122" s="82">
        <f t="shared" si="198"/>
        <v>406.97674418604652</v>
      </c>
      <c r="AU122" s="82">
        <f t="shared" si="199"/>
        <v>406.97674418604652</v>
      </c>
      <c r="AV122" s="82" t="s">
        <v>111</v>
      </c>
      <c r="AW122" s="82" t="s">
        <v>111</v>
      </c>
      <c r="AX122" s="82" t="s">
        <v>111</v>
      </c>
      <c r="AY122" s="82" t="s">
        <v>111</v>
      </c>
      <c r="AZ122" s="82" t="s">
        <v>111</v>
      </c>
      <c r="BA122" s="82" t="s">
        <v>111</v>
      </c>
      <c r="BB122" s="82" t="s">
        <v>111</v>
      </c>
    </row>
    <row r="123" spans="2:54" x14ac:dyDescent="0.2">
      <c r="B123" s="77" t="s">
        <v>128</v>
      </c>
      <c r="C123" s="77" t="s">
        <v>129</v>
      </c>
      <c r="D123" s="77" t="s">
        <v>131</v>
      </c>
      <c r="E123" s="77" t="s">
        <v>113</v>
      </c>
      <c r="F123" s="77" t="s">
        <v>116</v>
      </c>
      <c r="G123" s="77" t="s">
        <v>61</v>
      </c>
      <c r="H123" s="84">
        <v>8.0726513114238192E-3</v>
      </c>
      <c r="I123" s="84">
        <v>7.6046715252543222E-3</v>
      </c>
      <c r="J123" s="84">
        <v>6.1818620140777058E-3</v>
      </c>
      <c r="K123" s="84">
        <v>4.304531052030749E-3</v>
      </c>
      <c r="L123" s="60">
        <v>3.1919735806163522E-3</v>
      </c>
      <c r="M123" s="60">
        <v>2.7321930869788811E-3</v>
      </c>
      <c r="N123" s="60">
        <v>2.1942484701371039E-3</v>
      </c>
      <c r="O123" s="79">
        <f t="shared" si="257"/>
        <v>260137.58293117842</v>
      </c>
      <c r="P123" s="79">
        <f t="shared" si="258"/>
        <v>276146.04957309709</v>
      </c>
      <c r="Q123" s="79">
        <f t="shared" si="250"/>
        <v>339703.47368119092</v>
      </c>
      <c r="R123" s="79">
        <f t="shared" si="251"/>
        <v>487858.02091247146</v>
      </c>
      <c r="S123" s="79">
        <f t="shared" si="252"/>
        <v>657900.18211695284</v>
      </c>
      <c r="T123" s="79">
        <f t="shared" si="225"/>
        <v>768613.32019622088</v>
      </c>
      <c r="U123" s="79">
        <f t="shared" si="226"/>
        <v>957047.49420141336</v>
      </c>
      <c r="V123" s="80">
        <v>1</v>
      </c>
      <c r="W123" s="81">
        <f t="shared" si="259"/>
        <v>8.0726513114238192E-3</v>
      </c>
      <c r="X123" s="81">
        <f t="shared" si="260"/>
        <v>7.6046715252543222E-3</v>
      </c>
      <c r="Y123" s="81">
        <f t="shared" si="253"/>
        <v>6.1818620140777058E-3</v>
      </c>
      <c r="Z123" s="81">
        <f t="shared" si="254"/>
        <v>4.304531052030749E-3</v>
      </c>
      <c r="AA123" s="81">
        <f t="shared" si="200"/>
        <v>3.1919735806163522E-3</v>
      </c>
      <c r="AB123" s="81">
        <f t="shared" si="201"/>
        <v>2.7321930869788811E-3</v>
      </c>
      <c r="AC123" s="81">
        <f t="shared" si="202"/>
        <v>2.1942484701371039E-3</v>
      </c>
      <c r="AD123" s="80">
        <v>10.8</v>
      </c>
      <c r="AE123" s="80">
        <v>7.35</v>
      </c>
      <c r="AF123" s="80">
        <v>4.3600000000000003</v>
      </c>
      <c r="AG123" s="80">
        <v>5.16</v>
      </c>
      <c r="AH123" s="82">
        <f t="shared" si="284"/>
        <v>260137.58293117842</v>
      </c>
      <c r="AI123" s="82">
        <f t="shared" si="285"/>
        <v>276146.04957309709</v>
      </c>
      <c r="AJ123" s="82">
        <f t="shared" si="286"/>
        <v>339703.47368119092</v>
      </c>
      <c r="AK123" s="82">
        <f t="shared" si="287"/>
        <v>487858.02091247146</v>
      </c>
      <c r="AL123" s="82">
        <f t="shared" si="288"/>
        <v>657900.18211695284</v>
      </c>
      <c r="AM123" s="82">
        <f t="shared" si="289"/>
        <v>768613.32019622088</v>
      </c>
      <c r="AN123" s="82">
        <f t="shared" si="290"/>
        <v>957047.49420141336</v>
      </c>
      <c r="AO123" s="82">
        <f t="shared" si="193"/>
        <v>194.44444444444443</v>
      </c>
      <c r="AP123" s="82">
        <f t="shared" si="194"/>
        <v>194.44444444444443</v>
      </c>
      <c r="AQ123" s="82">
        <f t="shared" si="195"/>
        <v>194.44444444444443</v>
      </c>
      <c r="AR123" s="82">
        <f t="shared" si="196"/>
        <v>285.71428571428572</v>
      </c>
      <c r="AS123" s="82">
        <f t="shared" si="197"/>
        <v>481.65137614678895</v>
      </c>
      <c r="AT123" s="82">
        <f t="shared" si="198"/>
        <v>406.97674418604652</v>
      </c>
      <c r="AU123" s="82">
        <f t="shared" si="199"/>
        <v>406.97674418604652</v>
      </c>
      <c r="AV123" s="82">
        <f t="shared" si="261"/>
        <v>194.29921205657246</v>
      </c>
      <c r="AW123" s="82">
        <f t="shared" si="262"/>
        <v>194.30762540129356</v>
      </c>
      <c r="AX123" s="82">
        <f t="shared" si="255"/>
        <v>194.33320915890985</v>
      </c>
      <c r="AY123" s="82">
        <f t="shared" si="256"/>
        <v>285.54705494356182</v>
      </c>
      <c r="AZ123" s="82">
        <f t="shared" si="203"/>
        <v>481.29901519704458</v>
      </c>
      <c r="BA123" s="82">
        <f t="shared" si="204"/>
        <v>406.7613661642086</v>
      </c>
      <c r="BB123" s="82">
        <f t="shared" si="205"/>
        <v>406.80375416371714</v>
      </c>
    </row>
    <row r="124" spans="2:54" x14ac:dyDescent="0.2">
      <c r="B124" s="77" t="s">
        <v>128</v>
      </c>
      <c r="C124" s="77" t="s">
        <v>129</v>
      </c>
      <c r="D124" s="77" t="s">
        <v>131</v>
      </c>
      <c r="E124" s="77" t="s">
        <v>114</v>
      </c>
      <c r="F124" s="77" t="s">
        <v>116</v>
      </c>
      <c r="G124" s="77" t="s">
        <v>61</v>
      </c>
      <c r="H124" s="78" t="s">
        <v>111</v>
      </c>
      <c r="I124" s="78" t="s">
        <v>111</v>
      </c>
      <c r="J124" s="78" t="s">
        <v>111</v>
      </c>
      <c r="K124" s="78" t="s">
        <v>111</v>
      </c>
      <c r="L124" s="60">
        <v>7.4503750721721653</v>
      </c>
      <c r="M124" s="60">
        <v>6.8131372210199421</v>
      </c>
      <c r="N124" s="60">
        <v>7.2800218965850405</v>
      </c>
      <c r="O124" s="78" t="s">
        <v>111</v>
      </c>
      <c r="P124" s="78" t="s">
        <v>111</v>
      </c>
      <c r="Q124" s="78" t="s">
        <v>111</v>
      </c>
      <c r="R124" s="78" t="s">
        <v>111</v>
      </c>
      <c r="S124" s="79">
        <f t="shared" si="252"/>
        <v>281.86500406451921</v>
      </c>
      <c r="T124" s="79">
        <f t="shared" si="225"/>
        <v>308.2280499974467</v>
      </c>
      <c r="U124" s="79">
        <f t="shared" si="226"/>
        <v>288.46067083741622</v>
      </c>
      <c r="V124" s="80">
        <v>1</v>
      </c>
      <c r="W124" s="85" t="s">
        <v>111</v>
      </c>
      <c r="X124" s="85" t="s">
        <v>111</v>
      </c>
      <c r="Y124" s="85" t="s">
        <v>111</v>
      </c>
      <c r="Z124" s="85" t="s">
        <v>111</v>
      </c>
      <c r="AA124" s="81">
        <f t="shared" si="200"/>
        <v>7.4503750721721653</v>
      </c>
      <c r="AB124" s="81">
        <f t="shared" si="201"/>
        <v>6.8131372210199421</v>
      </c>
      <c r="AC124" s="81">
        <f t="shared" si="202"/>
        <v>7.2800218965850405</v>
      </c>
      <c r="AD124" s="80">
        <v>10.8</v>
      </c>
      <c r="AE124" s="80">
        <v>7.35</v>
      </c>
      <c r="AF124" s="80">
        <v>4.3600000000000003</v>
      </c>
      <c r="AG124" s="80">
        <v>5.16</v>
      </c>
      <c r="AH124" s="82" t="str">
        <f t="shared" si="284"/>
        <v>-</v>
      </c>
      <c r="AI124" s="82" t="str">
        <f t="shared" si="285"/>
        <v>-</v>
      </c>
      <c r="AJ124" s="82" t="str">
        <f t="shared" si="286"/>
        <v>-</v>
      </c>
      <c r="AK124" s="82" t="str">
        <f t="shared" si="287"/>
        <v>-</v>
      </c>
      <c r="AL124" s="82">
        <f t="shared" si="288"/>
        <v>281.86500406451921</v>
      </c>
      <c r="AM124" s="82">
        <f t="shared" si="289"/>
        <v>308.2280499974467</v>
      </c>
      <c r="AN124" s="82">
        <f t="shared" si="290"/>
        <v>288.46067083741622</v>
      </c>
      <c r="AO124" s="82">
        <f t="shared" si="193"/>
        <v>194.44444444444443</v>
      </c>
      <c r="AP124" s="82">
        <f t="shared" si="194"/>
        <v>194.44444444444443</v>
      </c>
      <c r="AQ124" s="82">
        <f t="shared" si="195"/>
        <v>194.44444444444443</v>
      </c>
      <c r="AR124" s="82">
        <f t="shared" si="196"/>
        <v>285.71428571428572</v>
      </c>
      <c r="AS124" s="82">
        <f t="shared" si="197"/>
        <v>481.65137614678895</v>
      </c>
      <c r="AT124" s="82">
        <f t="shared" si="198"/>
        <v>406.97674418604652</v>
      </c>
      <c r="AU124" s="82">
        <f t="shared" si="199"/>
        <v>406.97674418604652</v>
      </c>
      <c r="AV124" s="85" t="s">
        <v>111</v>
      </c>
      <c r="AW124" s="85" t="s">
        <v>111</v>
      </c>
      <c r="AX124" s="85" t="s">
        <v>111</v>
      </c>
      <c r="AY124" s="85" t="s">
        <v>111</v>
      </c>
      <c r="AZ124" s="82">
        <f t="shared" si="203"/>
        <v>177.80976363299931</v>
      </c>
      <c r="BA124" s="82">
        <f t="shared" si="204"/>
        <v>175.39262778290529</v>
      </c>
      <c r="BB124" s="82">
        <f t="shared" si="205"/>
        <v>168.8099922538303</v>
      </c>
    </row>
    <row r="125" spans="2:54" x14ac:dyDescent="0.2">
      <c r="B125" s="77" t="s">
        <v>128</v>
      </c>
      <c r="C125" s="77" t="s">
        <v>132</v>
      </c>
      <c r="D125" s="77" t="s">
        <v>133</v>
      </c>
      <c r="E125" s="77" t="s">
        <v>109</v>
      </c>
      <c r="F125" s="77" t="s">
        <v>110</v>
      </c>
      <c r="G125" s="77" t="s">
        <v>61</v>
      </c>
      <c r="H125" s="84">
        <v>8.7857692714491282</v>
      </c>
      <c r="I125" s="84">
        <v>7.5130205891117123</v>
      </c>
      <c r="J125" s="84">
        <v>6.4934560597773094</v>
      </c>
      <c r="K125" s="84">
        <v>5.235162687663399</v>
      </c>
      <c r="L125" s="60">
        <v>4.1378170704481221</v>
      </c>
      <c r="M125" s="60">
        <v>3.784009310389632</v>
      </c>
      <c r="N125" s="60">
        <v>4.0437194949382311</v>
      </c>
      <c r="O125" s="79">
        <f t="shared" ref="O125:O128" si="310">IFERROR(2100/H125, "-")</f>
        <v>239.0228943098144</v>
      </c>
      <c r="P125" s="79">
        <f t="shared" ref="P125:P128" si="311">IFERROR(2100/I125, "-")</f>
        <v>279.51474045518216</v>
      </c>
      <c r="Q125" s="79">
        <f t="shared" ref="Q125:Q128" si="312">IFERROR(2100/J125, "-")</f>
        <v>323.40251180078343</v>
      </c>
      <c r="R125" s="79">
        <f t="shared" ref="R125:R128" si="313">IFERROR(2100/K125, "-")</f>
        <v>401.13366580729689</v>
      </c>
      <c r="S125" s="79">
        <f t="shared" ref="S125:S128" si="314">IFERROR(2100/L125, "-")</f>
        <v>507.5139775989594</v>
      </c>
      <c r="T125" s="79">
        <f t="shared" ref="T125:T128" si="315">IFERROR(2100/M125, "-")</f>
        <v>554.9669220511953</v>
      </c>
      <c r="U125" s="79">
        <f t="shared" ref="U125:U128" si="316">IFERROR(2100/N125, "-")</f>
        <v>519.32385582845131</v>
      </c>
      <c r="V125" s="80">
        <v>1</v>
      </c>
      <c r="W125" s="81">
        <f t="shared" ref="W125:W128" si="317">IFERROR(H125*$V125, "-")</f>
        <v>8.7857692714491282</v>
      </c>
      <c r="X125" s="81">
        <f t="shared" ref="X125:X128" si="318">IFERROR(I125*$V125, "-")</f>
        <v>7.5130205891117123</v>
      </c>
      <c r="Y125" s="81">
        <f t="shared" ref="Y125:Y128" si="319">IFERROR(J125*$V125, "-")</f>
        <v>6.4934560597773094</v>
      </c>
      <c r="Z125" s="81">
        <f t="shared" ref="Z125:Z128" si="320">IFERROR(K125*$V125, "-")</f>
        <v>5.235162687663399</v>
      </c>
      <c r="AA125" s="81">
        <f t="shared" ref="AA125:AA128" si="321">IFERROR(L125*$V125, "-")</f>
        <v>4.1378170704481221</v>
      </c>
      <c r="AB125" s="81">
        <f t="shared" ref="AB125:AB128" si="322">IFERROR(M125*$V125, "-")</f>
        <v>3.784009310389632</v>
      </c>
      <c r="AC125" s="81">
        <f t="shared" ref="AC125:AC128" si="323">IFERROR(N125*$V125, "-")</f>
        <v>4.0437194949382311</v>
      </c>
      <c r="AD125" s="80">
        <v>10.8</v>
      </c>
      <c r="AE125" s="80">
        <v>7.35</v>
      </c>
      <c r="AF125" s="80">
        <v>4.3600000000000003</v>
      </c>
      <c r="AG125" s="80">
        <v>5.16</v>
      </c>
      <c r="AH125" s="82">
        <f t="shared" si="284"/>
        <v>239.0228943098144</v>
      </c>
      <c r="AI125" s="82">
        <f t="shared" si="285"/>
        <v>279.51474045518216</v>
      </c>
      <c r="AJ125" s="82">
        <f t="shared" si="286"/>
        <v>323.40251180078343</v>
      </c>
      <c r="AK125" s="82">
        <f t="shared" si="287"/>
        <v>401.13366580729689</v>
      </c>
      <c r="AL125" s="82">
        <f t="shared" si="288"/>
        <v>507.5139775989594</v>
      </c>
      <c r="AM125" s="82">
        <f t="shared" si="289"/>
        <v>554.9669220511953</v>
      </c>
      <c r="AN125" s="82">
        <f t="shared" si="290"/>
        <v>519.32385582845131</v>
      </c>
      <c r="AO125" s="82">
        <f t="shared" si="193"/>
        <v>194.44444444444443</v>
      </c>
      <c r="AP125" s="82">
        <f t="shared" si="194"/>
        <v>194.44444444444443</v>
      </c>
      <c r="AQ125" s="82">
        <f t="shared" si="195"/>
        <v>194.44444444444443</v>
      </c>
      <c r="AR125" s="82">
        <f t="shared" si="196"/>
        <v>285.71428571428572</v>
      </c>
      <c r="AS125" s="82">
        <f t="shared" si="197"/>
        <v>481.65137614678895</v>
      </c>
      <c r="AT125" s="82">
        <f t="shared" si="198"/>
        <v>406.97674418604652</v>
      </c>
      <c r="AU125" s="82">
        <f t="shared" si="199"/>
        <v>406.97674418604652</v>
      </c>
      <c r="AV125" s="82">
        <f t="shared" ref="AV125:AV128" si="324">IFERROR(1/((1/AH125)+(1/AO125)), "-")</f>
        <v>107.22070554876007</v>
      </c>
      <c r="AW125" s="82">
        <f t="shared" ref="AW125:AX128" si="325">IFERROR(1/((1/AI125)+(1/AP125)), "-")</f>
        <v>114.6725079995043</v>
      </c>
      <c r="AX125" s="82">
        <f t="shared" si="325"/>
        <v>121.4332168619765</v>
      </c>
      <c r="AY125" s="82">
        <f t="shared" ref="AY125:AY128" si="326">IFERROR(1/((1/AK125)+(1/AR125)), "-")</f>
        <v>166.86315879400783</v>
      </c>
      <c r="AZ125" s="82">
        <f t="shared" ref="AZ125:BA128" si="327">IFERROR(1/((1/AL125)+(1/AS125)), "-")</f>
        <v>247.12228829953608</v>
      </c>
      <c r="BA125" s="82">
        <f t="shared" si="327"/>
        <v>234.79403107961622</v>
      </c>
      <c r="BB125" s="82">
        <f t="shared" ref="BB125:BB128" si="328">IFERROR(1/((1/AN125)+(1/AU125)), "-")</f>
        <v>228.16862260469114</v>
      </c>
    </row>
    <row r="126" spans="2:54" x14ac:dyDescent="0.2">
      <c r="B126" s="77" t="s">
        <v>128</v>
      </c>
      <c r="C126" s="77" t="s">
        <v>132</v>
      </c>
      <c r="D126" s="77" t="s">
        <v>133</v>
      </c>
      <c r="E126" s="77" t="s">
        <v>112</v>
      </c>
      <c r="F126" s="77" t="s">
        <v>110</v>
      </c>
      <c r="G126" s="77" t="s">
        <v>61</v>
      </c>
      <c r="H126" s="84">
        <v>8.9256405230286814E-2</v>
      </c>
      <c r="I126" s="84">
        <v>0.1105036867242316</v>
      </c>
      <c r="J126" s="84">
        <v>0.1247579584969075</v>
      </c>
      <c r="K126" s="84">
        <v>4.3786772478518692E-2</v>
      </c>
      <c r="L126" s="60">
        <v>2.451553794535671E-2</v>
      </c>
      <c r="M126" s="60">
        <v>1.9448419822999809E-2</v>
      </c>
      <c r="N126" s="60">
        <v>8.7048083928528905E-3</v>
      </c>
      <c r="O126" s="79">
        <f t="shared" si="310"/>
        <v>23527.723243859928</v>
      </c>
      <c r="P126" s="79">
        <f t="shared" si="311"/>
        <v>19003.890840680029</v>
      </c>
      <c r="Q126" s="79">
        <f t="shared" si="312"/>
        <v>16832.593489833795</v>
      </c>
      <c r="R126" s="79">
        <f t="shared" si="313"/>
        <v>47959.689219620763</v>
      </c>
      <c r="S126" s="79">
        <f t="shared" si="314"/>
        <v>85659.96000906617</v>
      </c>
      <c r="T126" s="79">
        <f t="shared" si="315"/>
        <v>107977.92412505043</v>
      </c>
      <c r="U126" s="79">
        <f t="shared" si="316"/>
        <v>241245.97638751147</v>
      </c>
      <c r="V126" s="80">
        <v>1</v>
      </c>
      <c r="W126" s="81">
        <f t="shared" si="317"/>
        <v>8.9256405230286814E-2</v>
      </c>
      <c r="X126" s="81">
        <f t="shared" si="318"/>
        <v>0.1105036867242316</v>
      </c>
      <c r="Y126" s="81">
        <f t="shared" si="319"/>
        <v>0.1247579584969075</v>
      </c>
      <c r="Z126" s="81">
        <f t="shared" si="320"/>
        <v>4.3786772478518692E-2</v>
      </c>
      <c r="AA126" s="81">
        <f t="shared" si="321"/>
        <v>2.451553794535671E-2</v>
      </c>
      <c r="AB126" s="81">
        <f t="shared" si="322"/>
        <v>1.9448419822999809E-2</v>
      </c>
      <c r="AC126" s="81">
        <f t="shared" si="323"/>
        <v>8.7048083928528905E-3</v>
      </c>
      <c r="AD126" s="80">
        <v>10.8</v>
      </c>
      <c r="AE126" s="80">
        <v>7.35</v>
      </c>
      <c r="AF126" s="80">
        <v>4.3600000000000003</v>
      </c>
      <c r="AG126" s="80">
        <v>5.16</v>
      </c>
      <c r="AH126" s="82">
        <f t="shared" si="284"/>
        <v>23527.723243859928</v>
      </c>
      <c r="AI126" s="82">
        <f t="shared" si="285"/>
        <v>19003.890840680029</v>
      </c>
      <c r="AJ126" s="82">
        <f t="shared" si="286"/>
        <v>16832.593489833795</v>
      </c>
      <c r="AK126" s="82">
        <f t="shared" si="287"/>
        <v>47959.689219620763</v>
      </c>
      <c r="AL126" s="82">
        <f t="shared" si="288"/>
        <v>85659.96000906617</v>
      </c>
      <c r="AM126" s="82">
        <f t="shared" si="289"/>
        <v>107977.92412505043</v>
      </c>
      <c r="AN126" s="82">
        <f t="shared" si="290"/>
        <v>241245.97638751147</v>
      </c>
      <c r="AO126" s="82">
        <f t="shared" si="193"/>
        <v>194.44444444444443</v>
      </c>
      <c r="AP126" s="82">
        <f t="shared" si="194"/>
        <v>194.44444444444443</v>
      </c>
      <c r="AQ126" s="82">
        <f t="shared" si="195"/>
        <v>194.44444444444443</v>
      </c>
      <c r="AR126" s="82">
        <f t="shared" si="196"/>
        <v>285.71428571428572</v>
      </c>
      <c r="AS126" s="82">
        <f t="shared" si="197"/>
        <v>481.65137614678895</v>
      </c>
      <c r="AT126" s="82">
        <f t="shared" si="198"/>
        <v>406.97674418604652</v>
      </c>
      <c r="AU126" s="82">
        <f t="shared" si="199"/>
        <v>406.97674418604652</v>
      </c>
      <c r="AV126" s="82">
        <f t="shared" si="324"/>
        <v>192.85063385883132</v>
      </c>
      <c r="AW126" s="82">
        <f t="shared" si="325"/>
        <v>192.47507358943054</v>
      </c>
      <c r="AX126" s="82">
        <f t="shared" si="325"/>
        <v>192.22393832228482</v>
      </c>
      <c r="AY126" s="82">
        <f t="shared" si="326"/>
        <v>284.02225606731224</v>
      </c>
      <c r="AZ126" s="82">
        <f t="shared" si="327"/>
        <v>478.95827528167183</v>
      </c>
      <c r="BA126" s="82">
        <f t="shared" si="327"/>
        <v>405.44857864841225</v>
      </c>
      <c r="BB126" s="82">
        <f t="shared" si="328"/>
        <v>406.2913394841309</v>
      </c>
    </row>
    <row r="127" spans="2:54" x14ac:dyDescent="0.2">
      <c r="B127" s="77" t="s">
        <v>128</v>
      </c>
      <c r="C127" s="77" t="s">
        <v>132</v>
      </c>
      <c r="D127" s="77" t="s">
        <v>133</v>
      </c>
      <c r="E127" s="77" t="s">
        <v>113</v>
      </c>
      <c r="F127" s="77" t="s">
        <v>110</v>
      </c>
      <c r="G127" s="77" t="s">
        <v>61</v>
      </c>
      <c r="H127" s="84">
        <v>2.6325098535791231</v>
      </c>
      <c r="I127" s="84">
        <v>2.479900586704971</v>
      </c>
      <c r="J127" s="84">
        <v>2.0159191866117832</v>
      </c>
      <c r="K127" s="84">
        <v>1.4037173132292291</v>
      </c>
      <c r="L127" s="60">
        <v>0.99021382581811179</v>
      </c>
      <c r="M127" s="60">
        <v>0.84787662517510742</v>
      </c>
      <c r="N127" s="60">
        <v>0.68073271105051447</v>
      </c>
      <c r="O127" s="79">
        <f t="shared" si="310"/>
        <v>797.71781182314271</v>
      </c>
      <c r="P127" s="79">
        <f t="shared" si="311"/>
        <v>846.80813870456689</v>
      </c>
      <c r="Q127" s="79">
        <f t="shared" si="312"/>
        <v>1041.7084245968877</v>
      </c>
      <c r="R127" s="79">
        <f t="shared" si="313"/>
        <v>1496.0277117114013</v>
      </c>
      <c r="S127" s="79">
        <f t="shared" si="314"/>
        <v>2120.7540687133774</v>
      </c>
      <c r="T127" s="79">
        <f t="shared" si="315"/>
        <v>2476.7754383679326</v>
      </c>
      <c r="U127" s="79">
        <f t="shared" si="316"/>
        <v>3084.9112521113552</v>
      </c>
      <c r="V127" s="80">
        <v>1</v>
      </c>
      <c r="W127" s="81">
        <f t="shared" si="317"/>
        <v>2.6325098535791231</v>
      </c>
      <c r="X127" s="81">
        <f t="shared" si="318"/>
        <v>2.479900586704971</v>
      </c>
      <c r="Y127" s="81">
        <f t="shared" si="319"/>
        <v>2.0159191866117832</v>
      </c>
      <c r="Z127" s="81">
        <f t="shared" si="320"/>
        <v>1.4037173132292291</v>
      </c>
      <c r="AA127" s="81">
        <f t="shared" si="321"/>
        <v>0.99021382581811179</v>
      </c>
      <c r="AB127" s="81">
        <f t="shared" si="322"/>
        <v>0.84787662517510742</v>
      </c>
      <c r="AC127" s="81">
        <f t="shared" si="323"/>
        <v>0.68073271105051447</v>
      </c>
      <c r="AD127" s="80">
        <v>10.8</v>
      </c>
      <c r="AE127" s="80">
        <v>7.35</v>
      </c>
      <c r="AF127" s="80">
        <v>4.3600000000000003</v>
      </c>
      <c r="AG127" s="80">
        <v>5.16</v>
      </c>
      <c r="AH127" s="82">
        <f t="shared" si="284"/>
        <v>797.71781182314271</v>
      </c>
      <c r="AI127" s="82">
        <f t="shared" si="285"/>
        <v>846.80813870456689</v>
      </c>
      <c r="AJ127" s="82">
        <f t="shared" si="286"/>
        <v>1041.7084245968877</v>
      </c>
      <c r="AK127" s="82">
        <f t="shared" si="287"/>
        <v>1496.0277117114013</v>
      </c>
      <c r="AL127" s="82">
        <f t="shared" si="288"/>
        <v>2120.7540687133774</v>
      </c>
      <c r="AM127" s="82">
        <f t="shared" si="289"/>
        <v>2476.7754383679326</v>
      </c>
      <c r="AN127" s="82">
        <f t="shared" si="290"/>
        <v>3084.9112521113552</v>
      </c>
      <c r="AO127" s="82">
        <f t="shared" si="193"/>
        <v>194.44444444444443</v>
      </c>
      <c r="AP127" s="82">
        <f t="shared" si="194"/>
        <v>194.44444444444443</v>
      </c>
      <c r="AQ127" s="82">
        <f t="shared" si="195"/>
        <v>194.44444444444443</v>
      </c>
      <c r="AR127" s="82">
        <f t="shared" si="196"/>
        <v>285.71428571428572</v>
      </c>
      <c r="AS127" s="82">
        <f t="shared" si="197"/>
        <v>481.65137614678895</v>
      </c>
      <c r="AT127" s="82">
        <f t="shared" si="198"/>
        <v>406.97674418604652</v>
      </c>
      <c r="AU127" s="82">
        <f t="shared" si="199"/>
        <v>406.97674418604652</v>
      </c>
      <c r="AV127" s="82">
        <f t="shared" si="324"/>
        <v>156.33712708131384</v>
      </c>
      <c r="AW127" s="82">
        <f t="shared" si="325"/>
        <v>158.13371390011699</v>
      </c>
      <c r="AX127" s="82">
        <f t="shared" si="325"/>
        <v>163.85871114057707</v>
      </c>
      <c r="AY127" s="82">
        <f t="shared" si="326"/>
        <v>239.89808270668428</v>
      </c>
      <c r="AZ127" s="82">
        <f t="shared" si="327"/>
        <v>392.50767695791762</v>
      </c>
      <c r="BA127" s="82">
        <f t="shared" si="327"/>
        <v>349.54113258588978</v>
      </c>
      <c r="BB127" s="82">
        <f t="shared" si="328"/>
        <v>359.54393119665531</v>
      </c>
    </row>
    <row r="128" spans="2:54" x14ac:dyDescent="0.2">
      <c r="B128" s="77" t="s">
        <v>128</v>
      </c>
      <c r="C128" s="77" t="s">
        <v>132</v>
      </c>
      <c r="D128" s="77" t="s">
        <v>133</v>
      </c>
      <c r="E128" s="77" t="s">
        <v>114</v>
      </c>
      <c r="F128" s="77" t="s">
        <v>110</v>
      </c>
      <c r="G128" s="77" t="s">
        <v>61</v>
      </c>
      <c r="H128" s="84">
        <v>11.507535530258538</v>
      </c>
      <c r="I128" s="84">
        <v>10.103424862540916</v>
      </c>
      <c r="J128" s="84">
        <v>8.634133204886</v>
      </c>
      <c r="K128" s="84">
        <v>6.682666773371146</v>
      </c>
      <c r="L128" s="60">
        <v>5.1525464342115903</v>
      </c>
      <c r="M128" s="60">
        <v>4.6513343553877391</v>
      </c>
      <c r="N128" s="60">
        <v>4.7331570143815984</v>
      </c>
      <c r="O128" s="79">
        <f t="shared" si="310"/>
        <v>182.48911719439371</v>
      </c>
      <c r="P128" s="79">
        <f t="shared" si="311"/>
        <v>207.85031101541443</v>
      </c>
      <c r="Q128" s="79">
        <f t="shared" si="312"/>
        <v>243.22070903557795</v>
      </c>
      <c r="R128" s="79">
        <f t="shared" si="313"/>
        <v>314.24580503819311</v>
      </c>
      <c r="S128" s="79">
        <f t="shared" si="314"/>
        <v>407.56546822296201</v>
      </c>
      <c r="T128" s="79">
        <f t="shared" si="315"/>
        <v>451.48334640091514</v>
      </c>
      <c r="U128" s="79">
        <f t="shared" si="316"/>
        <v>443.67849906926688</v>
      </c>
      <c r="V128" s="80">
        <v>1</v>
      </c>
      <c r="W128" s="81">
        <f t="shared" si="317"/>
        <v>11.507535530258538</v>
      </c>
      <c r="X128" s="81">
        <f t="shared" si="318"/>
        <v>10.103424862540916</v>
      </c>
      <c r="Y128" s="81">
        <f t="shared" si="319"/>
        <v>8.634133204886</v>
      </c>
      <c r="Z128" s="81">
        <f t="shared" si="320"/>
        <v>6.682666773371146</v>
      </c>
      <c r="AA128" s="81">
        <f t="shared" si="321"/>
        <v>5.1525464342115903</v>
      </c>
      <c r="AB128" s="81">
        <f t="shared" si="322"/>
        <v>4.6513343553877391</v>
      </c>
      <c r="AC128" s="81">
        <f t="shared" si="323"/>
        <v>4.7331570143815984</v>
      </c>
      <c r="AD128" s="80">
        <v>10.8</v>
      </c>
      <c r="AE128" s="80">
        <v>7.35</v>
      </c>
      <c r="AF128" s="80">
        <v>4.3600000000000003</v>
      </c>
      <c r="AG128" s="80">
        <v>5.16</v>
      </c>
      <c r="AH128" s="82">
        <f t="shared" si="284"/>
        <v>182.48911719439371</v>
      </c>
      <c r="AI128" s="82">
        <f t="shared" si="285"/>
        <v>207.85031101541443</v>
      </c>
      <c r="AJ128" s="82">
        <f t="shared" si="286"/>
        <v>243.22070903557795</v>
      </c>
      <c r="AK128" s="82">
        <f t="shared" si="287"/>
        <v>314.24580503819311</v>
      </c>
      <c r="AL128" s="82">
        <f t="shared" si="288"/>
        <v>407.56546822296201</v>
      </c>
      <c r="AM128" s="82">
        <f t="shared" si="289"/>
        <v>451.48334640091514</v>
      </c>
      <c r="AN128" s="82">
        <f t="shared" si="290"/>
        <v>443.67849906926688</v>
      </c>
      <c r="AO128" s="82">
        <f t="shared" si="193"/>
        <v>194.44444444444443</v>
      </c>
      <c r="AP128" s="82">
        <f t="shared" si="194"/>
        <v>194.44444444444443</v>
      </c>
      <c r="AQ128" s="82">
        <f t="shared" si="195"/>
        <v>194.44444444444443</v>
      </c>
      <c r="AR128" s="82">
        <f t="shared" si="196"/>
        <v>285.71428571428572</v>
      </c>
      <c r="AS128" s="82">
        <f t="shared" si="197"/>
        <v>481.65137614678895</v>
      </c>
      <c r="AT128" s="82">
        <f t="shared" si="198"/>
        <v>406.97674418604652</v>
      </c>
      <c r="AU128" s="82">
        <f t="shared" si="199"/>
        <v>406.97674418604652</v>
      </c>
      <c r="AV128" s="82">
        <f t="shared" si="324"/>
        <v>94.138592636174593</v>
      </c>
      <c r="AW128" s="82">
        <f t="shared" si="325"/>
        <v>100.46200628889359</v>
      </c>
      <c r="AX128" s="82">
        <f t="shared" si="325"/>
        <v>108.05730195736395</v>
      </c>
      <c r="AY128" s="82">
        <f t="shared" si="326"/>
        <v>149.65081362760142</v>
      </c>
      <c r="AZ128" s="82">
        <f t="shared" si="327"/>
        <v>220.76107743846723</v>
      </c>
      <c r="BA128" s="82">
        <f t="shared" si="327"/>
        <v>214.03816483400325</v>
      </c>
      <c r="BB128" s="82">
        <f t="shared" si="328"/>
        <v>212.26793398176619</v>
      </c>
    </row>
    <row r="129" spans="2:54" x14ac:dyDescent="0.2">
      <c r="B129" s="77" t="s">
        <v>128</v>
      </c>
      <c r="C129" s="77" t="s">
        <v>132</v>
      </c>
      <c r="D129" s="77" t="s">
        <v>133</v>
      </c>
      <c r="E129" s="77" t="s">
        <v>109</v>
      </c>
      <c r="F129" s="77" t="s">
        <v>115</v>
      </c>
      <c r="G129" s="77" t="s">
        <v>61</v>
      </c>
      <c r="H129" s="84">
        <v>6.2124770297820708</v>
      </c>
      <c r="I129" s="84">
        <v>5.3125078057550406</v>
      </c>
      <c r="J129" s="84">
        <v>4.5915668132054144</v>
      </c>
      <c r="K129" s="84">
        <v>3.7018190370615809</v>
      </c>
      <c r="L129" s="60">
        <v>2.9258785098233209</v>
      </c>
      <c r="M129" s="60">
        <v>2.67569864344954</v>
      </c>
      <c r="N129" s="60">
        <v>2.859341476087065</v>
      </c>
      <c r="O129" s="79">
        <f t="shared" si="257"/>
        <v>338.02941885061045</v>
      </c>
      <c r="P129" s="79">
        <f t="shared" si="258"/>
        <v>395.29353683491433</v>
      </c>
      <c r="Q129" s="79">
        <f t="shared" si="250"/>
        <v>457.36021829419292</v>
      </c>
      <c r="R129" s="79">
        <f t="shared" si="251"/>
        <v>567.28867050911595</v>
      </c>
      <c r="S129" s="79">
        <f t="shared" si="252"/>
        <v>717.7331502143636</v>
      </c>
      <c r="T129" s="79">
        <f t="shared" si="225"/>
        <v>784.84174783325261</v>
      </c>
      <c r="U129" s="79">
        <f t="shared" si="226"/>
        <v>734.43484017648564</v>
      </c>
      <c r="V129" s="80">
        <v>1</v>
      </c>
      <c r="W129" s="81">
        <f t="shared" si="259"/>
        <v>6.2124770297820708</v>
      </c>
      <c r="X129" s="81">
        <f t="shared" si="260"/>
        <v>5.3125078057550406</v>
      </c>
      <c r="Y129" s="81">
        <f t="shared" si="253"/>
        <v>4.5915668132054144</v>
      </c>
      <c r="Z129" s="81">
        <f t="shared" si="254"/>
        <v>3.7018190370615809</v>
      </c>
      <c r="AA129" s="81">
        <f t="shared" si="200"/>
        <v>2.9258785098233209</v>
      </c>
      <c r="AB129" s="81">
        <f t="shared" si="201"/>
        <v>2.67569864344954</v>
      </c>
      <c r="AC129" s="81">
        <f t="shared" si="202"/>
        <v>2.859341476087065</v>
      </c>
      <c r="AD129" s="80">
        <v>10.8</v>
      </c>
      <c r="AE129" s="80">
        <v>7.35</v>
      </c>
      <c r="AF129" s="80">
        <v>4.3600000000000003</v>
      </c>
      <c r="AG129" s="80">
        <v>5.16</v>
      </c>
      <c r="AH129" s="82">
        <f t="shared" si="284"/>
        <v>338.02941885061045</v>
      </c>
      <c r="AI129" s="82">
        <f t="shared" si="285"/>
        <v>395.29353683491433</v>
      </c>
      <c r="AJ129" s="82">
        <f t="shared" si="286"/>
        <v>457.36021829419292</v>
      </c>
      <c r="AK129" s="82">
        <f t="shared" si="287"/>
        <v>567.28867050911595</v>
      </c>
      <c r="AL129" s="82">
        <f t="shared" si="288"/>
        <v>717.7331502143636</v>
      </c>
      <c r="AM129" s="82">
        <f t="shared" si="289"/>
        <v>784.84174783325261</v>
      </c>
      <c r="AN129" s="82">
        <f t="shared" si="290"/>
        <v>734.43484017648564</v>
      </c>
      <c r="AO129" s="82">
        <f t="shared" si="193"/>
        <v>194.44444444444443</v>
      </c>
      <c r="AP129" s="82">
        <f t="shared" si="194"/>
        <v>194.44444444444443</v>
      </c>
      <c r="AQ129" s="82">
        <f t="shared" si="195"/>
        <v>194.44444444444443</v>
      </c>
      <c r="AR129" s="82">
        <f t="shared" si="196"/>
        <v>285.71428571428572</v>
      </c>
      <c r="AS129" s="82">
        <f t="shared" si="197"/>
        <v>481.65137614678895</v>
      </c>
      <c r="AT129" s="82">
        <f t="shared" si="198"/>
        <v>406.97674418604652</v>
      </c>
      <c r="AU129" s="82">
        <f t="shared" si="199"/>
        <v>406.97674418604652</v>
      </c>
      <c r="AV129" s="82">
        <f t="shared" si="261"/>
        <v>123.43881471955766</v>
      </c>
      <c r="AW129" s="82">
        <f t="shared" si="262"/>
        <v>130.33352879121185</v>
      </c>
      <c r="AX129" s="82">
        <f t="shared" si="255"/>
        <v>136.43835130535737</v>
      </c>
      <c r="AY129" s="82">
        <f t="shared" si="256"/>
        <v>190.01396900888278</v>
      </c>
      <c r="AZ129" s="82">
        <f t="shared" si="203"/>
        <v>288.2287972779996</v>
      </c>
      <c r="BA129" s="82">
        <f t="shared" si="204"/>
        <v>268.00418131898817</v>
      </c>
      <c r="BB129" s="82">
        <f t="shared" si="205"/>
        <v>261.86688847980923</v>
      </c>
    </row>
    <row r="130" spans="2:54" x14ac:dyDescent="0.2">
      <c r="B130" s="77" t="s">
        <v>128</v>
      </c>
      <c r="C130" s="77" t="s">
        <v>132</v>
      </c>
      <c r="D130" s="77" t="s">
        <v>133</v>
      </c>
      <c r="E130" s="77" t="s">
        <v>112</v>
      </c>
      <c r="F130" s="77" t="s">
        <v>115</v>
      </c>
      <c r="G130" s="77" t="s">
        <v>61</v>
      </c>
      <c r="H130" s="84">
        <v>4.4632718780363699E-2</v>
      </c>
      <c r="I130" s="84">
        <v>5.5257428349742559E-2</v>
      </c>
      <c r="J130" s="84">
        <v>6.238527838675894E-2</v>
      </c>
      <c r="K130" s="84">
        <v>2.1895602646592571E-2</v>
      </c>
      <c r="L130" s="60">
        <v>1.2259011540889901E-2</v>
      </c>
      <c r="M130" s="60">
        <v>9.7251961523395093E-3</v>
      </c>
      <c r="N130" s="60">
        <v>4.3528480346568983E-3</v>
      </c>
      <c r="O130" s="79">
        <f t="shared" si="257"/>
        <v>47050.685178602682</v>
      </c>
      <c r="P130" s="79">
        <f t="shared" si="258"/>
        <v>38003.940152777373</v>
      </c>
      <c r="Q130" s="79">
        <f t="shared" si="250"/>
        <v>33661.787753530611</v>
      </c>
      <c r="R130" s="79">
        <f t="shared" si="251"/>
        <v>95909.668890835732</v>
      </c>
      <c r="S130" s="79">
        <f t="shared" si="252"/>
        <v>171302.55510368478</v>
      </c>
      <c r="T130" s="79">
        <f t="shared" si="225"/>
        <v>215933.94797438823</v>
      </c>
      <c r="U130" s="79">
        <f t="shared" si="226"/>
        <v>482442.75547412416</v>
      </c>
      <c r="V130" s="80">
        <v>1</v>
      </c>
      <c r="W130" s="81">
        <f t="shared" si="259"/>
        <v>4.4632718780363699E-2</v>
      </c>
      <c r="X130" s="81">
        <f t="shared" si="260"/>
        <v>5.5257428349742559E-2</v>
      </c>
      <c r="Y130" s="81">
        <f t="shared" si="253"/>
        <v>6.238527838675894E-2</v>
      </c>
      <c r="Z130" s="81">
        <f t="shared" si="254"/>
        <v>2.1895602646592571E-2</v>
      </c>
      <c r="AA130" s="81">
        <f t="shared" si="200"/>
        <v>1.2259011540889901E-2</v>
      </c>
      <c r="AB130" s="81">
        <f t="shared" si="201"/>
        <v>9.7251961523395093E-3</v>
      </c>
      <c r="AC130" s="81">
        <f t="shared" si="202"/>
        <v>4.3528480346568983E-3</v>
      </c>
      <c r="AD130" s="80">
        <v>10.8</v>
      </c>
      <c r="AE130" s="80">
        <v>7.35</v>
      </c>
      <c r="AF130" s="80">
        <v>4.3600000000000003</v>
      </c>
      <c r="AG130" s="80">
        <v>5.16</v>
      </c>
      <c r="AH130" s="82">
        <f t="shared" si="284"/>
        <v>47050.685178602682</v>
      </c>
      <c r="AI130" s="82">
        <f t="shared" si="285"/>
        <v>38003.940152777373</v>
      </c>
      <c r="AJ130" s="82">
        <f t="shared" si="286"/>
        <v>33661.787753530611</v>
      </c>
      <c r="AK130" s="82">
        <f t="shared" si="287"/>
        <v>95909.668890835732</v>
      </c>
      <c r="AL130" s="82">
        <f t="shared" si="288"/>
        <v>171302.55510368478</v>
      </c>
      <c r="AM130" s="82">
        <f t="shared" si="289"/>
        <v>215933.94797438823</v>
      </c>
      <c r="AN130" s="82">
        <f t="shared" si="290"/>
        <v>482442.75547412416</v>
      </c>
      <c r="AO130" s="82">
        <f t="shared" si="193"/>
        <v>194.44444444444443</v>
      </c>
      <c r="AP130" s="82">
        <f t="shared" si="194"/>
        <v>194.44444444444443</v>
      </c>
      <c r="AQ130" s="82">
        <f t="shared" si="195"/>
        <v>194.44444444444443</v>
      </c>
      <c r="AR130" s="82">
        <f t="shared" si="196"/>
        <v>285.71428571428572</v>
      </c>
      <c r="AS130" s="82">
        <f t="shared" si="197"/>
        <v>481.65137614678895</v>
      </c>
      <c r="AT130" s="82">
        <f t="shared" si="198"/>
        <v>406.97674418604652</v>
      </c>
      <c r="AU130" s="82">
        <f t="shared" si="199"/>
        <v>406.97674418604652</v>
      </c>
      <c r="AV130" s="82">
        <f t="shared" si="261"/>
        <v>193.64417905673204</v>
      </c>
      <c r="AW130" s="82">
        <f t="shared" si="262"/>
        <v>193.45464756235171</v>
      </c>
      <c r="AX130" s="82">
        <f t="shared" si="255"/>
        <v>193.32770346292523</v>
      </c>
      <c r="AY130" s="82">
        <f t="shared" si="256"/>
        <v>284.86567271056805</v>
      </c>
      <c r="AZ130" s="82">
        <f t="shared" si="203"/>
        <v>480.3009141171417</v>
      </c>
      <c r="BA130" s="82">
        <f t="shared" si="204"/>
        <v>406.21114668976264</v>
      </c>
      <c r="BB130" s="82">
        <f t="shared" si="205"/>
        <v>406.63371806579306</v>
      </c>
    </row>
    <row r="131" spans="2:54" x14ac:dyDescent="0.2">
      <c r="B131" s="77" t="s">
        <v>128</v>
      </c>
      <c r="C131" s="77" t="s">
        <v>132</v>
      </c>
      <c r="D131" s="77" t="s">
        <v>133</v>
      </c>
      <c r="E131" s="77" t="s">
        <v>113</v>
      </c>
      <c r="F131" s="77" t="s">
        <v>115</v>
      </c>
      <c r="G131" s="77" t="s">
        <v>61</v>
      </c>
      <c r="H131" s="84">
        <v>1.3162551035685139</v>
      </c>
      <c r="I131" s="84">
        <v>1.2399504598833819</v>
      </c>
      <c r="J131" s="84">
        <v>1.007959728679394</v>
      </c>
      <c r="K131" s="84">
        <v>0.70185875087738614</v>
      </c>
      <c r="L131" s="60">
        <v>0.49510697940413928</v>
      </c>
      <c r="M131" s="60">
        <v>0.42393836952437441</v>
      </c>
      <c r="N131" s="60">
        <v>0.3403664012379885</v>
      </c>
      <c r="O131" s="79">
        <f t="shared" si="257"/>
        <v>1595.4354093721395</v>
      </c>
      <c r="P131" s="79">
        <f t="shared" si="258"/>
        <v>1693.6160499488876</v>
      </c>
      <c r="Q131" s="79">
        <f t="shared" si="250"/>
        <v>2083.4165693815689</v>
      </c>
      <c r="R131" s="79">
        <f t="shared" si="251"/>
        <v>2992.0550215763674</v>
      </c>
      <c r="S131" s="79">
        <f t="shared" si="252"/>
        <v>4241.5075677732266</v>
      </c>
      <c r="T131" s="79">
        <f t="shared" si="225"/>
        <v>4953.5502114518085</v>
      </c>
      <c r="U131" s="79">
        <f t="shared" si="226"/>
        <v>6169.8216755879303</v>
      </c>
      <c r="V131" s="80">
        <v>1</v>
      </c>
      <c r="W131" s="81">
        <f t="shared" si="259"/>
        <v>1.3162551035685139</v>
      </c>
      <c r="X131" s="81">
        <f t="shared" si="260"/>
        <v>1.2399504598833819</v>
      </c>
      <c r="Y131" s="81">
        <f t="shared" si="253"/>
        <v>1.007959728679394</v>
      </c>
      <c r="Z131" s="81">
        <f t="shared" si="254"/>
        <v>0.70185875087738614</v>
      </c>
      <c r="AA131" s="81">
        <f t="shared" si="200"/>
        <v>0.49510697940413928</v>
      </c>
      <c r="AB131" s="81">
        <f t="shared" si="201"/>
        <v>0.42393836952437441</v>
      </c>
      <c r="AC131" s="81">
        <f t="shared" si="202"/>
        <v>0.3403664012379885</v>
      </c>
      <c r="AD131" s="80">
        <v>10.8</v>
      </c>
      <c r="AE131" s="80">
        <v>7.35</v>
      </c>
      <c r="AF131" s="80">
        <v>4.3600000000000003</v>
      </c>
      <c r="AG131" s="80">
        <v>5.16</v>
      </c>
      <c r="AH131" s="82">
        <f t="shared" si="284"/>
        <v>1595.4354093721395</v>
      </c>
      <c r="AI131" s="82">
        <f t="shared" si="285"/>
        <v>1693.6160499488876</v>
      </c>
      <c r="AJ131" s="82">
        <f t="shared" si="286"/>
        <v>2083.4165693815689</v>
      </c>
      <c r="AK131" s="82">
        <f t="shared" si="287"/>
        <v>2992.0550215763674</v>
      </c>
      <c r="AL131" s="82">
        <f t="shared" si="288"/>
        <v>4241.5075677732266</v>
      </c>
      <c r="AM131" s="82">
        <f t="shared" si="289"/>
        <v>4953.5502114518085</v>
      </c>
      <c r="AN131" s="82">
        <f t="shared" si="290"/>
        <v>6169.8216755879303</v>
      </c>
      <c r="AO131" s="82">
        <f t="shared" si="193"/>
        <v>194.44444444444443</v>
      </c>
      <c r="AP131" s="82">
        <f t="shared" si="194"/>
        <v>194.44444444444443</v>
      </c>
      <c r="AQ131" s="82">
        <f t="shared" si="195"/>
        <v>194.44444444444443</v>
      </c>
      <c r="AR131" s="82">
        <f t="shared" si="196"/>
        <v>285.71428571428572</v>
      </c>
      <c r="AS131" s="82">
        <f t="shared" si="197"/>
        <v>481.65137614678895</v>
      </c>
      <c r="AT131" s="82">
        <f t="shared" si="198"/>
        <v>406.97674418604652</v>
      </c>
      <c r="AU131" s="82">
        <f t="shared" si="199"/>
        <v>406.97674418604652</v>
      </c>
      <c r="AV131" s="82">
        <f t="shared" si="261"/>
        <v>173.3208802595698</v>
      </c>
      <c r="AW131" s="82">
        <f t="shared" si="262"/>
        <v>174.41932232172493</v>
      </c>
      <c r="AX131" s="82">
        <f t="shared" si="255"/>
        <v>177.84613500158545</v>
      </c>
      <c r="AY131" s="82">
        <f t="shared" si="256"/>
        <v>260.80934414940765</v>
      </c>
      <c r="AZ131" s="82">
        <f t="shared" si="203"/>
        <v>432.53423846444883</v>
      </c>
      <c r="BA131" s="82">
        <f t="shared" si="204"/>
        <v>376.0786493384727</v>
      </c>
      <c r="BB131" s="82">
        <f t="shared" si="205"/>
        <v>381.79274739358186</v>
      </c>
    </row>
    <row r="132" spans="2:54" x14ac:dyDescent="0.2">
      <c r="B132" s="77" t="s">
        <v>128</v>
      </c>
      <c r="C132" s="77" t="s">
        <v>132</v>
      </c>
      <c r="D132" s="77" t="s">
        <v>133</v>
      </c>
      <c r="E132" s="77" t="s">
        <v>114</v>
      </c>
      <c r="F132" s="77" t="s">
        <v>115</v>
      </c>
      <c r="G132" s="77" t="s">
        <v>61</v>
      </c>
      <c r="H132" s="84">
        <v>7.5733648521309487</v>
      </c>
      <c r="I132" s="84">
        <v>6.6077156939881654</v>
      </c>
      <c r="J132" s="84">
        <v>5.661911820271567</v>
      </c>
      <c r="K132" s="84">
        <v>4.4255733905855594</v>
      </c>
      <c r="L132" s="60">
        <v>3.4332445007683501</v>
      </c>
      <c r="M132" s="60">
        <v>3.1093622091262541</v>
      </c>
      <c r="N132" s="60">
        <v>3.2040607253597106</v>
      </c>
      <c r="O132" s="79">
        <f t="shared" si="257"/>
        <v>277.28757837529963</v>
      </c>
      <c r="P132" s="79">
        <f t="shared" si="258"/>
        <v>317.81028380361806</v>
      </c>
      <c r="Q132" s="79">
        <f t="shared" si="250"/>
        <v>370.89945351697054</v>
      </c>
      <c r="R132" s="79">
        <f t="shared" si="251"/>
        <v>474.51478365883418</v>
      </c>
      <c r="S132" s="79">
        <f t="shared" si="252"/>
        <v>611.66631142350218</v>
      </c>
      <c r="T132" s="79">
        <f t="shared" si="225"/>
        <v>675.37966269619972</v>
      </c>
      <c r="U132" s="79">
        <f t="shared" si="226"/>
        <v>655.4182894783429</v>
      </c>
      <c r="V132" s="80">
        <v>1</v>
      </c>
      <c r="W132" s="81">
        <f t="shared" si="259"/>
        <v>7.5733648521309487</v>
      </c>
      <c r="X132" s="81">
        <f t="shared" si="260"/>
        <v>6.6077156939881654</v>
      </c>
      <c r="Y132" s="81">
        <f t="shared" si="253"/>
        <v>5.661911820271567</v>
      </c>
      <c r="Z132" s="81">
        <f t="shared" si="254"/>
        <v>4.4255733905855594</v>
      </c>
      <c r="AA132" s="81">
        <f t="shared" si="200"/>
        <v>3.4332445007683501</v>
      </c>
      <c r="AB132" s="81">
        <f t="shared" si="201"/>
        <v>3.1093622091262541</v>
      </c>
      <c r="AC132" s="81">
        <f t="shared" si="202"/>
        <v>3.2040607253597106</v>
      </c>
      <c r="AD132" s="80">
        <v>10.8</v>
      </c>
      <c r="AE132" s="80">
        <v>7.35</v>
      </c>
      <c r="AF132" s="80">
        <v>4.3600000000000003</v>
      </c>
      <c r="AG132" s="80">
        <v>5.16</v>
      </c>
      <c r="AH132" s="82">
        <f t="shared" si="284"/>
        <v>277.28757837529963</v>
      </c>
      <c r="AI132" s="82">
        <f t="shared" si="285"/>
        <v>317.81028380361806</v>
      </c>
      <c r="AJ132" s="82">
        <f t="shared" si="286"/>
        <v>370.89945351697054</v>
      </c>
      <c r="AK132" s="82">
        <f t="shared" si="287"/>
        <v>474.51478365883418</v>
      </c>
      <c r="AL132" s="82">
        <f t="shared" si="288"/>
        <v>611.66631142350218</v>
      </c>
      <c r="AM132" s="82">
        <f t="shared" si="289"/>
        <v>675.37966269619972</v>
      </c>
      <c r="AN132" s="82">
        <f t="shared" si="290"/>
        <v>655.4182894783429</v>
      </c>
      <c r="AO132" s="82">
        <f t="shared" si="193"/>
        <v>194.44444444444443</v>
      </c>
      <c r="AP132" s="82">
        <f t="shared" si="194"/>
        <v>194.44444444444443</v>
      </c>
      <c r="AQ132" s="82">
        <f t="shared" si="195"/>
        <v>194.44444444444443</v>
      </c>
      <c r="AR132" s="82">
        <f t="shared" si="196"/>
        <v>285.71428571428572</v>
      </c>
      <c r="AS132" s="82">
        <f t="shared" si="197"/>
        <v>481.65137614678895</v>
      </c>
      <c r="AT132" s="82">
        <f t="shared" si="198"/>
        <v>406.97674418604652</v>
      </c>
      <c r="AU132" s="82">
        <f t="shared" si="199"/>
        <v>406.97674418604652</v>
      </c>
      <c r="AV132" s="82">
        <f t="shared" si="261"/>
        <v>114.29588520670133</v>
      </c>
      <c r="AW132" s="82">
        <f t="shared" si="262"/>
        <v>120.63616139625054</v>
      </c>
      <c r="AX132" s="82">
        <f t="shared" si="255"/>
        <v>127.56720014828488</v>
      </c>
      <c r="AY132" s="82">
        <f t="shared" si="256"/>
        <v>178.33526490344212</v>
      </c>
      <c r="AZ132" s="82">
        <f t="shared" si="203"/>
        <v>269.46414934023397</v>
      </c>
      <c r="BA132" s="82">
        <f t="shared" si="204"/>
        <v>253.94945183104844</v>
      </c>
      <c r="BB132" s="82">
        <f t="shared" si="205"/>
        <v>251.07421729170744</v>
      </c>
    </row>
    <row r="133" spans="2:54" x14ac:dyDescent="0.2">
      <c r="B133" s="77" t="s">
        <v>128</v>
      </c>
      <c r="C133" s="77" t="s">
        <v>132</v>
      </c>
      <c r="D133" s="77" t="s">
        <v>133</v>
      </c>
      <c r="E133" s="77" t="s">
        <v>109</v>
      </c>
      <c r="F133" s="77" t="s">
        <v>116</v>
      </c>
      <c r="G133" s="77" t="s">
        <v>61</v>
      </c>
      <c r="H133" s="84">
        <v>4.3928846357245641</v>
      </c>
      <c r="I133" s="84">
        <v>3.7565102945558562</v>
      </c>
      <c r="J133" s="84">
        <v>3.2467280298886538</v>
      </c>
      <c r="K133" s="84">
        <v>2.617581343831699</v>
      </c>
      <c r="L133" s="60">
        <v>2.068908535224061</v>
      </c>
      <c r="M133" s="60">
        <v>1.892004655194816</v>
      </c>
      <c r="N133" s="60">
        <v>2.021859747469116</v>
      </c>
      <c r="O133" s="79">
        <f t="shared" si="257"/>
        <v>478.04578861962881</v>
      </c>
      <c r="P133" s="79">
        <f t="shared" si="258"/>
        <v>559.02948091036433</v>
      </c>
      <c r="Q133" s="79">
        <f t="shared" si="250"/>
        <v>646.80502360156709</v>
      </c>
      <c r="R133" s="79">
        <f t="shared" si="251"/>
        <v>802.2673316145939</v>
      </c>
      <c r="S133" s="79">
        <f t="shared" si="252"/>
        <v>1015.0279551979188</v>
      </c>
      <c r="T133" s="79">
        <f t="shared" si="225"/>
        <v>1109.9338441023906</v>
      </c>
      <c r="U133" s="79">
        <f t="shared" si="226"/>
        <v>1038.6477116569024</v>
      </c>
      <c r="V133" s="80">
        <v>1</v>
      </c>
      <c r="W133" s="81">
        <f t="shared" si="259"/>
        <v>4.3928846357245641</v>
      </c>
      <c r="X133" s="81">
        <f t="shared" si="260"/>
        <v>3.7565102945558562</v>
      </c>
      <c r="Y133" s="81">
        <f t="shared" si="253"/>
        <v>3.2467280298886538</v>
      </c>
      <c r="Z133" s="81">
        <f t="shared" si="254"/>
        <v>2.617581343831699</v>
      </c>
      <c r="AA133" s="81">
        <f t="shared" si="200"/>
        <v>2.068908535224061</v>
      </c>
      <c r="AB133" s="81">
        <f t="shared" si="201"/>
        <v>1.892004655194816</v>
      </c>
      <c r="AC133" s="81">
        <f t="shared" si="202"/>
        <v>2.021859747469116</v>
      </c>
      <c r="AD133" s="80">
        <v>10.8</v>
      </c>
      <c r="AE133" s="80">
        <v>7.35</v>
      </c>
      <c r="AF133" s="80">
        <v>4.3600000000000003</v>
      </c>
      <c r="AG133" s="80">
        <v>5.16</v>
      </c>
      <c r="AH133" s="82">
        <f t="shared" si="284"/>
        <v>478.04578861962881</v>
      </c>
      <c r="AI133" s="82">
        <f t="shared" si="285"/>
        <v>559.02948091036433</v>
      </c>
      <c r="AJ133" s="82">
        <f t="shared" si="286"/>
        <v>646.80502360156709</v>
      </c>
      <c r="AK133" s="82">
        <f t="shared" si="287"/>
        <v>802.2673316145939</v>
      </c>
      <c r="AL133" s="82">
        <f t="shared" si="288"/>
        <v>1015.0279551979188</v>
      </c>
      <c r="AM133" s="82">
        <f t="shared" si="289"/>
        <v>1109.9338441023906</v>
      </c>
      <c r="AN133" s="82">
        <f t="shared" si="290"/>
        <v>1038.6477116569024</v>
      </c>
      <c r="AO133" s="82">
        <f t="shared" si="193"/>
        <v>194.44444444444443</v>
      </c>
      <c r="AP133" s="82">
        <f t="shared" si="194"/>
        <v>194.44444444444443</v>
      </c>
      <c r="AQ133" s="82">
        <f t="shared" si="195"/>
        <v>194.44444444444443</v>
      </c>
      <c r="AR133" s="82">
        <f t="shared" si="196"/>
        <v>285.71428571428572</v>
      </c>
      <c r="AS133" s="82">
        <f t="shared" si="197"/>
        <v>481.65137614678895</v>
      </c>
      <c r="AT133" s="82">
        <f t="shared" si="198"/>
        <v>406.97674418604652</v>
      </c>
      <c r="AU133" s="82">
        <f t="shared" si="199"/>
        <v>406.97674418604652</v>
      </c>
      <c r="AV133" s="82">
        <f t="shared" si="261"/>
        <v>138.22259895675492</v>
      </c>
      <c r="AW133" s="82">
        <f t="shared" si="262"/>
        <v>144.2653463986764</v>
      </c>
      <c r="AX133" s="82">
        <f t="shared" si="255"/>
        <v>149.50100803059732</v>
      </c>
      <c r="AY133" s="82">
        <f t="shared" si="256"/>
        <v>210.68300599317971</v>
      </c>
      <c r="AZ133" s="82">
        <f t="shared" si="203"/>
        <v>326.64953755277071</v>
      </c>
      <c r="BA133" s="82">
        <f t="shared" si="204"/>
        <v>297.78766502274613</v>
      </c>
      <c r="BB133" s="82">
        <f t="shared" si="205"/>
        <v>292.40337097087405</v>
      </c>
    </row>
    <row r="134" spans="2:54" x14ac:dyDescent="0.2">
      <c r="B134" s="77" t="s">
        <v>128</v>
      </c>
      <c r="C134" s="77" t="s">
        <v>132</v>
      </c>
      <c r="D134" s="77" t="s">
        <v>133</v>
      </c>
      <c r="E134" s="77" t="s">
        <v>112</v>
      </c>
      <c r="F134" s="77" t="s">
        <v>116</v>
      </c>
      <c r="G134" s="77" t="s">
        <v>61</v>
      </c>
      <c r="H134" s="84">
        <v>2.2320874816843559E-2</v>
      </c>
      <c r="I134" s="84">
        <v>2.76342982481254E-2</v>
      </c>
      <c r="J134" s="84">
        <v>3.119893729936184E-2</v>
      </c>
      <c r="K134" s="84">
        <v>1.0950017368312959E-2</v>
      </c>
      <c r="L134" s="60">
        <v>6.1307481358015463E-3</v>
      </c>
      <c r="M134" s="60">
        <v>4.8635841560826631E-3</v>
      </c>
      <c r="N134" s="60">
        <v>2.1768677835313638E-3</v>
      </c>
      <c r="O134" s="79">
        <f t="shared" si="257"/>
        <v>94082.334013867527</v>
      </c>
      <c r="P134" s="79">
        <f t="shared" si="258"/>
        <v>75992.521364006607</v>
      </c>
      <c r="Q134" s="79">
        <f t="shared" si="250"/>
        <v>67309.984947562771</v>
      </c>
      <c r="R134" s="79">
        <f t="shared" si="251"/>
        <v>191780.51772565741</v>
      </c>
      <c r="S134" s="79">
        <f t="shared" si="252"/>
        <v>342535.68300036545</v>
      </c>
      <c r="T134" s="79">
        <f t="shared" si="225"/>
        <v>431780.33577842498</v>
      </c>
      <c r="U134" s="79">
        <f t="shared" si="226"/>
        <v>964688.81384855299</v>
      </c>
      <c r="V134" s="80">
        <v>1</v>
      </c>
      <c r="W134" s="81">
        <f t="shared" ref="W134:W181" si="329">H134*$V134</f>
        <v>2.2320874816843559E-2</v>
      </c>
      <c r="X134" s="81">
        <f t="shared" ref="X134:X181" si="330">I134*$V134</f>
        <v>2.76342982481254E-2</v>
      </c>
      <c r="Y134" s="81">
        <f t="shared" ref="Y134:Y181" si="331">J134*$V134</f>
        <v>3.119893729936184E-2</v>
      </c>
      <c r="Z134" s="81">
        <f t="shared" ref="Z134:Z181" si="332">K134*$V134</f>
        <v>1.0950017368312959E-2</v>
      </c>
      <c r="AA134" s="81">
        <f t="shared" ref="AA134:AA181" si="333">L134*$V134</f>
        <v>6.1307481358015463E-3</v>
      </c>
      <c r="AB134" s="81">
        <f t="shared" ref="AB134:AB196" si="334">M134*$V134</f>
        <v>4.8635841560826631E-3</v>
      </c>
      <c r="AC134" s="81">
        <f t="shared" ref="AC134:AC196" si="335">N134*$V134</f>
        <v>2.1768677835313638E-3</v>
      </c>
      <c r="AD134" s="80">
        <v>10.8</v>
      </c>
      <c r="AE134" s="80">
        <v>7.35</v>
      </c>
      <c r="AF134" s="80">
        <v>4.3600000000000003</v>
      </c>
      <c r="AG134" s="80">
        <v>5.16</v>
      </c>
      <c r="AH134" s="82">
        <f t="shared" si="284"/>
        <v>94082.334013867527</v>
      </c>
      <c r="AI134" s="82">
        <f t="shared" si="285"/>
        <v>75992.521364006607</v>
      </c>
      <c r="AJ134" s="82">
        <f t="shared" si="286"/>
        <v>67309.984947562771</v>
      </c>
      <c r="AK134" s="82">
        <f t="shared" si="287"/>
        <v>191780.51772565741</v>
      </c>
      <c r="AL134" s="82">
        <f t="shared" si="288"/>
        <v>342535.68300036545</v>
      </c>
      <c r="AM134" s="82">
        <f t="shared" si="289"/>
        <v>431780.33577842498</v>
      </c>
      <c r="AN134" s="82">
        <f t="shared" si="290"/>
        <v>964688.81384855299</v>
      </c>
      <c r="AO134" s="82">
        <f t="shared" ref="AO134:AO197" si="336">2100/AD134</f>
        <v>194.44444444444443</v>
      </c>
      <c r="AP134" s="82">
        <f t="shared" ref="AP134:AP197" si="337">2100/AD134</f>
        <v>194.44444444444443</v>
      </c>
      <c r="AQ134" s="82">
        <f t="shared" ref="AQ134:AQ197" si="338">2100/AD134</f>
        <v>194.44444444444443</v>
      </c>
      <c r="AR134" s="82">
        <f t="shared" ref="AR134:AR197" si="339">2100/AE134</f>
        <v>285.71428571428572</v>
      </c>
      <c r="AS134" s="82">
        <f t="shared" ref="AS134:AS197" si="340">2100/AF134</f>
        <v>481.65137614678895</v>
      </c>
      <c r="AT134" s="82">
        <f t="shared" ref="AT134:AT197" si="341">2100/AG134</f>
        <v>406.97674418604652</v>
      </c>
      <c r="AU134" s="82">
        <f t="shared" ref="AU134:AU197" si="342">2100/AG134</f>
        <v>406.97674418604652</v>
      </c>
      <c r="AV134" s="82">
        <f t="shared" ref="AV134:AV181" si="343">1/((1/AH134)+(1/AO134))</f>
        <v>194.04340568820365</v>
      </c>
      <c r="AW134" s="82">
        <f t="shared" ref="AW134:AW181" si="344">1/((1/AI134)+(1/AP134))</f>
        <v>193.94818315389287</v>
      </c>
      <c r="AX134" s="82">
        <f t="shared" ref="AX134:AX181" si="345">1/((1/AJ134)+(1/AQ134))</f>
        <v>193.88435316871866</v>
      </c>
      <c r="AY134" s="82">
        <f t="shared" ref="AY134:AY181" si="346">1/((1/AK134)+(1/AR134))</f>
        <v>285.2892622616655</v>
      </c>
      <c r="AZ134" s="82">
        <f t="shared" ref="AZ134:AZ181" si="347">1/((1/AL134)+(1/AS134))</f>
        <v>480.97506033153792</v>
      </c>
      <c r="BA134" s="82">
        <f t="shared" ref="BA134:BA196" si="348">1/((1/AM134)+(1/AT134))</f>
        <v>406.59350741460707</v>
      </c>
      <c r="BB134" s="82">
        <f t="shared" ref="BB134:BB196" si="349">1/((1/AN134)+(1/AU134))</f>
        <v>406.8051238433585</v>
      </c>
    </row>
    <row r="135" spans="2:54" x14ac:dyDescent="0.2">
      <c r="B135" s="77" t="s">
        <v>128</v>
      </c>
      <c r="C135" s="77" t="s">
        <v>132</v>
      </c>
      <c r="D135" s="77" t="s">
        <v>133</v>
      </c>
      <c r="E135" s="77" t="s">
        <v>113</v>
      </c>
      <c r="F135" s="77" t="s">
        <v>116</v>
      </c>
      <c r="G135" s="77" t="s">
        <v>61</v>
      </c>
      <c r="H135" s="84">
        <v>0.65812772853797374</v>
      </c>
      <c r="I135" s="84">
        <v>0.61997539644881572</v>
      </c>
      <c r="J135" s="84">
        <v>0.50397999969387608</v>
      </c>
      <c r="K135" s="84">
        <v>0.35092946968800898</v>
      </c>
      <c r="L135" s="60">
        <v>0.24755355618766109</v>
      </c>
      <c r="M135" s="60">
        <v>0.21196924169088011</v>
      </c>
      <c r="N135" s="60">
        <v>0.17018324632519991</v>
      </c>
      <c r="O135" s="79">
        <f t="shared" si="257"/>
        <v>3190.8699617703933</v>
      </c>
      <c r="P135" s="79">
        <f t="shared" si="258"/>
        <v>3387.2311901870335</v>
      </c>
      <c r="Q135" s="79">
        <f t="shared" si="250"/>
        <v>4166.8320196745244</v>
      </c>
      <c r="R135" s="79">
        <f t="shared" si="251"/>
        <v>5984.108435997091</v>
      </c>
      <c r="S135" s="79">
        <f t="shared" si="252"/>
        <v>8483.0128572585254</v>
      </c>
      <c r="T135" s="79">
        <f t="shared" si="225"/>
        <v>9907.0977621483453</v>
      </c>
      <c r="U135" s="79">
        <f t="shared" si="226"/>
        <v>12339.640037111234</v>
      </c>
      <c r="V135" s="80">
        <v>1</v>
      </c>
      <c r="W135" s="81">
        <f t="shared" si="329"/>
        <v>0.65812772853797374</v>
      </c>
      <c r="X135" s="81">
        <f t="shared" si="330"/>
        <v>0.61997539644881572</v>
      </c>
      <c r="Y135" s="81">
        <f t="shared" si="331"/>
        <v>0.50397999969387608</v>
      </c>
      <c r="Z135" s="81">
        <f t="shared" si="332"/>
        <v>0.35092946968800898</v>
      </c>
      <c r="AA135" s="81">
        <f t="shared" si="333"/>
        <v>0.24755355618766109</v>
      </c>
      <c r="AB135" s="81">
        <f t="shared" si="334"/>
        <v>0.21196924169088011</v>
      </c>
      <c r="AC135" s="81">
        <f t="shared" si="335"/>
        <v>0.17018324632519991</v>
      </c>
      <c r="AD135" s="80">
        <v>10.8</v>
      </c>
      <c r="AE135" s="80">
        <v>7.35</v>
      </c>
      <c r="AF135" s="80">
        <v>4.3600000000000003</v>
      </c>
      <c r="AG135" s="80">
        <v>5.16</v>
      </c>
      <c r="AH135" s="82">
        <f t="shared" si="284"/>
        <v>3190.8699617703933</v>
      </c>
      <c r="AI135" s="82">
        <f t="shared" si="285"/>
        <v>3387.2311901870335</v>
      </c>
      <c r="AJ135" s="82">
        <f t="shared" si="286"/>
        <v>4166.8320196745244</v>
      </c>
      <c r="AK135" s="82">
        <f t="shared" si="287"/>
        <v>5984.108435997091</v>
      </c>
      <c r="AL135" s="82">
        <f t="shared" si="288"/>
        <v>8483.0128572585254</v>
      </c>
      <c r="AM135" s="82">
        <f t="shared" si="289"/>
        <v>9907.0977621483453</v>
      </c>
      <c r="AN135" s="82">
        <f t="shared" si="290"/>
        <v>12339.640037111234</v>
      </c>
      <c r="AO135" s="82">
        <f t="shared" si="336"/>
        <v>194.44444444444443</v>
      </c>
      <c r="AP135" s="82">
        <f t="shared" si="337"/>
        <v>194.44444444444443</v>
      </c>
      <c r="AQ135" s="82">
        <f t="shared" si="338"/>
        <v>194.44444444444443</v>
      </c>
      <c r="AR135" s="82">
        <f t="shared" si="339"/>
        <v>285.71428571428572</v>
      </c>
      <c r="AS135" s="82">
        <f t="shared" si="340"/>
        <v>481.65137614678895</v>
      </c>
      <c r="AT135" s="82">
        <f t="shared" si="341"/>
        <v>406.97674418604652</v>
      </c>
      <c r="AU135" s="82">
        <f t="shared" si="342"/>
        <v>406.97674418604652</v>
      </c>
      <c r="AV135" s="82">
        <f t="shared" si="343"/>
        <v>183.27601592096707</v>
      </c>
      <c r="AW135" s="82">
        <f t="shared" si="344"/>
        <v>183.88831211081427</v>
      </c>
      <c r="AX135" s="82">
        <f t="shared" si="345"/>
        <v>185.77527561592203</v>
      </c>
      <c r="AY135" s="82">
        <f t="shared" si="346"/>
        <v>272.69435569640115</v>
      </c>
      <c r="AZ135" s="82">
        <f t="shared" si="347"/>
        <v>455.77332404087394</v>
      </c>
      <c r="BA135" s="82">
        <f t="shared" si="348"/>
        <v>390.91809828363881</v>
      </c>
      <c r="BB135" s="82">
        <f t="shared" si="349"/>
        <v>393.98270246108473</v>
      </c>
    </row>
    <row r="136" spans="2:54" x14ac:dyDescent="0.2">
      <c r="B136" s="77" t="s">
        <v>128</v>
      </c>
      <c r="C136" s="77" t="s">
        <v>132</v>
      </c>
      <c r="D136" s="77" t="s">
        <v>133</v>
      </c>
      <c r="E136" s="77" t="s">
        <v>114</v>
      </c>
      <c r="F136" s="77" t="s">
        <v>116</v>
      </c>
      <c r="G136" s="77" t="s">
        <v>61</v>
      </c>
      <c r="H136" s="84">
        <v>5.0733332390793811</v>
      </c>
      <c r="I136" s="84">
        <v>4.4041199892527967</v>
      </c>
      <c r="J136" s="84">
        <v>3.7819069668818921</v>
      </c>
      <c r="K136" s="84">
        <v>2.9794608308880211</v>
      </c>
      <c r="L136" s="60">
        <v>2.3225928395475237</v>
      </c>
      <c r="M136" s="60">
        <v>2.1088374810417787</v>
      </c>
      <c r="N136" s="60">
        <v>2.1942198615778472</v>
      </c>
      <c r="O136" s="79">
        <f t="shared" si="257"/>
        <v>413.92904842597545</v>
      </c>
      <c r="P136" s="79">
        <f t="shared" si="258"/>
        <v>476.82624568007878</v>
      </c>
      <c r="Q136" s="79">
        <f t="shared" si="250"/>
        <v>555.27542543739742</v>
      </c>
      <c r="R136" s="79">
        <f t="shared" si="251"/>
        <v>704.82551011556677</v>
      </c>
      <c r="S136" s="79">
        <f t="shared" si="252"/>
        <v>904.16191949042252</v>
      </c>
      <c r="T136" s="79">
        <f t="shared" si="225"/>
        <v>995.80931147078581</v>
      </c>
      <c r="U136" s="79">
        <f t="shared" si="226"/>
        <v>957.05997232652226</v>
      </c>
      <c r="V136" s="80">
        <v>1</v>
      </c>
      <c r="W136" s="81">
        <f t="shared" si="329"/>
        <v>5.0733332390793811</v>
      </c>
      <c r="X136" s="81">
        <f t="shared" si="330"/>
        <v>4.4041199892527967</v>
      </c>
      <c r="Y136" s="81">
        <f t="shared" si="331"/>
        <v>3.7819069668818921</v>
      </c>
      <c r="Z136" s="81">
        <f t="shared" si="332"/>
        <v>2.9794608308880211</v>
      </c>
      <c r="AA136" s="81">
        <f t="shared" si="333"/>
        <v>2.3225928395475237</v>
      </c>
      <c r="AB136" s="81">
        <f t="shared" si="334"/>
        <v>2.1088374810417787</v>
      </c>
      <c r="AC136" s="81">
        <f t="shared" si="335"/>
        <v>2.1942198615778472</v>
      </c>
      <c r="AD136" s="80">
        <v>10.8</v>
      </c>
      <c r="AE136" s="80">
        <v>7.35</v>
      </c>
      <c r="AF136" s="80">
        <v>4.3600000000000003</v>
      </c>
      <c r="AG136" s="80">
        <v>5.16</v>
      </c>
      <c r="AH136" s="82">
        <f t="shared" si="284"/>
        <v>413.92904842597545</v>
      </c>
      <c r="AI136" s="82">
        <f t="shared" si="285"/>
        <v>476.82624568007878</v>
      </c>
      <c r="AJ136" s="82">
        <f t="shared" si="286"/>
        <v>555.27542543739742</v>
      </c>
      <c r="AK136" s="82">
        <f t="shared" si="287"/>
        <v>704.82551011556677</v>
      </c>
      <c r="AL136" s="82">
        <f t="shared" si="288"/>
        <v>904.16191949042252</v>
      </c>
      <c r="AM136" s="82">
        <f t="shared" si="289"/>
        <v>995.80931147078581</v>
      </c>
      <c r="AN136" s="82">
        <f t="shared" si="290"/>
        <v>957.05997232652226</v>
      </c>
      <c r="AO136" s="82">
        <f t="shared" si="336"/>
        <v>194.44444444444443</v>
      </c>
      <c r="AP136" s="82">
        <f t="shared" si="337"/>
        <v>194.44444444444443</v>
      </c>
      <c r="AQ136" s="82">
        <f t="shared" si="338"/>
        <v>194.44444444444443</v>
      </c>
      <c r="AR136" s="82">
        <f t="shared" si="339"/>
        <v>285.71428571428572</v>
      </c>
      <c r="AS136" s="82">
        <f t="shared" si="340"/>
        <v>481.65137614678895</v>
      </c>
      <c r="AT136" s="82">
        <f t="shared" si="341"/>
        <v>406.97674418604652</v>
      </c>
      <c r="AU136" s="82">
        <f t="shared" si="342"/>
        <v>406.97674418604652</v>
      </c>
      <c r="AV136" s="82">
        <f t="shared" si="343"/>
        <v>132.29735483848478</v>
      </c>
      <c r="AW136" s="82">
        <f t="shared" si="344"/>
        <v>138.12045692117718</v>
      </c>
      <c r="AX136" s="82">
        <f t="shared" si="345"/>
        <v>144.01408572757143</v>
      </c>
      <c r="AY136" s="82">
        <f t="shared" si="346"/>
        <v>203.301995562092</v>
      </c>
      <c r="AZ136" s="82">
        <f t="shared" si="347"/>
        <v>314.24928174169452</v>
      </c>
      <c r="BA136" s="82">
        <f t="shared" si="348"/>
        <v>288.90451952972063</v>
      </c>
      <c r="BB136" s="82">
        <f t="shared" si="349"/>
        <v>285.55034246004243</v>
      </c>
    </row>
    <row r="137" spans="2:54" x14ac:dyDescent="0.2">
      <c r="B137" s="77" t="s">
        <v>128</v>
      </c>
      <c r="C137" s="77" t="s">
        <v>132</v>
      </c>
      <c r="D137" s="77" t="s">
        <v>134</v>
      </c>
      <c r="E137" s="77" t="s">
        <v>109</v>
      </c>
      <c r="F137" s="77" t="s">
        <v>110</v>
      </c>
      <c r="G137" s="77" t="s">
        <v>61</v>
      </c>
      <c r="H137" s="84">
        <v>17.57153854289826</v>
      </c>
      <c r="I137" s="84">
        <v>15.026041178223419</v>
      </c>
      <c r="J137" s="84">
        <v>12.986912119554621</v>
      </c>
      <c r="K137" s="84">
        <v>10.4703253753268</v>
      </c>
      <c r="L137" s="60">
        <v>8.2756341408962442</v>
      </c>
      <c r="M137" s="60">
        <v>7.568018620779263</v>
      </c>
      <c r="N137" s="83" t="s">
        <v>111</v>
      </c>
      <c r="O137" s="79">
        <f t="shared" ref="O137:O140" si="350">IFERROR(2100/H137, "-")</f>
        <v>119.51144715490717</v>
      </c>
      <c r="P137" s="79">
        <f t="shared" ref="P137:P140" si="351">IFERROR(2100/I137, "-")</f>
        <v>139.75737022759114</v>
      </c>
      <c r="Q137" s="79">
        <f t="shared" ref="Q137:Q140" si="352">IFERROR(2100/J137, "-")</f>
        <v>161.70125590039169</v>
      </c>
      <c r="R137" s="79">
        <f t="shared" ref="R137:R140" si="353">IFERROR(2100/K137, "-")</f>
        <v>200.56683290364839</v>
      </c>
      <c r="S137" s="79">
        <f t="shared" ref="S137:S140" si="354">IFERROR(2100/L137, "-")</f>
        <v>253.7569887994797</v>
      </c>
      <c r="T137" s="79">
        <f t="shared" ref="T137:T140" si="355">IFERROR(2100/M137, "-")</f>
        <v>277.48346102559765</v>
      </c>
      <c r="U137" s="79" t="str">
        <f t="shared" ref="U137:U140" si="356">IFERROR(2100/N137, "-")</f>
        <v>-</v>
      </c>
      <c r="V137" s="80">
        <v>1</v>
      </c>
      <c r="W137" s="81">
        <f t="shared" ref="W137:W140" si="357">IFERROR(H137*$V137, "-")</f>
        <v>17.57153854289826</v>
      </c>
      <c r="X137" s="81">
        <f t="shared" ref="X137:X140" si="358">IFERROR(I137*$V137, "-")</f>
        <v>15.026041178223419</v>
      </c>
      <c r="Y137" s="81">
        <f t="shared" ref="Y137:Y140" si="359">IFERROR(J137*$V137, "-")</f>
        <v>12.986912119554621</v>
      </c>
      <c r="Z137" s="81">
        <f t="shared" ref="Z137:Z140" si="360">IFERROR(K137*$V137, "-")</f>
        <v>10.4703253753268</v>
      </c>
      <c r="AA137" s="81">
        <f t="shared" ref="AA137:AA140" si="361">IFERROR(L137*$V137, "-")</f>
        <v>8.2756341408962442</v>
      </c>
      <c r="AB137" s="81">
        <f t="shared" ref="AB137:AB140" si="362">IFERROR(M137*$V137, "-")</f>
        <v>7.568018620779263</v>
      </c>
      <c r="AC137" s="81" t="str">
        <f t="shared" ref="AC137:AC140" si="363">IFERROR(N137*$V137, "-")</f>
        <v>-</v>
      </c>
      <c r="AD137" s="80">
        <v>10.8</v>
      </c>
      <c r="AE137" s="80">
        <v>7.35</v>
      </c>
      <c r="AF137" s="80">
        <v>4.3600000000000003</v>
      </c>
      <c r="AG137" s="80">
        <v>5.16</v>
      </c>
      <c r="AH137" s="82">
        <f t="shared" si="284"/>
        <v>119.51144715490717</v>
      </c>
      <c r="AI137" s="82">
        <f t="shared" si="285"/>
        <v>139.75737022759114</v>
      </c>
      <c r="AJ137" s="82">
        <f t="shared" si="286"/>
        <v>161.70125590039169</v>
      </c>
      <c r="AK137" s="82">
        <f t="shared" si="287"/>
        <v>200.56683290364839</v>
      </c>
      <c r="AL137" s="82">
        <f t="shared" si="288"/>
        <v>253.7569887994797</v>
      </c>
      <c r="AM137" s="82">
        <f t="shared" si="289"/>
        <v>277.48346102559765</v>
      </c>
      <c r="AN137" s="82" t="str">
        <f t="shared" si="290"/>
        <v>-</v>
      </c>
      <c r="AO137" s="82">
        <f t="shared" si="336"/>
        <v>194.44444444444443</v>
      </c>
      <c r="AP137" s="82">
        <f t="shared" si="337"/>
        <v>194.44444444444443</v>
      </c>
      <c r="AQ137" s="82">
        <f t="shared" si="338"/>
        <v>194.44444444444443</v>
      </c>
      <c r="AR137" s="82">
        <f t="shared" si="339"/>
        <v>285.71428571428572</v>
      </c>
      <c r="AS137" s="82">
        <f t="shared" si="340"/>
        <v>481.65137614678895</v>
      </c>
      <c r="AT137" s="82">
        <f t="shared" si="341"/>
        <v>406.97674418604652</v>
      </c>
      <c r="AU137" s="82">
        <f t="shared" si="342"/>
        <v>406.97674418604652</v>
      </c>
      <c r="AV137" s="82">
        <f t="shared" ref="AV137:AV140" si="364">IFERROR(1/((1/AH137)+(1/AO137)), "-")</f>
        <v>74.017839985123246</v>
      </c>
      <c r="AW137" s="82">
        <f t="shared" ref="AW137:AX140" si="365">IFERROR(1/((1/AI137)+(1/AP137)), "-")</f>
        <v>81.313275445821134</v>
      </c>
      <c r="AX137" s="82">
        <f t="shared" si="365"/>
        <v>88.283842368663016</v>
      </c>
      <c r="AY137" s="82">
        <f t="shared" ref="AY137:AY140" si="366">IFERROR(1/((1/AK137)+(1/AR137)), "-")</f>
        <v>117.84296615075071</v>
      </c>
      <c r="AZ137" s="82">
        <f t="shared" ref="AZ137:BA140" si="367">IFERROR(1/((1/AL137)+(1/AS137)), "-")</f>
        <v>166.19664486827625</v>
      </c>
      <c r="BA137" s="82">
        <f t="shared" si="367"/>
        <v>164.99033059015349</v>
      </c>
      <c r="BB137" s="82" t="str">
        <f t="shared" ref="BB137:BB140" si="368">IFERROR(1/((1/AN137)+(1/AU137)), "-")</f>
        <v>-</v>
      </c>
    </row>
    <row r="138" spans="2:54" x14ac:dyDescent="0.2">
      <c r="B138" s="77" t="s">
        <v>128</v>
      </c>
      <c r="C138" s="77" t="s">
        <v>132</v>
      </c>
      <c r="D138" s="77" t="s">
        <v>134</v>
      </c>
      <c r="E138" s="77" t="s">
        <v>112</v>
      </c>
      <c r="F138" s="77" t="s">
        <v>110</v>
      </c>
      <c r="G138" s="77" t="s">
        <v>61</v>
      </c>
      <c r="H138" s="84">
        <v>2.055180685802694E-2</v>
      </c>
      <c r="I138" s="84">
        <v>2.5444117071837032E-2</v>
      </c>
      <c r="J138" s="84">
        <v>2.8726246087747549E-2</v>
      </c>
      <c r="K138" s="84">
        <v>1.008215924630565E-2</v>
      </c>
      <c r="L138" s="60">
        <v>5.6448453245817459E-3</v>
      </c>
      <c r="M138" s="60">
        <v>4.4781118819185407E-3</v>
      </c>
      <c r="N138" s="60">
        <v>2.0043328180244439E-3</v>
      </c>
      <c r="O138" s="79">
        <f t="shared" si="350"/>
        <v>102180.79677893629</v>
      </c>
      <c r="P138" s="79">
        <f t="shared" si="351"/>
        <v>82533.812985965124</v>
      </c>
      <c r="Q138" s="79">
        <f t="shared" si="352"/>
        <v>73103.878369116312</v>
      </c>
      <c r="R138" s="79">
        <f t="shared" si="353"/>
        <v>208288.71561114167</v>
      </c>
      <c r="S138" s="79">
        <f t="shared" si="354"/>
        <v>372020.82240501413</v>
      </c>
      <c r="T138" s="79">
        <f t="shared" si="355"/>
        <v>468947.64029439678</v>
      </c>
      <c r="U138" s="79">
        <f t="shared" si="356"/>
        <v>1047730.1878786028</v>
      </c>
      <c r="V138" s="80">
        <v>1</v>
      </c>
      <c r="W138" s="81">
        <f t="shared" si="357"/>
        <v>2.055180685802694E-2</v>
      </c>
      <c r="X138" s="81">
        <f t="shared" si="358"/>
        <v>2.5444117071837032E-2</v>
      </c>
      <c r="Y138" s="81">
        <f t="shared" si="359"/>
        <v>2.8726246087747549E-2</v>
      </c>
      <c r="Z138" s="81">
        <f t="shared" si="360"/>
        <v>1.008215924630565E-2</v>
      </c>
      <c r="AA138" s="81">
        <f t="shared" si="361"/>
        <v>5.6448453245817459E-3</v>
      </c>
      <c r="AB138" s="81">
        <f t="shared" si="362"/>
        <v>4.4781118819185407E-3</v>
      </c>
      <c r="AC138" s="81">
        <f t="shared" si="363"/>
        <v>2.0043328180244439E-3</v>
      </c>
      <c r="AD138" s="80">
        <v>10.8</v>
      </c>
      <c r="AE138" s="80">
        <v>7.35</v>
      </c>
      <c r="AF138" s="80">
        <v>4.3600000000000003</v>
      </c>
      <c r="AG138" s="80">
        <v>5.16</v>
      </c>
      <c r="AH138" s="82">
        <f t="shared" si="284"/>
        <v>102180.79677893629</v>
      </c>
      <c r="AI138" s="82">
        <f t="shared" si="285"/>
        <v>82533.812985965124</v>
      </c>
      <c r="AJ138" s="82">
        <f t="shared" si="286"/>
        <v>73103.878369116312</v>
      </c>
      <c r="AK138" s="82">
        <f t="shared" si="287"/>
        <v>208288.71561114167</v>
      </c>
      <c r="AL138" s="82">
        <f t="shared" si="288"/>
        <v>372020.82240501413</v>
      </c>
      <c r="AM138" s="82">
        <f t="shared" si="289"/>
        <v>468947.64029439678</v>
      </c>
      <c r="AN138" s="82">
        <f t="shared" si="290"/>
        <v>1047730.1878786028</v>
      </c>
      <c r="AO138" s="82">
        <f t="shared" si="336"/>
        <v>194.44444444444443</v>
      </c>
      <c r="AP138" s="82">
        <f t="shared" si="337"/>
        <v>194.44444444444443</v>
      </c>
      <c r="AQ138" s="82">
        <f t="shared" si="338"/>
        <v>194.44444444444443</v>
      </c>
      <c r="AR138" s="82">
        <f t="shared" si="339"/>
        <v>285.71428571428572</v>
      </c>
      <c r="AS138" s="82">
        <f t="shared" si="340"/>
        <v>481.65137614678895</v>
      </c>
      <c r="AT138" s="82">
        <f t="shared" si="341"/>
        <v>406.97674418604652</v>
      </c>
      <c r="AU138" s="82">
        <f t="shared" si="342"/>
        <v>406.97674418604652</v>
      </c>
      <c r="AV138" s="82">
        <f t="shared" si="364"/>
        <v>194.07513013051951</v>
      </c>
      <c r="AW138" s="82">
        <f t="shared" si="365"/>
        <v>193.98742234401988</v>
      </c>
      <c r="AX138" s="82">
        <f t="shared" si="365"/>
        <v>193.92862579370288</v>
      </c>
      <c r="AY138" s="82">
        <f t="shared" si="366"/>
        <v>285.32290191378058</v>
      </c>
      <c r="AZ138" s="82">
        <f t="shared" si="367"/>
        <v>481.02859357627545</v>
      </c>
      <c r="BA138" s="82">
        <f t="shared" si="367"/>
        <v>406.6238552097895</v>
      </c>
      <c r="BB138" s="82">
        <f t="shared" si="368"/>
        <v>406.81872090827466</v>
      </c>
    </row>
    <row r="139" spans="2:54" x14ac:dyDescent="0.2">
      <c r="B139" s="77" t="s">
        <v>128</v>
      </c>
      <c r="C139" s="77" t="s">
        <v>132</v>
      </c>
      <c r="D139" s="77" t="s">
        <v>134</v>
      </c>
      <c r="E139" s="77" t="s">
        <v>113</v>
      </c>
      <c r="F139" s="77" t="s">
        <v>110</v>
      </c>
      <c r="G139" s="77" t="s">
        <v>61</v>
      </c>
      <c r="H139" s="84">
        <v>0.60615009374021611</v>
      </c>
      <c r="I139" s="84">
        <v>0.57101095787121781</v>
      </c>
      <c r="J139" s="84">
        <v>0.46417664962434479</v>
      </c>
      <c r="K139" s="84">
        <v>0.3232137497384252</v>
      </c>
      <c r="L139" s="60">
        <v>0.22800226275562011</v>
      </c>
      <c r="M139" s="60">
        <v>0.19522832749563429</v>
      </c>
      <c r="N139" s="60">
        <v>0.15674250793564931</v>
      </c>
      <c r="O139" s="79">
        <f t="shared" si="350"/>
        <v>3464.4884520961868</v>
      </c>
      <c r="P139" s="79">
        <f t="shared" si="351"/>
        <v>3677.687741455954</v>
      </c>
      <c r="Q139" s="79">
        <f t="shared" si="352"/>
        <v>4524.139681949785</v>
      </c>
      <c r="R139" s="79">
        <f t="shared" si="353"/>
        <v>6497.2483432388517</v>
      </c>
      <c r="S139" s="79">
        <f t="shared" si="354"/>
        <v>9210.4349080554748</v>
      </c>
      <c r="T139" s="79">
        <f t="shared" si="355"/>
        <v>10756.635714389144</v>
      </c>
      <c r="U139" s="79">
        <f t="shared" si="356"/>
        <v>13397.769549930614</v>
      </c>
      <c r="V139" s="80">
        <v>1</v>
      </c>
      <c r="W139" s="81">
        <f t="shared" si="357"/>
        <v>0.60615009374021611</v>
      </c>
      <c r="X139" s="81">
        <f t="shared" si="358"/>
        <v>0.57101095787121781</v>
      </c>
      <c r="Y139" s="81">
        <f t="shared" si="359"/>
        <v>0.46417664962434479</v>
      </c>
      <c r="Z139" s="81">
        <f t="shared" si="360"/>
        <v>0.3232137497384252</v>
      </c>
      <c r="AA139" s="81">
        <f t="shared" si="361"/>
        <v>0.22800226275562011</v>
      </c>
      <c r="AB139" s="81">
        <f t="shared" si="362"/>
        <v>0.19522832749563429</v>
      </c>
      <c r="AC139" s="81">
        <f t="shared" si="363"/>
        <v>0.15674250793564931</v>
      </c>
      <c r="AD139" s="80">
        <v>10.8</v>
      </c>
      <c r="AE139" s="80">
        <v>7.35</v>
      </c>
      <c r="AF139" s="80">
        <v>4.3600000000000003</v>
      </c>
      <c r="AG139" s="80">
        <v>5.16</v>
      </c>
      <c r="AH139" s="82">
        <f t="shared" si="284"/>
        <v>3464.4884520961868</v>
      </c>
      <c r="AI139" s="82">
        <f t="shared" si="285"/>
        <v>3677.687741455954</v>
      </c>
      <c r="AJ139" s="82">
        <f t="shared" si="286"/>
        <v>4524.139681949785</v>
      </c>
      <c r="AK139" s="82">
        <f t="shared" si="287"/>
        <v>6497.2483432388517</v>
      </c>
      <c r="AL139" s="82">
        <f t="shared" si="288"/>
        <v>9210.4349080554748</v>
      </c>
      <c r="AM139" s="82">
        <f t="shared" si="289"/>
        <v>10756.635714389144</v>
      </c>
      <c r="AN139" s="82">
        <f t="shared" si="290"/>
        <v>13397.769549930614</v>
      </c>
      <c r="AO139" s="82">
        <f t="shared" si="336"/>
        <v>194.44444444444443</v>
      </c>
      <c r="AP139" s="82">
        <f t="shared" si="337"/>
        <v>194.44444444444443</v>
      </c>
      <c r="AQ139" s="82">
        <f t="shared" si="338"/>
        <v>194.44444444444443</v>
      </c>
      <c r="AR139" s="82">
        <f t="shared" si="339"/>
        <v>285.71428571428572</v>
      </c>
      <c r="AS139" s="82">
        <f t="shared" si="340"/>
        <v>481.65137614678895</v>
      </c>
      <c r="AT139" s="82">
        <f t="shared" si="341"/>
        <v>406.97674418604652</v>
      </c>
      <c r="AU139" s="82">
        <f t="shared" si="342"/>
        <v>406.97674418604652</v>
      </c>
      <c r="AV139" s="82">
        <f t="shared" si="364"/>
        <v>184.11120165361456</v>
      </c>
      <c r="AW139" s="82">
        <f t="shared" si="365"/>
        <v>184.68014917761926</v>
      </c>
      <c r="AX139" s="82">
        <f t="shared" si="365"/>
        <v>186.43173534303847</v>
      </c>
      <c r="AY139" s="82">
        <f t="shared" si="366"/>
        <v>273.67933026387902</v>
      </c>
      <c r="AZ139" s="82">
        <f t="shared" si="367"/>
        <v>457.71555455570103</v>
      </c>
      <c r="BA139" s="82">
        <f t="shared" si="367"/>
        <v>392.14014260005649</v>
      </c>
      <c r="BB139" s="82">
        <f t="shared" si="368"/>
        <v>394.9786917206518</v>
      </c>
    </row>
    <row r="140" spans="2:54" x14ac:dyDescent="0.2">
      <c r="B140" s="77" t="s">
        <v>128</v>
      </c>
      <c r="C140" s="77" t="s">
        <v>132</v>
      </c>
      <c r="D140" s="77" t="s">
        <v>134</v>
      </c>
      <c r="E140" s="77" t="s">
        <v>114</v>
      </c>
      <c r="F140" s="77" t="s">
        <v>110</v>
      </c>
      <c r="G140" s="77" t="s">
        <v>61</v>
      </c>
      <c r="H140" s="84">
        <v>18.198240443496502</v>
      </c>
      <c r="I140" s="84">
        <v>15.622496253166474</v>
      </c>
      <c r="J140" s="84">
        <v>13.479815015266714</v>
      </c>
      <c r="K140" s="84">
        <v>10.80362128431153</v>
      </c>
      <c r="L140" s="60">
        <v>8.5092812489764462</v>
      </c>
      <c r="M140" s="60">
        <v>7.767725060156816</v>
      </c>
      <c r="N140" s="60">
        <v>0.15874684075367376</v>
      </c>
      <c r="O140" s="79">
        <f t="shared" si="350"/>
        <v>115.39577172420954</v>
      </c>
      <c r="P140" s="79">
        <f t="shared" si="351"/>
        <v>134.42153968027725</v>
      </c>
      <c r="Q140" s="79">
        <f t="shared" si="352"/>
        <v>155.78848801868733</v>
      </c>
      <c r="R140" s="79">
        <f t="shared" si="353"/>
        <v>194.37926827826826</v>
      </c>
      <c r="S140" s="79">
        <f t="shared" si="354"/>
        <v>246.7893513629723</v>
      </c>
      <c r="T140" s="79">
        <f t="shared" si="355"/>
        <v>270.34942454021473</v>
      </c>
      <c r="U140" s="79">
        <f t="shared" si="356"/>
        <v>13228.609716136358</v>
      </c>
      <c r="V140" s="80">
        <v>1</v>
      </c>
      <c r="W140" s="81">
        <f t="shared" si="357"/>
        <v>18.198240443496502</v>
      </c>
      <c r="X140" s="81">
        <f t="shared" si="358"/>
        <v>15.622496253166474</v>
      </c>
      <c r="Y140" s="81">
        <f t="shared" si="359"/>
        <v>13.479815015266714</v>
      </c>
      <c r="Z140" s="81">
        <f t="shared" si="360"/>
        <v>10.80362128431153</v>
      </c>
      <c r="AA140" s="81">
        <f t="shared" si="361"/>
        <v>8.5092812489764462</v>
      </c>
      <c r="AB140" s="81">
        <f t="shared" si="362"/>
        <v>7.767725060156816</v>
      </c>
      <c r="AC140" s="81">
        <f t="shared" si="363"/>
        <v>0.15874684075367376</v>
      </c>
      <c r="AD140" s="80">
        <v>10.8</v>
      </c>
      <c r="AE140" s="80">
        <v>7.35</v>
      </c>
      <c r="AF140" s="80">
        <v>4.3600000000000003</v>
      </c>
      <c r="AG140" s="80">
        <v>5.16</v>
      </c>
      <c r="AH140" s="82">
        <f t="shared" si="284"/>
        <v>115.39577172420954</v>
      </c>
      <c r="AI140" s="82">
        <f t="shared" si="285"/>
        <v>134.42153968027725</v>
      </c>
      <c r="AJ140" s="82">
        <f t="shared" si="286"/>
        <v>155.78848801868733</v>
      </c>
      <c r="AK140" s="82">
        <f t="shared" si="287"/>
        <v>194.37926827826826</v>
      </c>
      <c r="AL140" s="82">
        <f t="shared" si="288"/>
        <v>246.7893513629723</v>
      </c>
      <c r="AM140" s="82">
        <f t="shared" si="289"/>
        <v>270.34942454021473</v>
      </c>
      <c r="AN140" s="82">
        <f t="shared" si="290"/>
        <v>13228.609716136358</v>
      </c>
      <c r="AO140" s="82">
        <f t="shared" si="336"/>
        <v>194.44444444444443</v>
      </c>
      <c r="AP140" s="82">
        <f t="shared" si="337"/>
        <v>194.44444444444443</v>
      </c>
      <c r="AQ140" s="82">
        <f t="shared" si="338"/>
        <v>194.44444444444443</v>
      </c>
      <c r="AR140" s="82">
        <f t="shared" si="339"/>
        <v>285.71428571428572</v>
      </c>
      <c r="AS140" s="82">
        <f t="shared" si="340"/>
        <v>481.65137614678895</v>
      </c>
      <c r="AT140" s="82">
        <f t="shared" si="341"/>
        <v>406.97674418604652</v>
      </c>
      <c r="AU140" s="82">
        <f t="shared" si="342"/>
        <v>406.97674418604652</v>
      </c>
      <c r="AV140" s="82">
        <f t="shared" si="364"/>
        <v>72.418187030757295</v>
      </c>
      <c r="AW140" s="82">
        <f t="shared" si="365"/>
        <v>79.477729124413656</v>
      </c>
      <c r="AX140" s="82">
        <f t="shared" si="365"/>
        <v>86.491598007627218</v>
      </c>
      <c r="AY140" s="82">
        <f t="shared" si="366"/>
        <v>115.67939900866131</v>
      </c>
      <c r="AZ140" s="82">
        <f t="shared" si="367"/>
        <v>163.17927624489695</v>
      </c>
      <c r="BA140" s="82">
        <f t="shared" si="367"/>
        <v>162.44157345766808</v>
      </c>
      <c r="BB140" s="82">
        <f t="shared" si="368"/>
        <v>394.82984674307744</v>
      </c>
    </row>
    <row r="141" spans="2:54" x14ac:dyDescent="0.2">
      <c r="B141" s="77" t="s">
        <v>128</v>
      </c>
      <c r="C141" s="77" t="s">
        <v>132</v>
      </c>
      <c r="D141" s="77" t="s">
        <v>134</v>
      </c>
      <c r="E141" s="77" t="s">
        <v>109</v>
      </c>
      <c r="F141" s="77" t="s">
        <v>115</v>
      </c>
      <c r="G141" s="77" t="s">
        <v>61</v>
      </c>
      <c r="H141" s="84">
        <v>12.42495405956414</v>
      </c>
      <c r="I141" s="84">
        <v>10.625015611510079</v>
      </c>
      <c r="J141" s="84">
        <v>9.1831336264108288</v>
      </c>
      <c r="K141" s="84">
        <v>7.4036380741231618</v>
      </c>
      <c r="L141" s="60">
        <v>5.8517570196466426</v>
      </c>
      <c r="M141" s="60">
        <v>5.35139728689908</v>
      </c>
      <c r="N141" s="83" t="s">
        <v>111</v>
      </c>
      <c r="O141" s="79">
        <f t="shared" si="257"/>
        <v>169.01470942530526</v>
      </c>
      <c r="P141" s="79">
        <f t="shared" si="258"/>
        <v>197.6467684174572</v>
      </c>
      <c r="Q141" s="79">
        <f t="shared" si="250"/>
        <v>228.68010914709646</v>
      </c>
      <c r="R141" s="79">
        <f t="shared" si="251"/>
        <v>283.64433525455797</v>
      </c>
      <c r="S141" s="79">
        <f t="shared" si="252"/>
        <v>358.86657510718175</v>
      </c>
      <c r="T141" s="79">
        <f t="shared" si="225"/>
        <v>392.42087391662631</v>
      </c>
      <c r="U141" s="78" t="s">
        <v>111</v>
      </c>
      <c r="V141" s="80">
        <v>1</v>
      </c>
      <c r="W141" s="81">
        <f t="shared" si="329"/>
        <v>12.42495405956414</v>
      </c>
      <c r="X141" s="81">
        <f t="shared" si="330"/>
        <v>10.625015611510079</v>
      </c>
      <c r="Y141" s="81">
        <f t="shared" si="331"/>
        <v>9.1831336264108288</v>
      </c>
      <c r="Z141" s="81">
        <f t="shared" si="332"/>
        <v>7.4036380741231618</v>
      </c>
      <c r="AA141" s="81">
        <f t="shared" si="333"/>
        <v>5.8517570196466426</v>
      </c>
      <c r="AB141" s="81">
        <f t="shared" si="334"/>
        <v>5.35139728689908</v>
      </c>
      <c r="AC141" s="81" t="s">
        <v>111</v>
      </c>
      <c r="AD141" s="80">
        <v>10.8</v>
      </c>
      <c r="AE141" s="80">
        <v>7.35</v>
      </c>
      <c r="AF141" s="80">
        <v>4.3600000000000003</v>
      </c>
      <c r="AG141" s="80">
        <v>5.16</v>
      </c>
      <c r="AH141" s="82">
        <f t="shared" si="284"/>
        <v>169.01470942530526</v>
      </c>
      <c r="AI141" s="82">
        <f t="shared" si="285"/>
        <v>197.6467684174572</v>
      </c>
      <c r="AJ141" s="82">
        <f t="shared" si="286"/>
        <v>228.68010914709646</v>
      </c>
      <c r="AK141" s="82">
        <f t="shared" si="287"/>
        <v>283.64433525455797</v>
      </c>
      <c r="AL141" s="82">
        <f t="shared" si="288"/>
        <v>358.86657510718175</v>
      </c>
      <c r="AM141" s="82">
        <f t="shared" si="289"/>
        <v>392.42087391662631</v>
      </c>
      <c r="AN141" s="82" t="str">
        <f t="shared" si="290"/>
        <v>-</v>
      </c>
      <c r="AO141" s="82">
        <f t="shared" si="336"/>
        <v>194.44444444444443</v>
      </c>
      <c r="AP141" s="82">
        <f t="shared" si="337"/>
        <v>194.44444444444443</v>
      </c>
      <c r="AQ141" s="82">
        <f t="shared" si="338"/>
        <v>194.44444444444443</v>
      </c>
      <c r="AR141" s="82">
        <f t="shared" si="339"/>
        <v>285.71428571428572</v>
      </c>
      <c r="AS141" s="82">
        <f t="shared" si="340"/>
        <v>481.65137614678895</v>
      </c>
      <c r="AT141" s="82">
        <f t="shared" si="341"/>
        <v>406.97674418604652</v>
      </c>
      <c r="AU141" s="82">
        <f t="shared" si="342"/>
        <v>406.97674418604652</v>
      </c>
      <c r="AV141" s="82">
        <f t="shared" si="343"/>
        <v>90.419985099398318</v>
      </c>
      <c r="AW141" s="82">
        <f t="shared" si="344"/>
        <v>98.016264635617119</v>
      </c>
      <c r="AX141" s="82">
        <f t="shared" si="345"/>
        <v>105.08862319894226</v>
      </c>
      <c r="AY141" s="82">
        <f t="shared" si="346"/>
        <v>142.33777387309314</v>
      </c>
      <c r="AZ141" s="82">
        <f t="shared" si="347"/>
        <v>205.64531607633828</v>
      </c>
      <c r="BA141" s="82">
        <f t="shared" si="348"/>
        <v>199.78314420836733</v>
      </c>
      <c r="BB141" s="82" t="s">
        <v>111</v>
      </c>
    </row>
    <row r="142" spans="2:54" x14ac:dyDescent="0.2">
      <c r="B142" s="77" t="s">
        <v>128</v>
      </c>
      <c r="C142" s="77" t="s">
        <v>132</v>
      </c>
      <c r="D142" s="77" t="s">
        <v>134</v>
      </c>
      <c r="E142" s="77" t="s">
        <v>112</v>
      </c>
      <c r="F142" s="77" t="s">
        <v>115</v>
      </c>
      <c r="G142" s="77" t="s">
        <v>61</v>
      </c>
      <c r="H142" s="84">
        <v>5.8236069523459506E-3</v>
      </c>
      <c r="I142" s="84">
        <v>7.2099023311400067E-3</v>
      </c>
      <c r="J142" s="84">
        <v>8.1399329754848777E-3</v>
      </c>
      <c r="K142" s="84">
        <v>2.8569038003416129E-3</v>
      </c>
      <c r="L142" s="60">
        <v>1.5995365516237551E-3</v>
      </c>
      <c r="M142" s="60">
        <v>1.2689283048193071E-3</v>
      </c>
      <c r="N142" s="60">
        <v>5.6795277467287211E-4</v>
      </c>
      <c r="O142" s="79">
        <f t="shared" si="257"/>
        <v>360601.25918251526</v>
      </c>
      <c r="P142" s="79">
        <f t="shared" si="258"/>
        <v>291266.08150154439</v>
      </c>
      <c r="Q142" s="79">
        <f t="shared" si="250"/>
        <v>257987.38224560229</v>
      </c>
      <c r="R142" s="79">
        <f t="shared" si="251"/>
        <v>735061.5025080276</v>
      </c>
      <c r="S142" s="79">
        <f t="shared" si="252"/>
        <v>1312880.2826469981</v>
      </c>
      <c r="T142" s="79">
        <f t="shared" si="225"/>
        <v>1654939.8354692985</v>
      </c>
      <c r="U142" s="79">
        <f t="shared" si="226"/>
        <v>3697490.5197171583</v>
      </c>
      <c r="V142" s="80">
        <v>1</v>
      </c>
      <c r="W142" s="81">
        <f t="shared" si="329"/>
        <v>5.8236069523459506E-3</v>
      </c>
      <c r="X142" s="81">
        <f t="shared" si="330"/>
        <v>7.2099023311400067E-3</v>
      </c>
      <c r="Y142" s="81">
        <f t="shared" si="331"/>
        <v>8.1399329754848777E-3</v>
      </c>
      <c r="Z142" s="81">
        <f t="shared" si="332"/>
        <v>2.8569038003416129E-3</v>
      </c>
      <c r="AA142" s="81">
        <f t="shared" si="333"/>
        <v>1.5995365516237551E-3</v>
      </c>
      <c r="AB142" s="81">
        <f t="shared" si="334"/>
        <v>1.2689283048193071E-3</v>
      </c>
      <c r="AC142" s="81">
        <f t="shared" si="335"/>
        <v>5.6795277467287211E-4</v>
      </c>
      <c r="AD142" s="80">
        <v>10.8</v>
      </c>
      <c r="AE142" s="80">
        <v>7.35</v>
      </c>
      <c r="AF142" s="80">
        <v>4.3600000000000003</v>
      </c>
      <c r="AG142" s="80">
        <v>5.16</v>
      </c>
      <c r="AH142" s="82">
        <f t="shared" si="284"/>
        <v>360601.25918251526</v>
      </c>
      <c r="AI142" s="82">
        <f t="shared" si="285"/>
        <v>291266.08150154439</v>
      </c>
      <c r="AJ142" s="82">
        <f t="shared" si="286"/>
        <v>257987.38224560229</v>
      </c>
      <c r="AK142" s="82">
        <f t="shared" si="287"/>
        <v>735061.5025080276</v>
      </c>
      <c r="AL142" s="82">
        <f t="shared" si="288"/>
        <v>1312880.2826469981</v>
      </c>
      <c r="AM142" s="82">
        <f t="shared" si="289"/>
        <v>1654939.8354692985</v>
      </c>
      <c r="AN142" s="82">
        <f t="shared" si="290"/>
        <v>3697490.5197171583</v>
      </c>
      <c r="AO142" s="82">
        <f t="shared" si="336"/>
        <v>194.44444444444443</v>
      </c>
      <c r="AP142" s="82">
        <f t="shared" si="337"/>
        <v>194.44444444444443</v>
      </c>
      <c r="AQ142" s="82">
        <f t="shared" si="338"/>
        <v>194.44444444444443</v>
      </c>
      <c r="AR142" s="82">
        <f t="shared" si="339"/>
        <v>285.71428571428572</v>
      </c>
      <c r="AS142" s="82">
        <f t="shared" si="340"/>
        <v>481.65137614678895</v>
      </c>
      <c r="AT142" s="82">
        <f t="shared" si="341"/>
        <v>406.97674418604652</v>
      </c>
      <c r="AU142" s="82">
        <f t="shared" si="342"/>
        <v>406.97674418604652</v>
      </c>
      <c r="AV142" s="82">
        <f t="shared" si="343"/>
        <v>194.3396520602912</v>
      </c>
      <c r="AW142" s="82">
        <f t="shared" si="344"/>
        <v>194.31472313191816</v>
      </c>
      <c r="AX142" s="82">
        <f t="shared" si="345"/>
        <v>194.29800252612654</v>
      </c>
      <c r="AY142" s="82">
        <f t="shared" si="346"/>
        <v>285.60327332286448</v>
      </c>
      <c r="AZ142" s="82">
        <f t="shared" si="347"/>
        <v>481.47473934764446</v>
      </c>
      <c r="BA142" s="82">
        <f t="shared" si="348"/>
        <v>406.8766865612115</v>
      </c>
      <c r="BB142" s="82">
        <f t="shared" si="349"/>
        <v>406.93195385033096</v>
      </c>
    </row>
    <row r="143" spans="2:54" x14ac:dyDescent="0.2">
      <c r="B143" s="77" t="s">
        <v>128</v>
      </c>
      <c r="C143" s="77" t="s">
        <v>132</v>
      </c>
      <c r="D143" s="77" t="s">
        <v>134</v>
      </c>
      <c r="E143" s="77" t="s">
        <v>113</v>
      </c>
      <c r="F143" s="77" t="s">
        <v>115</v>
      </c>
      <c r="G143" s="77" t="s">
        <v>61</v>
      </c>
      <c r="H143" s="84">
        <v>0.1717425498495754</v>
      </c>
      <c r="I143" s="84">
        <v>0.16178646000322319</v>
      </c>
      <c r="J143" s="84">
        <v>0.13151673522842661</v>
      </c>
      <c r="K143" s="84">
        <v>9.1577241511258442E-2</v>
      </c>
      <c r="L143" s="60">
        <v>6.4600649874526475E-2</v>
      </c>
      <c r="M143" s="60">
        <v>5.5314700291604818E-2</v>
      </c>
      <c r="N143" s="60">
        <v>4.4410383270884771E-2</v>
      </c>
      <c r="O143" s="79">
        <f t="shared" si="257"/>
        <v>12227.604643341632</v>
      </c>
      <c r="P143" s="79">
        <f t="shared" si="258"/>
        <v>12980.072621393427</v>
      </c>
      <c r="Q143" s="79">
        <f t="shared" si="250"/>
        <v>15967.549653301436</v>
      </c>
      <c r="R143" s="79">
        <f t="shared" si="251"/>
        <v>22931.461631128379</v>
      </c>
      <c r="S143" s="79">
        <f t="shared" si="252"/>
        <v>32507.412914248071</v>
      </c>
      <c r="T143" s="79">
        <f t="shared" si="225"/>
        <v>37964.591490676838</v>
      </c>
      <c r="U143" s="79">
        <f t="shared" si="226"/>
        <v>47286.239057899547</v>
      </c>
      <c r="V143" s="80">
        <v>1</v>
      </c>
      <c r="W143" s="81">
        <f t="shared" si="329"/>
        <v>0.1717425498495754</v>
      </c>
      <c r="X143" s="81">
        <f t="shared" si="330"/>
        <v>0.16178646000322319</v>
      </c>
      <c r="Y143" s="81">
        <f t="shared" si="331"/>
        <v>0.13151673522842661</v>
      </c>
      <c r="Z143" s="81">
        <f t="shared" si="332"/>
        <v>9.1577241511258442E-2</v>
      </c>
      <c r="AA143" s="81">
        <f t="shared" si="333"/>
        <v>6.4600649874526475E-2</v>
      </c>
      <c r="AB143" s="81">
        <f t="shared" si="334"/>
        <v>5.5314700291604818E-2</v>
      </c>
      <c r="AC143" s="81">
        <f t="shared" si="335"/>
        <v>4.4410383270884771E-2</v>
      </c>
      <c r="AD143" s="80">
        <v>10.8</v>
      </c>
      <c r="AE143" s="80">
        <v>7.35</v>
      </c>
      <c r="AF143" s="80">
        <v>4.3600000000000003</v>
      </c>
      <c r="AG143" s="80">
        <v>5.16</v>
      </c>
      <c r="AH143" s="82">
        <f t="shared" si="284"/>
        <v>12227.604643341632</v>
      </c>
      <c r="AI143" s="82">
        <f t="shared" si="285"/>
        <v>12980.072621393427</v>
      </c>
      <c r="AJ143" s="82">
        <f t="shared" si="286"/>
        <v>15967.549653301436</v>
      </c>
      <c r="AK143" s="82">
        <f t="shared" si="287"/>
        <v>22931.461631128379</v>
      </c>
      <c r="AL143" s="82">
        <f t="shared" si="288"/>
        <v>32507.412914248071</v>
      </c>
      <c r="AM143" s="82">
        <f t="shared" si="289"/>
        <v>37964.591490676838</v>
      </c>
      <c r="AN143" s="82">
        <f t="shared" si="290"/>
        <v>47286.239057899547</v>
      </c>
      <c r="AO143" s="82">
        <f t="shared" si="336"/>
        <v>194.44444444444443</v>
      </c>
      <c r="AP143" s="82">
        <f t="shared" si="337"/>
        <v>194.44444444444443</v>
      </c>
      <c r="AQ143" s="82">
        <f t="shared" si="338"/>
        <v>194.44444444444443</v>
      </c>
      <c r="AR143" s="82">
        <f t="shared" si="339"/>
        <v>285.71428571428572</v>
      </c>
      <c r="AS143" s="82">
        <f t="shared" si="340"/>
        <v>481.65137614678895</v>
      </c>
      <c r="AT143" s="82">
        <f t="shared" si="341"/>
        <v>406.97674418604652</v>
      </c>
      <c r="AU143" s="82">
        <f t="shared" si="342"/>
        <v>406.97674418604652</v>
      </c>
      <c r="AV143" s="82">
        <f t="shared" si="343"/>
        <v>191.40077252621927</v>
      </c>
      <c r="AW143" s="82">
        <f t="shared" si="344"/>
        <v>191.57461310365485</v>
      </c>
      <c r="AX143" s="82">
        <f t="shared" si="345"/>
        <v>192.10508942756678</v>
      </c>
      <c r="AY143" s="82">
        <f t="shared" si="346"/>
        <v>282.19823994913281</v>
      </c>
      <c r="AZ143" s="82">
        <f t="shared" si="347"/>
        <v>474.61910490375038</v>
      </c>
      <c r="BA143" s="82">
        <f t="shared" si="348"/>
        <v>402.6602651384743</v>
      </c>
      <c r="BB143" s="82">
        <f t="shared" si="349"/>
        <v>403.50392174111857</v>
      </c>
    </row>
    <row r="144" spans="2:54" x14ac:dyDescent="0.2">
      <c r="B144" s="77" t="s">
        <v>128</v>
      </c>
      <c r="C144" s="77" t="s">
        <v>132</v>
      </c>
      <c r="D144" s="77" t="s">
        <v>134</v>
      </c>
      <c r="E144" s="77" t="s">
        <v>114</v>
      </c>
      <c r="F144" s="77" t="s">
        <v>115</v>
      </c>
      <c r="G144" s="77" t="s">
        <v>61</v>
      </c>
      <c r="H144" s="84">
        <v>12.602520216366061</v>
      </c>
      <c r="I144" s="84">
        <v>10.794011973844441</v>
      </c>
      <c r="J144" s="84">
        <v>9.322790294614741</v>
      </c>
      <c r="K144" s="84">
        <v>7.4980722194347615</v>
      </c>
      <c r="L144" s="60">
        <v>5.917957206072793</v>
      </c>
      <c r="M144" s="60">
        <v>5.4079809154955045</v>
      </c>
      <c r="N144" s="60">
        <v>4.4978336045557642E-2</v>
      </c>
      <c r="O144" s="79">
        <f t="shared" si="257"/>
        <v>166.63333713782649</v>
      </c>
      <c r="P144" s="79">
        <f t="shared" si="258"/>
        <v>194.55231336491238</v>
      </c>
      <c r="Q144" s="79">
        <f t="shared" si="250"/>
        <v>225.25444997009677</v>
      </c>
      <c r="R144" s="79">
        <f t="shared" si="251"/>
        <v>280.07198897829602</v>
      </c>
      <c r="S144" s="79">
        <f t="shared" si="252"/>
        <v>354.85217734340091</v>
      </c>
      <c r="T144" s="79">
        <f t="shared" si="225"/>
        <v>388.31497980750328</v>
      </c>
      <c r="U144" s="79">
        <f t="shared" si="226"/>
        <v>46689.143810765978</v>
      </c>
      <c r="V144" s="80">
        <v>1</v>
      </c>
      <c r="W144" s="81">
        <f t="shared" si="329"/>
        <v>12.602520216366061</v>
      </c>
      <c r="X144" s="81">
        <f t="shared" si="330"/>
        <v>10.794011973844441</v>
      </c>
      <c r="Y144" s="81">
        <f t="shared" si="331"/>
        <v>9.322790294614741</v>
      </c>
      <c r="Z144" s="81">
        <f t="shared" si="332"/>
        <v>7.4980722194347615</v>
      </c>
      <c r="AA144" s="81">
        <f t="shared" si="333"/>
        <v>5.917957206072793</v>
      </c>
      <c r="AB144" s="81">
        <f t="shared" si="334"/>
        <v>5.4079809154955045</v>
      </c>
      <c r="AC144" s="81">
        <f t="shared" si="335"/>
        <v>4.4978336045557642E-2</v>
      </c>
      <c r="AD144" s="80">
        <v>10.8</v>
      </c>
      <c r="AE144" s="80">
        <v>7.35</v>
      </c>
      <c r="AF144" s="80">
        <v>4.3600000000000003</v>
      </c>
      <c r="AG144" s="80">
        <v>5.16</v>
      </c>
      <c r="AH144" s="82">
        <f t="shared" si="284"/>
        <v>166.63333713782649</v>
      </c>
      <c r="AI144" s="82">
        <f t="shared" si="285"/>
        <v>194.55231336491238</v>
      </c>
      <c r="AJ144" s="82">
        <f t="shared" si="286"/>
        <v>225.25444997009677</v>
      </c>
      <c r="AK144" s="82">
        <f t="shared" si="287"/>
        <v>280.07198897829602</v>
      </c>
      <c r="AL144" s="82">
        <f t="shared" si="288"/>
        <v>354.85217734340091</v>
      </c>
      <c r="AM144" s="82">
        <f t="shared" si="289"/>
        <v>388.31497980750328</v>
      </c>
      <c r="AN144" s="82">
        <f t="shared" si="290"/>
        <v>46689.143810765978</v>
      </c>
      <c r="AO144" s="82">
        <f t="shared" si="336"/>
        <v>194.44444444444443</v>
      </c>
      <c r="AP144" s="82">
        <f t="shared" si="337"/>
        <v>194.44444444444443</v>
      </c>
      <c r="AQ144" s="82">
        <f t="shared" si="338"/>
        <v>194.44444444444443</v>
      </c>
      <c r="AR144" s="82">
        <f t="shared" si="339"/>
        <v>285.71428571428572</v>
      </c>
      <c r="AS144" s="82">
        <f t="shared" si="340"/>
        <v>481.65137614678895</v>
      </c>
      <c r="AT144" s="82">
        <f t="shared" si="341"/>
        <v>406.97674418604652</v>
      </c>
      <c r="AU144" s="82">
        <f t="shared" si="342"/>
        <v>406.97674418604652</v>
      </c>
      <c r="AV144" s="82">
        <f t="shared" si="343"/>
        <v>89.733925260383231</v>
      </c>
      <c r="AW144" s="82">
        <f t="shared" si="344"/>
        <v>97.249181974317992</v>
      </c>
      <c r="AX144" s="82">
        <f t="shared" si="345"/>
        <v>104.3592846346961</v>
      </c>
      <c r="AY144" s="82">
        <f t="shared" si="346"/>
        <v>141.4325017392691</v>
      </c>
      <c r="AZ144" s="82">
        <f t="shared" si="347"/>
        <v>204.32075731539359</v>
      </c>
      <c r="BA144" s="82">
        <f t="shared" si="348"/>
        <v>198.71345499127793</v>
      </c>
      <c r="BB144" s="82">
        <f t="shared" si="349"/>
        <v>403.45989251426141</v>
      </c>
    </row>
    <row r="145" spans="2:54" x14ac:dyDescent="0.2">
      <c r="B145" s="77" t="s">
        <v>128</v>
      </c>
      <c r="C145" s="77" t="s">
        <v>132</v>
      </c>
      <c r="D145" s="77" t="s">
        <v>134</v>
      </c>
      <c r="E145" s="77" t="s">
        <v>109</v>
      </c>
      <c r="F145" s="77" t="s">
        <v>116</v>
      </c>
      <c r="G145" s="77" t="s">
        <v>61</v>
      </c>
      <c r="H145" s="84">
        <v>8.7857692714491282</v>
      </c>
      <c r="I145" s="84">
        <v>7.5130205891117123</v>
      </c>
      <c r="J145" s="84">
        <v>6.4934560597773094</v>
      </c>
      <c r="K145" s="84">
        <v>5.235162687663399</v>
      </c>
      <c r="L145" s="60">
        <v>4.1378170704481221</v>
      </c>
      <c r="M145" s="60">
        <v>3.784009310389632</v>
      </c>
      <c r="N145" s="83" t="s">
        <v>111</v>
      </c>
      <c r="O145" s="79">
        <f t="shared" ref="O145:O205" si="369">2100/H145</f>
        <v>239.0228943098144</v>
      </c>
      <c r="P145" s="79">
        <f t="shared" ref="P145:P205" si="370">2100/I145</f>
        <v>279.51474045518216</v>
      </c>
      <c r="Q145" s="79">
        <f t="shared" ref="Q145:Q205" si="371">2100/J145</f>
        <v>323.40251180078343</v>
      </c>
      <c r="R145" s="79">
        <f t="shared" ref="R145:R205" si="372">2100/K145</f>
        <v>401.13366580729689</v>
      </c>
      <c r="S145" s="79">
        <f t="shared" ref="S145:S205" si="373">2100/L145</f>
        <v>507.5139775989594</v>
      </c>
      <c r="T145" s="79">
        <f t="shared" ref="T145:T205" si="374">2100/M145</f>
        <v>554.9669220511953</v>
      </c>
      <c r="U145" s="78" t="s">
        <v>111</v>
      </c>
      <c r="V145" s="80">
        <v>1</v>
      </c>
      <c r="W145" s="81">
        <f t="shared" si="329"/>
        <v>8.7857692714491282</v>
      </c>
      <c r="X145" s="81">
        <f t="shared" si="330"/>
        <v>7.5130205891117123</v>
      </c>
      <c r="Y145" s="81">
        <f t="shared" si="331"/>
        <v>6.4934560597773094</v>
      </c>
      <c r="Z145" s="81">
        <f t="shared" si="332"/>
        <v>5.235162687663399</v>
      </c>
      <c r="AA145" s="81">
        <f t="shared" si="333"/>
        <v>4.1378170704481221</v>
      </c>
      <c r="AB145" s="81">
        <f t="shared" si="334"/>
        <v>3.784009310389632</v>
      </c>
      <c r="AC145" s="81" t="s">
        <v>111</v>
      </c>
      <c r="AD145" s="80">
        <v>10.8</v>
      </c>
      <c r="AE145" s="80">
        <v>7.35</v>
      </c>
      <c r="AF145" s="80">
        <v>4.3600000000000003</v>
      </c>
      <c r="AG145" s="80">
        <v>5.16</v>
      </c>
      <c r="AH145" s="82">
        <f t="shared" si="284"/>
        <v>239.0228943098144</v>
      </c>
      <c r="AI145" s="82">
        <f t="shared" si="285"/>
        <v>279.51474045518216</v>
      </c>
      <c r="AJ145" s="82">
        <f t="shared" si="286"/>
        <v>323.40251180078343</v>
      </c>
      <c r="AK145" s="82">
        <f t="shared" si="287"/>
        <v>401.13366580729689</v>
      </c>
      <c r="AL145" s="82">
        <f t="shared" si="288"/>
        <v>507.5139775989594</v>
      </c>
      <c r="AM145" s="82">
        <f t="shared" si="289"/>
        <v>554.9669220511953</v>
      </c>
      <c r="AN145" s="82" t="str">
        <f t="shared" si="290"/>
        <v>-</v>
      </c>
      <c r="AO145" s="82">
        <f t="shared" si="336"/>
        <v>194.44444444444443</v>
      </c>
      <c r="AP145" s="82">
        <f t="shared" si="337"/>
        <v>194.44444444444443</v>
      </c>
      <c r="AQ145" s="82">
        <f t="shared" si="338"/>
        <v>194.44444444444443</v>
      </c>
      <c r="AR145" s="82">
        <f t="shared" si="339"/>
        <v>285.71428571428572</v>
      </c>
      <c r="AS145" s="82">
        <f t="shared" si="340"/>
        <v>481.65137614678895</v>
      </c>
      <c r="AT145" s="82">
        <f t="shared" si="341"/>
        <v>406.97674418604652</v>
      </c>
      <c r="AU145" s="82">
        <f t="shared" si="342"/>
        <v>406.97674418604652</v>
      </c>
      <c r="AV145" s="82">
        <f t="shared" si="343"/>
        <v>107.22070554876007</v>
      </c>
      <c r="AW145" s="82">
        <f t="shared" si="344"/>
        <v>114.6725079995043</v>
      </c>
      <c r="AX145" s="82">
        <f t="shared" si="345"/>
        <v>121.4332168619765</v>
      </c>
      <c r="AY145" s="82">
        <f t="shared" si="346"/>
        <v>166.86315879400783</v>
      </c>
      <c r="AZ145" s="82">
        <f t="shared" si="347"/>
        <v>247.12228829953608</v>
      </c>
      <c r="BA145" s="82">
        <f t="shared" si="348"/>
        <v>234.79403107961622</v>
      </c>
      <c r="BB145" s="82" t="s">
        <v>111</v>
      </c>
    </row>
    <row r="146" spans="2:54" x14ac:dyDescent="0.2">
      <c r="B146" s="77" t="s">
        <v>128</v>
      </c>
      <c r="C146" s="77" t="s">
        <v>132</v>
      </c>
      <c r="D146" s="77" t="s">
        <v>134</v>
      </c>
      <c r="E146" s="77" t="s">
        <v>112</v>
      </c>
      <c r="F146" s="77" t="s">
        <v>116</v>
      </c>
      <c r="G146" s="77" t="s">
        <v>61</v>
      </c>
      <c r="H146" s="84">
        <v>1.5418580324333311E-3</v>
      </c>
      <c r="I146" s="84">
        <v>1.908893127252608E-3</v>
      </c>
      <c r="J146" s="84">
        <v>2.1551275235578032E-3</v>
      </c>
      <c r="K146" s="84">
        <v>7.5639384212655236E-4</v>
      </c>
      <c r="L146" s="60">
        <v>4.234934070252406E-4</v>
      </c>
      <c r="M146" s="60">
        <v>3.3596157976416432E-4</v>
      </c>
      <c r="N146" s="60">
        <v>1.503713994098973E-4</v>
      </c>
      <c r="O146" s="79">
        <f t="shared" si="369"/>
        <v>1361993.099121986</v>
      </c>
      <c r="P146" s="79">
        <f t="shared" si="370"/>
        <v>1100113.9718190741</v>
      </c>
      <c r="Q146" s="79">
        <f t="shared" si="371"/>
        <v>974420.29626776068</v>
      </c>
      <c r="R146" s="79">
        <f t="shared" si="372"/>
        <v>2776331.4334976417</v>
      </c>
      <c r="S146" s="79">
        <f t="shared" si="373"/>
        <v>4958754.882988859</v>
      </c>
      <c r="T146" s="79">
        <f t="shared" si="374"/>
        <v>6250714.7438529776</v>
      </c>
      <c r="U146" s="79">
        <f t="shared" ref="U146:U205" si="375">2100/N146</f>
        <v>13965421.670883114</v>
      </c>
      <c r="V146" s="80">
        <v>1</v>
      </c>
      <c r="W146" s="81">
        <f t="shared" si="329"/>
        <v>1.5418580324333311E-3</v>
      </c>
      <c r="X146" s="81">
        <f t="shared" si="330"/>
        <v>1.908893127252608E-3</v>
      </c>
      <c r="Y146" s="81">
        <f t="shared" si="331"/>
        <v>2.1551275235578032E-3</v>
      </c>
      <c r="Z146" s="81">
        <f t="shared" si="332"/>
        <v>7.5639384212655236E-4</v>
      </c>
      <c r="AA146" s="81">
        <f t="shared" si="333"/>
        <v>4.234934070252406E-4</v>
      </c>
      <c r="AB146" s="81">
        <f t="shared" si="334"/>
        <v>3.3596157976416432E-4</v>
      </c>
      <c r="AC146" s="81">
        <f t="shared" si="335"/>
        <v>1.503713994098973E-4</v>
      </c>
      <c r="AD146" s="80">
        <v>10.8</v>
      </c>
      <c r="AE146" s="80">
        <v>7.35</v>
      </c>
      <c r="AF146" s="80">
        <v>4.3600000000000003</v>
      </c>
      <c r="AG146" s="80">
        <v>5.16</v>
      </c>
      <c r="AH146" s="82">
        <f t="shared" si="284"/>
        <v>1361993.099121986</v>
      </c>
      <c r="AI146" s="82">
        <f t="shared" si="285"/>
        <v>1100113.9718190741</v>
      </c>
      <c r="AJ146" s="82">
        <f t="shared" si="286"/>
        <v>974420.29626776068</v>
      </c>
      <c r="AK146" s="82">
        <f t="shared" si="287"/>
        <v>2776331.4334976417</v>
      </c>
      <c r="AL146" s="82">
        <f t="shared" si="288"/>
        <v>4958754.882988859</v>
      </c>
      <c r="AM146" s="82">
        <f t="shared" si="289"/>
        <v>6250714.7438529776</v>
      </c>
      <c r="AN146" s="82">
        <f t="shared" si="290"/>
        <v>13965421.670883114</v>
      </c>
      <c r="AO146" s="82">
        <f t="shared" si="336"/>
        <v>194.44444444444443</v>
      </c>
      <c r="AP146" s="82">
        <f t="shared" si="337"/>
        <v>194.44444444444443</v>
      </c>
      <c r="AQ146" s="82">
        <f t="shared" si="338"/>
        <v>194.44444444444443</v>
      </c>
      <c r="AR146" s="82">
        <f t="shared" si="339"/>
        <v>285.71428571428572</v>
      </c>
      <c r="AS146" s="82">
        <f t="shared" si="340"/>
        <v>481.65137614678895</v>
      </c>
      <c r="AT146" s="82">
        <f t="shared" si="341"/>
        <v>406.97674418604652</v>
      </c>
      <c r="AU146" s="82">
        <f t="shared" si="342"/>
        <v>406.97674418604652</v>
      </c>
      <c r="AV146" s="82">
        <f t="shared" si="343"/>
        <v>194.41668861731628</v>
      </c>
      <c r="AW146" s="82">
        <f t="shared" si="344"/>
        <v>194.4100825860632</v>
      </c>
      <c r="AX146" s="82">
        <f t="shared" si="345"/>
        <v>194.4056510213656</v>
      </c>
      <c r="AY146" s="82">
        <f t="shared" si="346"/>
        <v>285.68488567505943</v>
      </c>
      <c r="AZ146" s="82">
        <f t="shared" si="347"/>
        <v>481.60459716245612</v>
      </c>
      <c r="BA146" s="82">
        <f t="shared" si="348"/>
        <v>406.95024813018472</v>
      </c>
      <c r="BB146" s="82">
        <f t="shared" si="349"/>
        <v>406.9648845195357</v>
      </c>
    </row>
    <row r="147" spans="2:54" x14ac:dyDescent="0.2">
      <c r="B147" s="77" t="s">
        <v>128</v>
      </c>
      <c r="C147" s="77" t="s">
        <v>132</v>
      </c>
      <c r="D147" s="77" t="s">
        <v>134</v>
      </c>
      <c r="E147" s="77" t="s">
        <v>113</v>
      </c>
      <c r="F147" s="77" t="s">
        <v>116</v>
      </c>
      <c r="G147" s="77" t="s">
        <v>61</v>
      </c>
      <c r="H147" s="84">
        <v>4.5461275525806977E-2</v>
      </c>
      <c r="I147" s="84">
        <v>4.282583926344135E-2</v>
      </c>
      <c r="J147" s="84">
        <v>3.4813262885120058E-2</v>
      </c>
      <c r="K147" s="84">
        <v>2.424104109251397E-2</v>
      </c>
      <c r="L147" s="60">
        <v>1.710017666364172E-2</v>
      </c>
      <c r="M147" s="60">
        <v>1.4642130519120731E-2</v>
      </c>
      <c r="N147" s="60">
        <v>1.1755692877814651E-2</v>
      </c>
      <c r="O147" s="79">
        <f t="shared" si="369"/>
        <v>46193.160568226776</v>
      </c>
      <c r="P147" s="79">
        <f t="shared" si="370"/>
        <v>49035.816603194588</v>
      </c>
      <c r="Q147" s="79">
        <f t="shared" si="371"/>
        <v>60321.837884882239</v>
      </c>
      <c r="R147" s="79">
        <f t="shared" si="372"/>
        <v>86629.942665643772</v>
      </c>
      <c r="S147" s="79">
        <f t="shared" si="373"/>
        <v>122805.74881223337</v>
      </c>
      <c r="T147" s="79">
        <f t="shared" si="374"/>
        <v>143421.75117601029</v>
      </c>
      <c r="U147" s="79">
        <f t="shared" si="375"/>
        <v>178636.85465644658</v>
      </c>
      <c r="V147" s="80">
        <v>1</v>
      </c>
      <c r="W147" s="81">
        <f t="shared" si="329"/>
        <v>4.5461275525806977E-2</v>
      </c>
      <c r="X147" s="81">
        <f t="shared" si="330"/>
        <v>4.282583926344135E-2</v>
      </c>
      <c r="Y147" s="81">
        <f t="shared" si="331"/>
        <v>3.4813262885120058E-2</v>
      </c>
      <c r="Z147" s="81">
        <f t="shared" si="332"/>
        <v>2.424104109251397E-2</v>
      </c>
      <c r="AA147" s="81">
        <f t="shared" si="333"/>
        <v>1.710017666364172E-2</v>
      </c>
      <c r="AB147" s="81">
        <f t="shared" si="334"/>
        <v>1.4642130519120731E-2</v>
      </c>
      <c r="AC147" s="81">
        <f t="shared" si="335"/>
        <v>1.1755692877814651E-2</v>
      </c>
      <c r="AD147" s="80">
        <v>10.8</v>
      </c>
      <c r="AE147" s="80">
        <v>7.35</v>
      </c>
      <c r="AF147" s="80">
        <v>4.3600000000000003</v>
      </c>
      <c r="AG147" s="80">
        <v>5.16</v>
      </c>
      <c r="AH147" s="82">
        <f t="shared" si="284"/>
        <v>46193.160568226776</v>
      </c>
      <c r="AI147" s="82">
        <f t="shared" si="285"/>
        <v>49035.816603194588</v>
      </c>
      <c r="AJ147" s="82">
        <f t="shared" si="286"/>
        <v>60321.837884882239</v>
      </c>
      <c r="AK147" s="82">
        <f t="shared" si="287"/>
        <v>86629.942665643772</v>
      </c>
      <c r="AL147" s="82">
        <f t="shared" si="288"/>
        <v>122805.74881223337</v>
      </c>
      <c r="AM147" s="82">
        <f t="shared" si="289"/>
        <v>143421.75117601029</v>
      </c>
      <c r="AN147" s="82">
        <f t="shared" si="290"/>
        <v>178636.85465644658</v>
      </c>
      <c r="AO147" s="82">
        <f t="shared" si="336"/>
        <v>194.44444444444443</v>
      </c>
      <c r="AP147" s="82">
        <f t="shared" si="337"/>
        <v>194.44444444444443</v>
      </c>
      <c r="AQ147" s="82">
        <f t="shared" si="338"/>
        <v>194.44444444444443</v>
      </c>
      <c r="AR147" s="82">
        <f t="shared" si="339"/>
        <v>285.71428571428572</v>
      </c>
      <c r="AS147" s="82">
        <f t="shared" si="340"/>
        <v>481.65137614678895</v>
      </c>
      <c r="AT147" s="82">
        <f t="shared" si="341"/>
        <v>406.97674418604652</v>
      </c>
      <c r="AU147" s="82">
        <f t="shared" si="342"/>
        <v>406.97674418604652</v>
      </c>
      <c r="AV147" s="82">
        <f t="shared" si="343"/>
        <v>193.62938529308315</v>
      </c>
      <c r="AW147" s="82">
        <f t="shared" si="344"/>
        <v>193.67644847670576</v>
      </c>
      <c r="AX147" s="82">
        <f t="shared" si="345"/>
        <v>193.81967635691458</v>
      </c>
      <c r="AY147" s="82">
        <f t="shared" si="346"/>
        <v>284.77506882374422</v>
      </c>
      <c r="AZ147" s="82">
        <f t="shared" si="347"/>
        <v>479.76969117501062</v>
      </c>
      <c r="BA147" s="82">
        <f t="shared" si="348"/>
        <v>405.82516568915423</v>
      </c>
      <c r="BB147" s="82">
        <f t="shared" si="349"/>
        <v>406.05166305360774</v>
      </c>
    </row>
    <row r="148" spans="2:54" x14ac:dyDescent="0.2">
      <c r="B148" s="77" t="s">
        <v>128</v>
      </c>
      <c r="C148" s="77" t="s">
        <v>132</v>
      </c>
      <c r="D148" s="77" t="s">
        <v>134</v>
      </c>
      <c r="E148" s="77" t="s">
        <v>114</v>
      </c>
      <c r="F148" s="77" t="s">
        <v>116</v>
      </c>
      <c r="G148" s="77" t="s">
        <v>61</v>
      </c>
      <c r="H148" s="84">
        <v>8.8327724050073684</v>
      </c>
      <c r="I148" s="84">
        <v>7.5577553215024063</v>
      </c>
      <c r="J148" s="84">
        <v>6.5304244501859872</v>
      </c>
      <c r="K148" s="84">
        <v>5.2601601225980401</v>
      </c>
      <c r="L148" s="60">
        <v>4.1553407405187892</v>
      </c>
      <c r="M148" s="60">
        <v>3.7989874024885166</v>
      </c>
      <c r="N148" s="60">
        <v>1.1906064277224548E-2</v>
      </c>
      <c r="O148" s="79">
        <f t="shared" si="369"/>
        <v>237.7509465555224</v>
      </c>
      <c r="P148" s="79">
        <f t="shared" si="370"/>
        <v>277.86027870276979</v>
      </c>
      <c r="Q148" s="79">
        <f t="shared" si="371"/>
        <v>321.57174713814993</v>
      </c>
      <c r="R148" s="79">
        <f t="shared" si="372"/>
        <v>399.22739062224423</v>
      </c>
      <c r="S148" s="79">
        <f t="shared" si="373"/>
        <v>505.37371809798145</v>
      </c>
      <c r="T148" s="79">
        <f t="shared" si="374"/>
        <v>552.77887960997202</v>
      </c>
      <c r="U148" s="79">
        <f t="shared" si="375"/>
        <v>176380.70407675777</v>
      </c>
      <c r="V148" s="80">
        <v>1</v>
      </c>
      <c r="W148" s="81">
        <f t="shared" si="329"/>
        <v>8.8327724050073684</v>
      </c>
      <c r="X148" s="81">
        <f t="shared" si="330"/>
        <v>7.5577553215024063</v>
      </c>
      <c r="Y148" s="81">
        <f t="shared" si="331"/>
        <v>6.5304244501859872</v>
      </c>
      <c r="Z148" s="81">
        <f t="shared" si="332"/>
        <v>5.2601601225980401</v>
      </c>
      <c r="AA148" s="81">
        <f t="shared" si="333"/>
        <v>4.1553407405187892</v>
      </c>
      <c r="AB148" s="81">
        <f t="shared" si="334"/>
        <v>3.7989874024885166</v>
      </c>
      <c r="AC148" s="81">
        <f t="shared" si="335"/>
        <v>1.1906064277224548E-2</v>
      </c>
      <c r="AD148" s="80">
        <v>10.8</v>
      </c>
      <c r="AE148" s="80">
        <v>7.35</v>
      </c>
      <c r="AF148" s="80">
        <v>4.3600000000000003</v>
      </c>
      <c r="AG148" s="80">
        <v>5.16</v>
      </c>
      <c r="AH148" s="82">
        <f t="shared" si="284"/>
        <v>237.7509465555224</v>
      </c>
      <c r="AI148" s="82">
        <f t="shared" si="285"/>
        <v>277.86027870276979</v>
      </c>
      <c r="AJ148" s="82">
        <f t="shared" si="286"/>
        <v>321.57174713814993</v>
      </c>
      <c r="AK148" s="82">
        <f t="shared" si="287"/>
        <v>399.22739062224423</v>
      </c>
      <c r="AL148" s="82">
        <f t="shared" si="288"/>
        <v>505.37371809798145</v>
      </c>
      <c r="AM148" s="82">
        <f t="shared" si="289"/>
        <v>552.77887960997202</v>
      </c>
      <c r="AN148" s="82">
        <f t="shared" si="290"/>
        <v>176380.70407675777</v>
      </c>
      <c r="AO148" s="82">
        <f t="shared" si="336"/>
        <v>194.44444444444443</v>
      </c>
      <c r="AP148" s="82">
        <f t="shared" si="337"/>
        <v>194.44444444444443</v>
      </c>
      <c r="AQ148" s="82">
        <f t="shared" si="338"/>
        <v>194.44444444444443</v>
      </c>
      <c r="AR148" s="82">
        <f t="shared" si="339"/>
        <v>285.71428571428572</v>
      </c>
      <c r="AS148" s="82">
        <f t="shared" si="340"/>
        <v>481.65137614678895</v>
      </c>
      <c r="AT148" s="82">
        <f t="shared" si="341"/>
        <v>406.97674418604652</v>
      </c>
      <c r="AU148" s="82">
        <f t="shared" si="342"/>
        <v>406.97674418604652</v>
      </c>
      <c r="AV148" s="82">
        <f t="shared" si="343"/>
        <v>106.96400674743175</v>
      </c>
      <c r="AW148" s="82">
        <f t="shared" si="344"/>
        <v>114.3930705700317</v>
      </c>
      <c r="AX148" s="82">
        <f t="shared" si="345"/>
        <v>121.17418162700932</v>
      </c>
      <c r="AY148" s="82">
        <f t="shared" si="346"/>
        <v>166.53238179241629</v>
      </c>
      <c r="AZ148" s="82">
        <f t="shared" si="347"/>
        <v>246.61373678301683</v>
      </c>
      <c r="BA148" s="82">
        <f t="shared" si="348"/>
        <v>234.40149044262392</v>
      </c>
      <c r="BB148" s="82">
        <f t="shared" si="349"/>
        <v>406.03985724042258</v>
      </c>
    </row>
    <row r="149" spans="2:54" x14ac:dyDescent="0.2">
      <c r="B149" s="77" t="s">
        <v>128</v>
      </c>
      <c r="C149" s="77" t="s">
        <v>132</v>
      </c>
      <c r="D149" s="77" t="s">
        <v>135</v>
      </c>
      <c r="E149" s="77" t="s">
        <v>109</v>
      </c>
      <c r="F149" s="77" t="s">
        <v>110</v>
      </c>
      <c r="G149" s="77" t="s">
        <v>61</v>
      </c>
      <c r="H149" s="78" t="s">
        <v>111</v>
      </c>
      <c r="I149" s="78" t="s">
        <v>111</v>
      </c>
      <c r="J149" s="78" t="s">
        <v>111</v>
      </c>
      <c r="K149" s="78" t="s">
        <v>111</v>
      </c>
      <c r="L149" s="60">
        <v>16.551268281792488</v>
      </c>
      <c r="M149" s="60">
        <v>15.13603724155853</v>
      </c>
      <c r="N149" s="60">
        <v>16.174877979752925</v>
      </c>
      <c r="O149" s="79" t="str">
        <f t="shared" ref="O149:O152" si="376">IFERROR(2100/H149, "-")</f>
        <v>-</v>
      </c>
      <c r="P149" s="79" t="str">
        <f t="shared" ref="P149:P152" si="377">IFERROR(2100/I149, "-")</f>
        <v>-</v>
      </c>
      <c r="Q149" s="79" t="str">
        <f t="shared" ref="Q149:Q152" si="378">IFERROR(2100/J149, "-")</f>
        <v>-</v>
      </c>
      <c r="R149" s="79" t="str">
        <f t="shared" ref="R149:R152" si="379">IFERROR(2100/K149, "-")</f>
        <v>-</v>
      </c>
      <c r="S149" s="79">
        <f t="shared" ref="S149:S152" si="380">IFERROR(2100/L149, "-")</f>
        <v>126.87849439973985</v>
      </c>
      <c r="T149" s="79">
        <f t="shared" ref="T149:T152" si="381">IFERROR(2100/M149, "-")</f>
        <v>138.7417305127988</v>
      </c>
      <c r="U149" s="79">
        <f t="shared" ref="U149:U152" si="382">IFERROR(2100/N149, "-")</f>
        <v>129.83096395711283</v>
      </c>
      <c r="V149" s="80">
        <v>1</v>
      </c>
      <c r="W149" s="81" t="str">
        <f t="shared" ref="W149:W152" si="383">IFERROR(H149*$V149, "-")</f>
        <v>-</v>
      </c>
      <c r="X149" s="81" t="str">
        <f t="shared" ref="X149:X152" si="384">IFERROR(I149*$V149, "-")</f>
        <v>-</v>
      </c>
      <c r="Y149" s="81" t="str">
        <f t="shared" ref="Y149:Y152" si="385">IFERROR(J149*$V149, "-")</f>
        <v>-</v>
      </c>
      <c r="Z149" s="81" t="str">
        <f t="shared" ref="Z149:Z152" si="386">IFERROR(K149*$V149, "-")</f>
        <v>-</v>
      </c>
      <c r="AA149" s="81">
        <f t="shared" ref="AA149:AA152" si="387">IFERROR(L149*$V149, "-")</f>
        <v>16.551268281792488</v>
      </c>
      <c r="AB149" s="81">
        <f t="shared" ref="AB149:AB152" si="388">IFERROR(M149*$V149, "-")</f>
        <v>15.13603724155853</v>
      </c>
      <c r="AC149" s="81">
        <f t="shared" ref="AC149:AC152" si="389">IFERROR(N149*$V149, "-")</f>
        <v>16.174877979752925</v>
      </c>
      <c r="AD149" s="80">
        <v>10.8</v>
      </c>
      <c r="AE149" s="80">
        <v>7.35</v>
      </c>
      <c r="AF149" s="80">
        <v>4.3600000000000003</v>
      </c>
      <c r="AG149" s="80">
        <v>5.16</v>
      </c>
      <c r="AH149" s="82" t="str">
        <f t="shared" si="284"/>
        <v>-</v>
      </c>
      <c r="AI149" s="82" t="str">
        <f t="shared" si="285"/>
        <v>-</v>
      </c>
      <c r="AJ149" s="82" t="str">
        <f t="shared" si="286"/>
        <v>-</v>
      </c>
      <c r="AK149" s="82" t="str">
        <f t="shared" si="287"/>
        <v>-</v>
      </c>
      <c r="AL149" s="82">
        <f t="shared" si="288"/>
        <v>126.87849439973985</v>
      </c>
      <c r="AM149" s="82">
        <f t="shared" si="289"/>
        <v>138.7417305127988</v>
      </c>
      <c r="AN149" s="82">
        <f t="shared" si="290"/>
        <v>129.83096395711283</v>
      </c>
      <c r="AO149" s="82">
        <f t="shared" si="336"/>
        <v>194.44444444444443</v>
      </c>
      <c r="AP149" s="82">
        <f t="shared" si="337"/>
        <v>194.44444444444443</v>
      </c>
      <c r="AQ149" s="82">
        <f t="shared" si="338"/>
        <v>194.44444444444443</v>
      </c>
      <c r="AR149" s="82">
        <f t="shared" si="339"/>
        <v>285.71428571428572</v>
      </c>
      <c r="AS149" s="82">
        <f t="shared" si="340"/>
        <v>481.65137614678895</v>
      </c>
      <c r="AT149" s="82">
        <f t="shared" si="341"/>
        <v>406.97674418604652</v>
      </c>
      <c r="AU149" s="82">
        <f t="shared" si="342"/>
        <v>406.97674418604652</v>
      </c>
      <c r="AV149" s="82" t="str">
        <f t="shared" ref="AV149:AV152" si="390">IFERROR(1/((1/AH149)+(1/AO149)), "-")</f>
        <v>-</v>
      </c>
      <c r="AW149" s="82" t="str">
        <f t="shared" ref="AW149:AX152" si="391">IFERROR(1/((1/AI149)+(1/AP149)), "-")</f>
        <v>-</v>
      </c>
      <c r="AX149" s="82" t="str">
        <f t="shared" si="391"/>
        <v>-</v>
      </c>
      <c r="AY149" s="82" t="str">
        <f t="shared" ref="AY149:AY152" si="392">IFERROR(1/((1/AK149)+(1/AR149)), "-")</f>
        <v>-</v>
      </c>
      <c r="AZ149" s="82">
        <f t="shared" ref="AZ149:BA152" si="393">IFERROR(1/((1/AL149)+(1/AS149)), "-")</f>
        <v>100.42432489991423</v>
      </c>
      <c r="BA149" s="82">
        <f t="shared" si="393"/>
        <v>103.46847391962814</v>
      </c>
      <c r="BB149" s="82">
        <f t="shared" ref="BB149:BB152" si="394">IFERROR(1/((1/AN149)+(1/AU149)), "-")</f>
        <v>98.430373119214792</v>
      </c>
    </row>
    <row r="150" spans="2:54" x14ac:dyDescent="0.2">
      <c r="B150" s="77" t="s">
        <v>128</v>
      </c>
      <c r="C150" s="77" t="s">
        <v>132</v>
      </c>
      <c r="D150" s="77" t="s">
        <v>135</v>
      </c>
      <c r="E150" s="77" t="s">
        <v>112</v>
      </c>
      <c r="F150" s="77" t="s">
        <v>110</v>
      </c>
      <c r="G150" s="77" t="s">
        <v>61</v>
      </c>
      <c r="H150" s="78" t="s">
        <v>111</v>
      </c>
      <c r="I150" s="78" t="s">
        <v>111</v>
      </c>
      <c r="J150" s="78" t="s">
        <v>111</v>
      </c>
      <c r="K150" s="78" t="s">
        <v>111</v>
      </c>
      <c r="L150" s="83" t="s">
        <v>111</v>
      </c>
      <c r="M150" s="83" t="s">
        <v>111</v>
      </c>
      <c r="N150" s="83" t="s">
        <v>111</v>
      </c>
      <c r="O150" s="79" t="str">
        <f t="shared" si="376"/>
        <v>-</v>
      </c>
      <c r="P150" s="79" t="str">
        <f t="shared" si="377"/>
        <v>-</v>
      </c>
      <c r="Q150" s="79" t="str">
        <f t="shared" si="378"/>
        <v>-</v>
      </c>
      <c r="R150" s="79" t="str">
        <f t="shared" si="379"/>
        <v>-</v>
      </c>
      <c r="S150" s="79" t="str">
        <f t="shared" si="380"/>
        <v>-</v>
      </c>
      <c r="T150" s="79" t="str">
        <f t="shared" si="381"/>
        <v>-</v>
      </c>
      <c r="U150" s="79" t="str">
        <f t="shared" si="382"/>
        <v>-</v>
      </c>
      <c r="V150" s="80">
        <v>1</v>
      </c>
      <c r="W150" s="81" t="str">
        <f t="shared" si="383"/>
        <v>-</v>
      </c>
      <c r="X150" s="81" t="str">
        <f t="shared" si="384"/>
        <v>-</v>
      </c>
      <c r="Y150" s="81" t="str">
        <f t="shared" si="385"/>
        <v>-</v>
      </c>
      <c r="Z150" s="81" t="str">
        <f t="shared" si="386"/>
        <v>-</v>
      </c>
      <c r="AA150" s="81" t="str">
        <f t="shared" si="387"/>
        <v>-</v>
      </c>
      <c r="AB150" s="81" t="str">
        <f t="shared" si="388"/>
        <v>-</v>
      </c>
      <c r="AC150" s="81" t="str">
        <f t="shared" si="389"/>
        <v>-</v>
      </c>
      <c r="AD150" s="80">
        <v>10.8</v>
      </c>
      <c r="AE150" s="80">
        <v>7.35</v>
      </c>
      <c r="AF150" s="80">
        <v>4.3600000000000003</v>
      </c>
      <c r="AG150" s="80">
        <v>5.16</v>
      </c>
      <c r="AH150" s="82" t="str">
        <f t="shared" si="284"/>
        <v>-</v>
      </c>
      <c r="AI150" s="82" t="str">
        <f t="shared" si="285"/>
        <v>-</v>
      </c>
      <c r="AJ150" s="82" t="str">
        <f t="shared" si="286"/>
        <v>-</v>
      </c>
      <c r="AK150" s="82" t="str">
        <f t="shared" si="287"/>
        <v>-</v>
      </c>
      <c r="AL150" s="82" t="str">
        <f t="shared" si="288"/>
        <v>-</v>
      </c>
      <c r="AM150" s="82" t="str">
        <f t="shared" si="289"/>
        <v>-</v>
      </c>
      <c r="AN150" s="82" t="str">
        <f t="shared" si="290"/>
        <v>-</v>
      </c>
      <c r="AO150" s="82">
        <f t="shared" si="336"/>
        <v>194.44444444444443</v>
      </c>
      <c r="AP150" s="82">
        <f t="shared" si="337"/>
        <v>194.44444444444443</v>
      </c>
      <c r="AQ150" s="82">
        <f t="shared" si="338"/>
        <v>194.44444444444443</v>
      </c>
      <c r="AR150" s="82">
        <f t="shared" si="339"/>
        <v>285.71428571428572</v>
      </c>
      <c r="AS150" s="82">
        <f t="shared" si="340"/>
        <v>481.65137614678895</v>
      </c>
      <c r="AT150" s="82">
        <f t="shared" si="341"/>
        <v>406.97674418604652</v>
      </c>
      <c r="AU150" s="82">
        <f t="shared" si="342"/>
        <v>406.97674418604652</v>
      </c>
      <c r="AV150" s="82" t="str">
        <f t="shared" si="390"/>
        <v>-</v>
      </c>
      <c r="AW150" s="82" t="str">
        <f t="shared" si="391"/>
        <v>-</v>
      </c>
      <c r="AX150" s="82" t="str">
        <f t="shared" si="391"/>
        <v>-</v>
      </c>
      <c r="AY150" s="82" t="str">
        <f t="shared" si="392"/>
        <v>-</v>
      </c>
      <c r="AZ150" s="82" t="str">
        <f t="shared" si="393"/>
        <v>-</v>
      </c>
      <c r="BA150" s="82" t="str">
        <f t="shared" si="393"/>
        <v>-</v>
      </c>
      <c r="BB150" s="82" t="str">
        <f t="shared" si="394"/>
        <v>-</v>
      </c>
    </row>
    <row r="151" spans="2:54" x14ac:dyDescent="0.2">
      <c r="B151" s="77" t="s">
        <v>128</v>
      </c>
      <c r="C151" s="77" t="s">
        <v>132</v>
      </c>
      <c r="D151" s="77" t="s">
        <v>135</v>
      </c>
      <c r="E151" s="77" t="s">
        <v>113</v>
      </c>
      <c r="F151" s="77" t="s">
        <v>110</v>
      </c>
      <c r="G151" s="77" t="s">
        <v>61</v>
      </c>
      <c r="H151" s="78" t="s">
        <v>111</v>
      </c>
      <c r="I151" s="78" t="s">
        <v>111</v>
      </c>
      <c r="J151" s="78" t="s">
        <v>111</v>
      </c>
      <c r="K151" s="78" t="s">
        <v>111</v>
      </c>
      <c r="L151" s="83" t="s">
        <v>111</v>
      </c>
      <c r="M151" s="83" t="s">
        <v>111</v>
      </c>
      <c r="N151" s="83" t="s">
        <v>111</v>
      </c>
      <c r="O151" s="79" t="str">
        <f t="shared" si="376"/>
        <v>-</v>
      </c>
      <c r="P151" s="79" t="str">
        <f t="shared" si="377"/>
        <v>-</v>
      </c>
      <c r="Q151" s="79" t="str">
        <f t="shared" si="378"/>
        <v>-</v>
      </c>
      <c r="R151" s="79" t="str">
        <f t="shared" si="379"/>
        <v>-</v>
      </c>
      <c r="S151" s="79" t="str">
        <f t="shared" si="380"/>
        <v>-</v>
      </c>
      <c r="T151" s="79" t="str">
        <f t="shared" si="381"/>
        <v>-</v>
      </c>
      <c r="U151" s="79" t="str">
        <f t="shared" si="382"/>
        <v>-</v>
      </c>
      <c r="V151" s="80">
        <v>1</v>
      </c>
      <c r="W151" s="81" t="str">
        <f t="shared" si="383"/>
        <v>-</v>
      </c>
      <c r="X151" s="81" t="str">
        <f t="shared" si="384"/>
        <v>-</v>
      </c>
      <c r="Y151" s="81" t="str">
        <f t="shared" si="385"/>
        <v>-</v>
      </c>
      <c r="Z151" s="81" t="str">
        <f t="shared" si="386"/>
        <v>-</v>
      </c>
      <c r="AA151" s="81" t="str">
        <f t="shared" si="387"/>
        <v>-</v>
      </c>
      <c r="AB151" s="81" t="str">
        <f t="shared" si="388"/>
        <v>-</v>
      </c>
      <c r="AC151" s="81" t="str">
        <f t="shared" si="389"/>
        <v>-</v>
      </c>
      <c r="AD151" s="80">
        <v>10.8</v>
      </c>
      <c r="AE151" s="80">
        <v>7.35</v>
      </c>
      <c r="AF151" s="80">
        <v>4.3600000000000003</v>
      </c>
      <c r="AG151" s="80">
        <v>5.16</v>
      </c>
      <c r="AH151" s="82" t="str">
        <f t="shared" si="284"/>
        <v>-</v>
      </c>
      <c r="AI151" s="82" t="str">
        <f t="shared" si="285"/>
        <v>-</v>
      </c>
      <c r="AJ151" s="82" t="str">
        <f t="shared" si="286"/>
        <v>-</v>
      </c>
      <c r="AK151" s="82" t="str">
        <f t="shared" si="287"/>
        <v>-</v>
      </c>
      <c r="AL151" s="82" t="str">
        <f t="shared" si="288"/>
        <v>-</v>
      </c>
      <c r="AM151" s="82" t="str">
        <f t="shared" si="289"/>
        <v>-</v>
      </c>
      <c r="AN151" s="82" t="str">
        <f t="shared" si="290"/>
        <v>-</v>
      </c>
      <c r="AO151" s="82">
        <f t="shared" si="336"/>
        <v>194.44444444444443</v>
      </c>
      <c r="AP151" s="82">
        <f t="shared" si="337"/>
        <v>194.44444444444443</v>
      </c>
      <c r="AQ151" s="82">
        <f t="shared" si="338"/>
        <v>194.44444444444443</v>
      </c>
      <c r="AR151" s="82">
        <f t="shared" si="339"/>
        <v>285.71428571428572</v>
      </c>
      <c r="AS151" s="82">
        <f t="shared" si="340"/>
        <v>481.65137614678895</v>
      </c>
      <c r="AT151" s="82">
        <f t="shared" si="341"/>
        <v>406.97674418604652</v>
      </c>
      <c r="AU151" s="82">
        <f t="shared" si="342"/>
        <v>406.97674418604652</v>
      </c>
      <c r="AV151" s="82" t="str">
        <f t="shared" si="390"/>
        <v>-</v>
      </c>
      <c r="AW151" s="82" t="str">
        <f t="shared" si="391"/>
        <v>-</v>
      </c>
      <c r="AX151" s="82" t="str">
        <f t="shared" si="391"/>
        <v>-</v>
      </c>
      <c r="AY151" s="82" t="str">
        <f t="shared" si="392"/>
        <v>-</v>
      </c>
      <c r="AZ151" s="82" t="str">
        <f t="shared" si="393"/>
        <v>-</v>
      </c>
      <c r="BA151" s="82" t="str">
        <f t="shared" si="393"/>
        <v>-</v>
      </c>
      <c r="BB151" s="82" t="str">
        <f t="shared" si="394"/>
        <v>-</v>
      </c>
    </row>
    <row r="152" spans="2:54" x14ac:dyDescent="0.2">
      <c r="B152" s="77" t="s">
        <v>128</v>
      </c>
      <c r="C152" s="77" t="s">
        <v>132</v>
      </c>
      <c r="D152" s="77" t="s">
        <v>135</v>
      </c>
      <c r="E152" s="77" t="s">
        <v>114</v>
      </c>
      <c r="F152" s="77" t="s">
        <v>110</v>
      </c>
      <c r="G152" s="77" t="s">
        <v>61</v>
      </c>
      <c r="H152" s="78" t="s">
        <v>111</v>
      </c>
      <c r="I152" s="78" t="s">
        <v>111</v>
      </c>
      <c r="J152" s="78" t="s">
        <v>111</v>
      </c>
      <c r="K152" s="78" t="s">
        <v>111</v>
      </c>
      <c r="L152" s="83" t="s">
        <v>111</v>
      </c>
      <c r="M152" s="83" t="s">
        <v>111</v>
      </c>
      <c r="N152" s="83" t="s">
        <v>111</v>
      </c>
      <c r="O152" s="79" t="str">
        <f t="shared" si="376"/>
        <v>-</v>
      </c>
      <c r="P152" s="79" t="str">
        <f t="shared" si="377"/>
        <v>-</v>
      </c>
      <c r="Q152" s="79" t="str">
        <f t="shared" si="378"/>
        <v>-</v>
      </c>
      <c r="R152" s="79" t="str">
        <f t="shared" si="379"/>
        <v>-</v>
      </c>
      <c r="S152" s="79" t="str">
        <f t="shared" si="380"/>
        <v>-</v>
      </c>
      <c r="T152" s="79" t="str">
        <f t="shared" si="381"/>
        <v>-</v>
      </c>
      <c r="U152" s="79" t="str">
        <f t="shared" si="382"/>
        <v>-</v>
      </c>
      <c r="V152" s="80">
        <v>1</v>
      </c>
      <c r="W152" s="81" t="str">
        <f t="shared" si="383"/>
        <v>-</v>
      </c>
      <c r="X152" s="81" t="str">
        <f t="shared" si="384"/>
        <v>-</v>
      </c>
      <c r="Y152" s="81" t="str">
        <f t="shared" si="385"/>
        <v>-</v>
      </c>
      <c r="Z152" s="81" t="str">
        <f t="shared" si="386"/>
        <v>-</v>
      </c>
      <c r="AA152" s="81" t="str">
        <f t="shared" si="387"/>
        <v>-</v>
      </c>
      <c r="AB152" s="81" t="str">
        <f t="shared" si="388"/>
        <v>-</v>
      </c>
      <c r="AC152" s="81" t="str">
        <f t="shared" si="389"/>
        <v>-</v>
      </c>
      <c r="AD152" s="80">
        <v>10.8</v>
      </c>
      <c r="AE152" s="80">
        <v>7.35</v>
      </c>
      <c r="AF152" s="80">
        <v>4.3600000000000003</v>
      </c>
      <c r="AG152" s="80">
        <v>5.16</v>
      </c>
      <c r="AH152" s="82" t="str">
        <f t="shared" si="284"/>
        <v>-</v>
      </c>
      <c r="AI152" s="82" t="str">
        <f t="shared" si="285"/>
        <v>-</v>
      </c>
      <c r="AJ152" s="82" t="str">
        <f t="shared" si="286"/>
        <v>-</v>
      </c>
      <c r="AK152" s="82" t="str">
        <f t="shared" si="287"/>
        <v>-</v>
      </c>
      <c r="AL152" s="82" t="str">
        <f t="shared" si="288"/>
        <v>-</v>
      </c>
      <c r="AM152" s="82" t="str">
        <f t="shared" si="289"/>
        <v>-</v>
      </c>
      <c r="AN152" s="82" t="str">
        <f t="shared" si="290"/>
        <v>-</v>
      </c>
      <c r="AO152" s="82">
        <f t="shared" si="336"/>
        <v>194.44444444444443</v>
      </c>
      <c r="AP152" s="82">
        <f t="shared" si="337"/>
        <v>194.44444444444443</v>
      </c>
      <c r="AQ152" s="82">
        <f t="shared" si="338"/>
        <v>194.44444444444443</v>
      </c>
      <c r="AR152" s="82">
        <f t="shared" si="339"/>
        <v>285.71428571428572</v>
      </c>
      <c r="AS152" s="82">
        <f t="shared" si="340"/>
        <v>481.65137614678895</v>
      </c>
      <c r="AT152" s="82">
        <f t="shared" si="341"/>
        <v>406.97674418604652</v>
      </c>
      <c r="AU152" s="82">
        <f t="shared" si="342"/>
        <v>406.97674418604652</v>
      </c>
      <c r="AV152" s="82" t="str">
        <f t="shared" si="390"/>
        <v>-</v>
      </c>
      <c r="AW152" s="82" t="str">
        <f t="shared" si="391"/>
        <v>-</v>
      </c>
      <c r="AX152" s="82" t="str">
        <f t="shared" si="391"/>
        <v>-</v>
      </c>
      <c r="AY152" s="82" t="str">
        <f t="shared" si="392"/>
        <v>-</v>
      </c>
      <c r="AZ152" s="82" t="str">
        <f t="shared" si="393"/>
        <v>-</v>
      </c>
      <c r="BA152" s="82" t="str">
        <f t="shared" si="393"/>
        <v>-</v>
      </c>
      <c r="BB152" s="82" t="str">
        <f t="shared" si="394"/>
        <v>-</v>
      </c>
    </row>
    <row r="153" spans="2:54" x14ac:dyDescent="0.2">
      <c r="B153" s="77" t="s">
        <v>128</v>
      </c>
      <c r="C153" s="77" t="s">
        <v>132</v>
      </c>
      <c r="D153" s="77" t="s">
        <v>135</v>
      </c>
      <c r="E153" s="77" t="s">
        <v>109</v>
      </c>
      <c r="F153" s="77" t="s">
        <v>115</v>
      </c>
      <c r="G153" s="77" t="s">
        <v>61</v>
      </c>
      <c r="H153" s="78" t="s">
        <v>111</v>
      </c>
      <c r="I153" s="78" t="s">
        <v>111</v>
      </c>
      <c r="J153" s="78" t="s">
        <v>111</v>
      </c>
      <c r="K153" s="78" t="s">
        <v>111</v>
      </c>
      <c r="L153" s="60">
        <v>11.703514039293291</v>
      </c>
      <c r="M153" s="60">
        <v>10.70279457379816</v>
      </c>
      <c r="N153" s="60">
        <v>11.437365904348258</v>
      </c>
      <c r="O153" s="78" t="s">
        <v>111</v>
      </c>
      <c r="P153" s="78" t="s">
        <v>111</v>
      </c>
      <c r="Q153" s="78" t="s">
        <v>111</v>
      </c>
      <c r="R153" s="78" t="s">
        <v>111</v>
      </c>
      <c r="S153" s="79">
        <f t="shared" si="373"/>
        <v>179.43328755359079</v>
      </c>
      <c r="T153" s="79">
        <f t="shared" si="374"/>
        <v>196.21043695831315</v>
      </c>
      <c r="U153" s="79">
        <f t="shared" si="375"/>
        <v>183.60871004412144</v>
      </c>
      <c r="V153" s="80">
        <v>1</v>
      </c>
      <c r="W153" s="81" t="s">
        <v>111</v>
      </c>
      <c r="X153" s="81" t="s">
        <v>111</v>
      </c>
      <c r="Y153" s="81" t="s">
        <v>111</v>
      </c>
      <c r="Z153" s="81" t="s">
        <v>111</v>
      </c>
      <c r="AA153" s="81">
        <f t="shared" si="333"/>
        <v>11.703514039293291</v>
      </c>
      <c r="AB153" s="81">
        <f t="shared" si="334"/>
        <v>10.70279457379816</v>
      </c>
      <c r="AC153" s="81">
        <f t="shared" si="335"/>
        <v>11.437365904348258</v>
      </c>
      <c r="AD153" s="80">
        <v>10.8</v>
      </c>
      <c r="AE153" s="80">
        <v>7.35</v>
      </c>
      <c r="AF153" s="80">
        <v>4.3600000000000003</v>
      </c>
      <c r="AG153" s="80">
        <v>5.16</v>
      </c>
      <c r="AH153" s="82" t="str">
        <f t="shared" si="284"/>
        <v>-</v>
      </c>
      <c r="AI153" s="82" t="str">
        <f t="shared" si="285"/>
        <v>-</v>
      </c>
      <c r="AJ153" s="82" t="str">
        <f t="shared" si="286"/>
        <v>-</v>
      </c>
      <c r="AK153" s="82" t="str">
        <f t="shared" si="287"/>
        <v>-</v>
      </c>
      <c r="AL153" s="82">
        <f t="shared" si="288"/>
        <v>179.43328755359079</v>
      </c>
      <c r="AM153" s="82">
        <f t="shared" si="289"/>
        <v>196.21043695831315</v>
      </c>
      <c r="AN153" s="82">
        <f t="shared" si="290"/>
        <v>183.60871004412144</v>
      </c>
      <c r="AO153" s="82">
        <f t="shared" si="336"/>
        <v>194.44444444444443</v>
      </c>
      <c r="AP153" s="82">
        <f t="shared" si="337"/>
        <v>194.44444444444443</v>
      </c>
      <c r="AQ153" s="82">
        <f t="shared" si="338"/>
        <v>194.44444444444443</v>
      </c>
      <c r="AR153" s="82">
        <f t="shared" si="339"/>
        <v>285.71428571428572</v>
      </c>
      <c r="AS153" s="82">
        <f t="shared" si="340"/>
        <v>481.65137614678895</v>
      </c>
      <c r="AT153" s="82">
        <f t="shared" si="341"/>
        <v>406.97674418604652</v>
      </c>
      <c r="AU153" s="82">
        <f t="shared" si="342"/>
        <v>406.97674418604652</v>
      </c>
      <c r="AV153" s="82" t="s">
        <v>111</v>
      </c>
      <c r="AW153" s="82" t="s">
        <v>111</v>
      </c>
      <c r="AX153" s="82" t="s">
        <v>111</v>
      </c>
      <c r="AY153" s="82" t="s">
        <v>111</v>
      </c>
      <c r="AZ153" s="82">
        <f t="shared" si="347"/>
        <v>130.73104644868781</v>
      </c>
      <c r="BA153" s="82">
        <f t="shared" si="348"/>
        <v>132.38524840186338</v>
      </c>
      <c r="BB153" s="82">
        <f t="shared" si="349"/>
        <v>126.52610131646443</v>
      </c>
    </row>
    <row r="154" spans="2:54" x14ac:dyDescent="0.2">
      <c r="B154" s="77" t="s">
        <v>128</v>
      </c>
      <c r="C154" s="77" t="s">
        <v>132</v>
      </c>
      <c r="D154" s="77" t="s">
        <v>135</v>
      </c>
      <c r="E154" s="77" t="s">
        <v>112</v>
      </c>
      <c r="F154" s="77" t="s">
        <v>115</v>
      </c>
      <c r="G154" s="77" t="s">
        <v>61</v>
      </c>
      <c r="H154" s="78" t="s">
        <v>111</v>
      </c>
      <c r="I154" s="78" t="s">
        <v>111</v>
      </c>
      <c r="J154" s="78" t="s">
        <v>111</v>
      </c>
      <c r="K154" s="78" t="s">
        <v>111</v>
      </c>
      <c r="L154" s="83" t="s">
        <v>111</v>
      </c>
      <c r="M154" s="83" t="s">
        <v>111</v>
      </c>
      <c r="N154" s="83" t="s">
        <v>111</v>
      </c>
      <c r="O154" s="78" t="s">
        <v>111</v>
      </c>
      <c r="P154" s="78" t="s">
        <v>111</v>
      </c>
      <c r="Q154" s="78" t="s">
        <v>111</v>
      </c>
      <c r="R154" s="78" t="s">
        <v>111</v>
      </c>
      <c r="S154" s="78" t="s">
        <v>111</v>
      </c>
      <c r="T154" s="78" t="s">
        <v>111</v>
      </c>
      <c r="U154" s="78" t="s">
        <v>111</v>
      </c>
      <c r="V154" s="80">
        <v>1</v>
      </c>
      <c r="W154" s="81" t="s">
        <v>111</v>
      </c>
      <c r="X154" s="81" t="s">
        <v>111</v>
      </c>
      <c r="Y154" s="81" t="s">
        <v>111</v>
      </c>
      <c r="Z154" s="81" t="s">
        <v>111</v>
      </c>
      <c r="AA154" s="81" t="s">
        <v>111</v>
      </c>
      <c r="AB154" s="81" t="s">
        <v>111</v>
      </c>
      <c r="AC154" s="81" t="s">
        <v>111</v>
      </c>
      <c r="AD154" s="80">
        <v>10.8</v>
      </c>
      <c r="AE154" s="80">
        <v>7.35</v>
      </c>
      <c r="AF154" s="80">
        <v>4.3600000000000003</v>
      </c>
      <c r="AG154" s="80">
        <v>5.16</v>
      </c>
      <c r="AH154" s="82" t="str">
        <f t="shared" si="284"/>
        <v>-</v>
      </c>
      <c r="AI154" s="82" t="str">
        <f t="shared" si="285"/>
        <v>-</v>
      </c>
      <c r="AJ154" s="82" t="str">
        <f t="shared" si="286"/>
        <v>-</v>
      </c>
      <c r="AK154" s="82" t="str">
        <f t="shared" si="287"/>
        <v>-</v>
      </c>
      <c r="AL154" s="82" t="str">
        <f t="shared" si="288"/>
        <v>-</v>
      </c>
      <c r="AM154" s="82" t="str">
        <f t="shared" si="289"/>
        <v>-</v>
      </c>
      <c r="AN154" s="82" t="str">
        <f t="shared" si="290"/>
        <v>-</v>
      </c>
      <c r="AO154" s="82">
        <f t="shared" si="336"/>
        <v>194.44444444444443</v>
      </c>
      <c r="AP154" s="82">
        <f t="shared" si="337"/>
        <v>194.44444444444443</v>
      </c>
      <c r="AQ154" s="82">
        <f t="shared" si="338"/>
        <v>194.44444444444443</v>
      </c>
      <c r="AR154" s="82">
        <f t="shared" si="339"/>
        <v>285.71428571428572</v>
      </c>
      <c r="AS154" s="82">
        <f t="shared" si="340"/>
        <v>481.65137614678895</v>
      </c>
      <c r="AT154" s="82">
        <f t="shared" si="341"/>
        <v>406.97674418604652</v>
      </c>
      <c r="AU154" s="82">
        <f t="shared" si="342"/>
        <v>406.97674418604652</v>
      </c>
      <c r="AV154" s="82" t="s">
        <v>111</v>
      </c>
      <c r="AW154" s="82" t="s">
        <v>111</v>
      </c>
      <c r="AX154" s="82" t="s">
        <v>111</v>
      </c>
      <c r="AY154" s="82" t="s">
        <v>111</v>
      </c>
      <c r="AZ154" s="82" t="s">
        <v>111</v>
      </c>
      <c r="BA154" s="82" t="s">
        <v>111</v>
      </c>
      <c r="BB154" s="82" t="s">
        <v>111</v>
      </c>
    </row>
    <row r="155" spans="2:54" x14ac:dyDescent="0.2">
      <c r="B155" s="77" t="s">
        <v>128</v>
      </c>
      <c r="C155" s="77" t="s">
        <v>132</v>
      </c>
      <c r="D155" s="77" t="s">
        <v>135</v>
      </c>
      <c r="E155" s="77" t="s">
        <v>113</v>
      </c>
      <c r="F155" s="77" t="s">
        <v>115</v>
      </c>
      <c r="G155" s="77" t="s">
        <v>61</v>
      </c>
      <c r="H155" s="78" t="s">
        <v>111</v>
      </c>
      <c r="I155" s="78" t="s">
        <v>111</v>
      </c>
      <c r="J155" s="78" t="s">
        <v>111</v>
      </c>
      <c r="K155" s="78" t="s">
        <v>111</v>
      </c>
      <c r="L155" s="83" t="s">
        <v>111</v>
      </c>
      <c r="M155" s="83" t="s">
        <v>111</v>
      </c>
      <c r="N155" s="83" t="s">
        <v>111</v>
      </c>
      <c r="O155" s="78" t="s">
        <v>111</v>
      </c>
      <c r="P155" s="78" t="s">
        <v>111</v>
      </c>
      <c r="Q155" s="78" t="s">
        <v>111</v>
      </c>
      <c r="R155" s="78" t="s">
        <v>111</v>
      </c>
      <c r="S155" s="78" t="s">
        <v>111</v>
      </c>
      <c r="T155" s="78" t="s">
        <v>111</v>
      </c>
      <c r="U155" s="78" t="s">
        <v>111</v>
      </c>
      <c r="V155" s="80">
        <v>1</v>
      </c>
      <c r="W155" s="81" t="s">
        <v>111</v>
      </c>
      <c r="X155" s="81" t="s">
        <v>111</v>
      </c>
      <c r="Y155" s="81" t="s">
        <v>111</v>
      </c>
      <c r="Z155" s="81" t="s">
        <v>111</v>
      </c>
      <c r="AA155" s="81" t="s">
        <v>111</v>
      </c>
      <c r="AB155" s="81" t="s">
        <v>111</v>
      </c>
      <c r="AC155" s="81" t="s">
        <v>111</v>
      </c>
      <c r="AD155" s="80">
        <v>10.8</v>
      </c>
      <c r="AE155" s="80">
        <v>7.35</v>
      </c>
      <c r="AF155" s="80">
        <v>4.3600000000000003</v>
      </c>
      <c r="AG155" s="80">
        <v>5.16</v>
      </c>
      <c r="AH155" s="82" t="str">
        <f t="shared" si="284"/>
        <v>-</v>
      </c>
      <c r="AI155" s="82" t="str">
        <f t="shared" si="285"/>
        <v>-</v>
      </c>
      <c r="AJ155" s="82" t="str">
        <f t="shared" si="286"/>
        <v>-</v>
      </c>
      <c r="AK155" s="82" t="str">
        <f t="shared" si="287"/>
        <v>-</v>
      </c>
      <c r="AL155" s="82" t="str">
        <f t="shared" si="288"/>
        <v>-</v>
      </c>
      <c r="AM155" s="82" t="str">
        <f t="shared" si="289"/>
        <v>-</v>
      </c>
      <c r="AN155" s="82" t="str">
        <f t="shared" si="290"/>
        <v>-</v>
      </c>
      <c r="AO155" s="82">
        <f t="shared" si="336"/>
        <v>194.44444444444443</v>
      </c>
      <c r="AP155" s="82">
        <f t="shared" si="337"/>
        <v>194.44444444444443</v>
      </c>
      <c r="AQ155" s="82">
        <f t="shared" si="338"/>
        <v>194.44444444444443</v>
      </c>
      <c r="AR155" s="82">
        <f t="shared" si="339"/>
        <v>285.71428571428572</v>
      </c>
      <c r="AS155" s="82">
        <f t="shared" si="340"/>
        <v>481.65137614678895</v>
      </c>
      <c r="AT155" s="82">
        <f t="shared" si="341"/>
        <v>406.97674418604652</v>
      </c>
      <c r="AU155" s="82">
        <f t="shared" si="342"/>
        <v>406.97674418604652</v>
      </c>
      <c r="AV155" s="82" t="s">
        <v>111</v>
      </c>
      <c r="AW155" s="82" t="s">
        <v>111</v>
      </c>
      <c r="AX155" s="82" t="s">
        <v>111</v>
      </c>
      <c r="AY155" s="82" t="s">
        <v>111</v>
      </c>
      <c r="AZ155" s="82" t="s">
        <v>111</v>
      </c>
      <c r="BA155" s="82" t="s">
        <v>111</v>
      </c>
      <c r="BB155" s="82" t="s">
        <v>111</v>
      </c>
    </row>
    <row r="156" spans="2:54" x14ac:dyDescent="0.2">
      <c r="B156" s="77" t="s">
        <v>128</v>
      </c>
      <c r="C156" s="77" t="s">
        <v>132</v>
      </c>
      <c r="D156" s="77" t="s">
        <v>135</v>
      </c>
      <c r="E156" s="77" t="s">
        <v>114</v>
      </c>
      <c r="F156" s="77" t="s">
        <v>115</v>
      </c>
      <c r="G156" s="77" t="s">
        <v>61</v>
      </c>
      <c r="H156" s="78" t="s">
        <v>111</v>
      </c>
      <c r="I156" s="78" t="s">
        <v>111</v>
      </c>
      <c r="J156" s="78" t="s">
        <v>111</v>
      </c>
      <c r="K156" s="78" t="s">
        <v>111</v>
      </c>
      <c r="L156" s="83" t="s">
        <v>111</v>
      </c>
      <c r="M156" s="83" t="s">
        <v>111</v>
      </c>
      <c r="N156" s="83" t="s">
        <v>111</v>
      </c>
      <c r="O156" s="78" t="s">
        <v>111</v>
      </c>
      <c r="P156" s="78" t="s">
        <v>111</v>
      </c>
      <c r="Q156" s="78" t="s">
        <v>111</v>
      </c>
      <c r="R156" s="78" t="s">
        <v>111</v>
      </c>
      <c r="S156" s="83" t="s">
        <v>111</v>
      </c>
      <c r="T156" s="83" t="s">
        <v>111</v>
      </c>
      <c r="U156" s="83" t="s">
        <v>111</v>
      </c>
      <c r="V156" s="80">
        <v>1</v>
      </c>
      <c r="W156" s="81" t="s">
        <v>111</v>
      </c>
      <c r="X156" s="81" t="s">
        <v>111</v>
      </c>
      <c r="Y156" s="81" t="s">
        <v>111</v>
      </c>
      <c r="Z156" s="81" t="s">
        <v>111</v>
      </c>
      <c r="AA156" s="86" t="s">
        <v>111</v>
      </c>
      <c r="AB156" s="86" t="s">
        <v>111</v>
      </c>
      <c r="AC156" s="86" t="s">
        <v>111</v>
      </c>
      <c r="AD156" s="80">
        <v>10.8</v>
      </c>
      <c r="AE156" s="80">
        <v>7.35</v>
      </c>
      <c r="AF156" s="80">
        <v>4.3600000000000003</v>
      </c>
      <c r="AG156" s="80">
        <v>5.16</v>
      </c>
      <c r="AH156" s="82" t="str">
        <f t="shared" si="284"/>
        <v>-</v>
      </c>
      <c r="AI156" s="82" t="str">
        <f t="shared" si="285"/>
        <v>-</v>
      </c>
      <c r="AJ156" s="82" t="str">
        <f t="shared" si="286"/>
        <v>-</v>
      </c>
      <c r="AK156" s="82" t="str">
        <f t="shared" si="287"/>
        <v>-</v>
      </c>
      <c r="AL156" s="82" t="str">
        <f t="shared" si="288"/>
        <v>-</v>
      </c>
      <c r="AM156" s="82" t="str">
        <f t="shared" si="289"/>
        <v>-</v>
      </c>
      <c r="AN156" s="82" t="str">
        <f t="shared" si="290"/>
        <v>-</v>
      </c>
      <c r="AO156" s="82">
        <f t="shared" si="336"/>
        <v>194.44444444444443</v>
      </c>
      <c r="AP156" s="82">
        <f t="shared" si="337"/>
        <v>194.44444444444443</v>
      </c>
      <c r="AQ156" s="82">
        <f t="shared" si="338"/>
        <v>194.44444444444443</v>
      </c>
      <c r="AR156" s="82">
        <f t="shared" si="339"/>
        <v>285.71428571428572</v>
      </c>
      <c r="AS156" s="82">
        <f t="shared" si="340"/>
        <v>481.65137614678895</v>
      </c>
      <c r="AT156" s="82">
        <f t="shared" si="341"/>
        <v>406.97674418604652</v>
      </c>
      <c r="AU156" s="82">
        <f t="shared" si="342"/>
        <v>406.97674418604652</v>
      </c>
      <c r="AV156" s="82" t="s">
        <v>111</v>
      </c>
      <c r="AW156" s="82" t="s">
        <v>111</v>
      </c>
      <c r="AX156" s="82" t="s">
        <v>111</v>
      </c>
      <c r="AY156" s="82" t="s">
        <v>111</v>
      </c>
      <c r="AZ156" s="82" t="s">
        <v>111</v>
      </c>
      <c r="BA156" s="82" t="s">
        <v>111</v>
      </c>
      <c r="BB156" s="82" t="s">
        <v>111</v>
      </c>
    </row>
    <row r="157" spans="2:54" x14ac:dyDescent="0.2">
      <c r="B157" s="77" t="s">
        <v>128</v>
      </c>
      <c r="C157" s="77" t="s">
        <v>132</v>
      </c>
      <c r="D157" s="77" t="s">
        <v>135</v>
      </c>
      <c r="E157" s="77" t="s">
        <v>109</v>
      </c>
      <c r="F157" s="77" t="s">
        <v>116</v>
      </c>
      <c r="G157" s="77" t="s">
        <v>61</v>
      </c>
      <c r="H157" s="78" t="s">
        <v>111</v>
      </c>
      <c r="I157" s="78" t="s">
        <v>111</v>
      </c>
      <c r="J157" s="78" t="s">
        <v>111</v>
      </c>
      <c r="K157" s="78" t="s">
        <v>111</v>
      </c>
      <c r="L157" s="60">
        <v>8.2756341408962442</v>
      </c>
      <c r="M157" s="60">
        <v>7.568018620779263</v>
      </c>
      <c r="N157" s="60">
        <v>8.0874389898764623</v>
      </c>
      <c r="O157" s="78" t="s">
        <v>111</v>
      </c>
      <c r="P157" s="78" t="s">
        <v>111</v>
      </c>
      <c r="Q157" s="78" t="s">
        <v>111</v>
      </c>
      <c r="R157" s="78" t="s">
        <v>111</v>
      </c>
      <c r="S157" s="79">
        <f t="shared" si="373"/>
        <v>253.7569887994797</v>
      </c>
      <c r="T157" s="79">
        <f t="shared" si="374"/>
        <v>277.48346102559765</v>
      </c>
      <c r="U157" s="79">
        <f t="shared" si="375"/>
        <v>259.66192791422566</v>
      </c>
      <c r="V157" s="80">
        <v>1</v>
      </c>
      <c r="W157" s="81" t="s">
        <v>111</v>
      </c>
      <c r="X157" s="81" t="s">
        <v>111</v>
      </c>
      <c r="Y157" s="81" t="s">
        <v>111</v>
      </c>
      <c r="Z157" s="81" t="s">
        <v>111</v>
      </c>
      <c r="AA157" s="81">
        <f t="shared" si="333"/>
        <v>8.2756341408962442</v>
      </c>
      <c r="AB157" s="81">
        <f t="shared" si="334"/>
        <v>7.568018620779263</v>
      </c>
      <c r="AC157" s="81">
        <f t="shared" si="335"/>
        <v>8.0874389898764623</v>
      </c>
      <c r="AD157" s="80">
        <v>10.8</v>
      </c>
      <c r="AE157" s="80">
        <v>7.35</v>
      </c>
      <c r="AF157" s="80">
        <v>4.3600000000000003</v>
      </c>
      <c r="AG157" s="80">
        <v>5.16</v>
      </c>
      <c r="AH157" s="82" t="str">
        <f t="shared" si="284"/>
        <v>-</v>
      </c>
      <c r="AI157" s="82" t="str">
        <f t="shared" si="285"/>
        <v>-</v>
      </c>
      <c r="AJ157" s="82" t="str">
        <f t="shared" si="286"/>
        <v>-</v>
      </c>
      <c r="AK157" s="82" t="str">
        <f t="shared" si="287"/>
        <v>-</v>
      </c>
      <c r="AL157" s="82">
        <f t="shared" si="288"/>
        <v>253.7569887994797</v>
      </c>
      <c r="AM157" s="82">
        <f t="shared" si="289"/>
        <v>277.48346102559765</v>
      </c>
      <c r="AN157" s="82">
        <f t="shared" si="290"/>
        <v>259.66192791422566</v>
      </c>
      <c r="AO157" s="82">
        <f t="shared" si="336"/>
        <v>194.44444444444443</v>
      </c>
      <c r="AP157" s="82">
        <f t="shared" si="337"/>
        <v>194.44444444444443</v>
      </c>
      <c r="AQ157" s="82">
        <f t="shared" si="338"/>
        <v>194.44444444444443</v>
      </c>
      <c r="AR157" s="82">
        <f t="shared" si="339"/>
        <v>285.71428571428572</v>
      </c>
      <c r="AS157" s="82">
        <f t="shared" si="340"/>
        <v>481.65137614678895</v>
      </c>
      <c r="AT157" s="82">
        <f t="shared" si="341"/>
        <v>406.97674418604652</v>
      </c>
      <c r="AU157" s="82">
        <f t="shared" si="342"/>
        <v>406.97674418604652</v>
      </c>
      <c r="AV157" s="82" t="s">
        <v>111</v>
      </c>
      <c r="AW157" s="82" t="s">
        <v>111</v>
      </c>
      <c r="AX157" s="82" t="s">
        <v>111</v>
      </c>
      <c r="AY157" s="82" t="s">
        <v>111</v>
      </c>
      <c r="AZ157" s="82">
        <f t="shared" si="347"/>
        <v>166.19664486827625</v>
      </c>
      <c r="BA157" s="82">
        <f t="shared" si="348"/>
        <v>164.99033059015349</v>
      </c>
      <c r="BB157" s="82">
        <f t="shared" si="349"/>
        <v>158.52120561602851</v>
      </c>
    </row>
    <row r="158" spans="2:54" x14ac:dyDescent="0.2">
      <c r="B158" s="77" t="s">
        <v>128</v>
      </c>
      <c r="C158" s="77" t="s">
        <v>132</v>
      </c>
      <c r="D158" s="77" t="s">
        <v>135</v>
      </c>
      <c r="E158" s="77" t="s">
        <v>112</v>
      </c>
      <c r="F158" s="77" t="s">
        <v>116</v>
      </c>
      <c r="G158" s="77" t="s">
        <v>61</v>
      </c>
      <c r="H158" s="78" t="s">
        <v>111</v>
      </c>
      <c r="I158" s="78" t="s">
        <v>111</v>
      </c>
      <c r="J158" s="78" t="s">
        <v>111</v>
      </c>
      <c r="K158" s="78" t="s">
        <v>111</v>
      </c>
      <c r="L158" s="83" t="s">
        <v>111</v>
      </c>
      <c r="M158" s="83" t="s">
        <v>111</v>
      </c>
      <c r="N158" s="83" t="s">
        <v>111</v>
      </c>
      <c r="O158" s="78" t="s">
        <v>111</v>
      </c>
      <c r="P158" s="78" t="s">
        <v>111</v>
      </c>
      <c r="Q158" s="78" t="s">
        <v>111</v>
      </c>
      <c r="R158" s="78" t="s">
        <v>111</v>
      </c>
      <c r="S158" s="78" t="s">
        <v>111</v>
      </c>
      <c r="T158" s="78" t="s">
        <v>111</v>
      </c>
      <c r="U158" s="78" t="s">
        <v>111</v>
      </c>
      <c r="V158" s="80">
        <v>1</v>
      </c>
      <c r="W158" s="81" t="s">
        <v>111</v>
      </c>
      <c r="X158" s="81" t="s">
        <v>111</v>
      </c>
      <c r="Y158" s="81" t="s">
        <v>111</v>
      </c>
      <c r="Z158" s="81" t="s">
        <v>111</v>
      </c>
      <c r="AA158" s="81" t="s">
        <v>111</v>
      </c>
      <c r="AB158" s="81" t="s">
        <v>111</v>
      </c>
      <c r="AC158" s="81" t="s">
        <v>111</v>
      </c>
      <c r="AD158" s="80">
        <v>10.8</v>
      </c>
      <c r="AE158" s="80">
        <v>7.35</v>
      </c>
      <c r="AF158" s="80">
        <v>4.3600000000000003</v>
      </c>
      <c r="AG158" s="80">
        <v>5.16</v>
      </c>
      <c r="AH158" s="82" t="str">
        <f t="shared" si="284"/>
        <v>-</v>
      </c>
      <c r="AI158" s="82" t="str">
        <f t="shared" si="285"/>
        <v>-</v>
      </c>
      <c r="AJ158" s="82" t="str">
        <f t="shared" si="286"/>
        <v>-</v>
      </c>
      <c r="AK158" s="82" t="str">
        <f t="shared" si="287"/>
        <v>-</v>
      </c>
      <c r="AL158" s="82" t="str">
        <f t="shared" si="288"/>
        <v>-</v>
      </c>
      <c r="AM158" s="82" t="str">
        <f t="shared" si="289"/>
        <v>-</v>
      </c>
      <c r="AN158" s="82" t="str">
        <f t="shared" si="290"/>
        <v>-</v>
      </c>
      <c r="AO158" s="82">
        <f t="shared" si="336"/>
        <v>194.44444444444443</v>
      </c>
      <c r="AP158" s="82">
        <f t="shared" si="337"/>
        <v>194.44444444444443</v>
      </c>
      <c r="AQ158" s="82">
        <f t="shared" si="338"/>
        <v>194.44444444444443</v>
      </c>
      <c r="AR158" s="82">
        <f t="shared" si="339"/>
        <v>285.71428571428572</v>
      </c>
      <c r="AS158" s="82">
        <f t="shared" si="340"/>
        <v>481.65137614678895</v>
      </c>
      <c r="AT158" s="82">
        <f t="shared" si="341"/>
        <v>406.97674418604652</v>
      </c>
      <c r="AU158" s="82">
        <f t="shared" si="342"/>
        <v>406.97674418604652</v>
      </c>
      <c r="AV158" s="82" t="s">
        <v>111</v>
      </c>
      <c r="AW158" s="82" t="s">
        <v>111</v>
      </c>
      <c r="AX158" s="82" t="s">
        <v>111</v>
      </c>
      <c r="AY158" s="82" t="s">
        <v>111</v>
      </c>
      <c r="AZ158" s="82" t="s">
        <v>111</v>
      </c>
      <c r="BA158" s="82" t="s">
        <v>111</v>
      </c>
      <c r="BB158" s="82" t="s">
        <v>111</v>
      </c>
    </row>
    <row r="159" spans="2:54" x14ac:dyDescent="0.2">
      <c r="B159" s="77" t="s">
        <v>128</v>
      </c>
      <c r="C159" s="77" t="s">
        <v>132</v>
      </c>
      <c r="D159" s="77" t="s">
        <v>135</v>
      </c>
      <c r="E159" s="77" t="s">
        <v>113</v>
      </c>
      <c r="F159" s="77" t="s">
        <v>116</v>
      </c>
      <c r="G159" s="77" t="s">
        <v>61</v>
      </c>
      <c r="H159" s="78" t="s">
        <v>111</v>
      </c>
      <c r="I159" s="78" t="s">
        <v>111</v>
      </c>
      <c r="J159" s="78" t="s">
        <v>111</v>
      </c>
      <c r="K159" s="78" t="s">
        <v>111</v>
      </c>
      <c r="L159" s="83" t="s">
        <v>111</v>
      </c>
      <c r="M159" s="83" t="s">
        <v>111</v>
      </c>
      <c r="N159" s="83" t="s">
        <v>111</v>
      </c>
      <c r="O159" s="78" t="s">
        <v>111</v>
      </c>
      <c r="P159" s="78" t="s">
        <v>111</v>
      </c>
      <c r="Q159" s="78" t="s">
        <v>111</v>
      </c>
      <c r="R159" s="78" t="s">
        <v>111</v>
      </c>
      <c r="S159" s="78" t="s">
        <v>111</v>
      </c>
      <c r="T159" s="78" t="s">
        <v>111</v>
      </c>
      <c r="U159" s="78" t="s">
        <v>111</v>
      </c>
      <c r="V159" s="80">
        <v>1</v>
      </c>
      <c r="W159" s="81" t="s">
        <v>111</v>
      </c>
      <c r="X159" s="81" t="s">
        <v>111</v>
      </c>
      <c r="Y159" s="81" t="s">
        <v>111</v>
      </c>
      <c r="Z159" s="81" t="s">
        <v>111</v>
      </c>
      <c r="AA159" s="81" t="s">
        <v>111</v>
      </c>
      <c r="AB159" s="81" t="s">
        <v>111</v>
      </c>
      <c r="AC159" s="81" t="s">
        <v>111</v>
      </c>
      <c r="AD159" s="80">
        <v>10.8</v>
      </c>
      <c r="AE159" s="80">
        <v>7.35</v>
      </c>
      <c r="AF159" s="80">
        <v>4.3600000000000003</v>
      </c>
      <c r="AG159" s="80">
        <v>5.16</v>
      </c>
      <c r="AH159" s="82" t="str">
        <f t="shared" si="284"/>
        <v>-</v>
      </c>
      <c r="AI159" s="82" t="str">
        <f t="shared" si="285"/>
        <v>-</v>
      </c>
      <c r="AJ159" s="82" t="str">
        <f t="shared" si="286"/>
        <v>-</v>
      </c>
      <c r="AK159" s="82" t="str">
        <f t="shared" si="287"/>
        <v>-</v>
      </c>
      <c r="AL159" s="82" t="str">
        <f t="shared" si="288"/>
        <v>-</v>
      </c>
      <c r="AM159" s="82" t="str">
        <f t="shared" si="289"/>
        <v>-</v>
      </c>
      <c r="AN159" s="82" t="str">
        <f t="shared" si="290"/>
        <v>-</v>
      </c>
      <c r="AO159" s="82">
        <f t="shared" si="336"/>
        <v>194.44444444444443</v>
      </c>
      <c r="AP159" s="82">
        <f t="shared" si="337"/>
        <v>194.44444444444443</v>
      </c>
      <c r="AQ159" s="82">
        <f t="shared" si="338"/>
        <v>194.44444444444443</v>
      </c>
      <c r="AR159" s="82">
        <f t="shared" si="339"/>
        <v>285.71428571428572</v>
      </c>
      <c r="AS159" s="82">
        <f t="shared" si="340"/>
        <v>481.65137614678895</v>
      </c>
      <c r="AT159" s="82">
        <f t="shared" si="341"/>
        <v>406.97674418604652</v>
      </c>
      <c r="AU159" s="82">
        <f t="shared" si="342"/>
        <v>406.97674418604652</v>
      </c>
      <c r="AV159" s="82" t="s">
        <v>111</v>
      </c>
      <c r="AW159" s="82" t="s">
        <v>111</v>
      </c>
      <c r="AX159" s="82" t="s">
        <v>111</v>
      </c>
      <c r="AY159" s="82" t="s">
        <v>111</v>
      </c>
      <c r="AZ159" s="82" t="s">
        <v>111</v>
      </c>
      <c r="BA159" s="82" t="s">
        <v>111</v>
      </c>
      <c r="BB159" s="82" t="s">
        <v>111</v>
      </c>
    </row>
    <row r="160" spans="2:54" x14ac:dyDescent="0.2">
      <c r="B160" s="77" t="s">
        <v>128</v>
      </c>
      <c r="C160" s="77" t="s">
        <v>132</v>
      </c>
      <c r="D160" s="77" t="s">
        <v>135</v>
      </c>
      <c r="E160" s="77" t="s">
        <v>114</v>
      </c>
      <c r="F160" s="77" t="s">
        <v>116</v>
      </c>
      <c r="G160" s="77" t="s">
        <v>61</v>
      </c>
      <c r="H160" s="78" t="s">
        <v>111</v>
      </c>
      <c r="I160" s="78" t="s">
        <v>111</v>
      </c>
      <c r="J160" s="78" t="s">
        <v>111</v>
      </c>
      <c r="K160" s="78" t="s">
        <v>111</v>
      </c>
      <c r="L160" s="83" t="s">
        <v>111</v>
      </c>
      <c r="M160" s="83" t="s">
        <v>111</v>
      </c>
      <c r="N160" s="83" t="s">
        <v>111</v>
      </c>
      <c r="O160" s="78" t="s">
        <v>111</v>
      </c>
      <c r="P160" s="78" t="s">
        <v>111</v>
      </c>
      <c r="Q160" s="78" t="s">
        <v>111</v>
      </c>
      <c r="R160" s="78" t="s">
        <v>111</v>
      </c>
      <c r="S160" s="83" t="s">
        <v>111</v>
      </c>
      <c r="T160" s="83" t="s">
        <v>111</v>
      </c>
      <c r="U160" s="83" t="s">
        <v>111</v>
      </c>
      <c r="V160" s="80">
        <v>1</v>
      </c>
      <c r="W160" s="81" t="s">
        <v>111</v>
      </c>
      <c r="X160" s="81" t="s">
        <v>111</v>
      </c>
      <c r="Y160" s="81" t="s">
        <v>111</v>
      </c>
      <c r="Z160" s="81" t="s">
        <v>111</v>
      </c>
      <c r="AA160" s="86" t="s">
        <v>111</v>
      </c>
      <c r="AB160" s="86" t="s">
        <v>111</v>
      </c>
      <c r="AC160" s="86" t="s">
        <v>111</v>
      </c>
      <c r="AD160" s="80">
        <v>10.8</v>
      </c>
      <c r="AE160" s="80">
        <v>7.35</v>
      </c>
      <c r="AF160" s="80">
        <v>4.3600000000000003</v>
      </c>
      <c r="AG160" s="80">
        <v>5.16</v>
      </c>
      <c r="AH160" s="82" t="str">
        <f t="shared" si="284"/>
        <v>-</v>
      </c>
      <c r="AI160" s="82" t="str">
        <f t="shared" si="285"/>
        <v>-</v>
      </c>
      <c r="AJ160" s="82" t="str">
        <f t="shared" si="286"/>
        <v>-</v>
      </c>
      <c r="AK160" s="82" t="str">
        <f t="shared" si="287"/>
        <v>-</v>
      </c>
      <c r="AL160" s="82" t="str">
        <f t="shared" si="288"/>
        <v>-</v>
      </c>
      <c r="AM160" s="82" t="str">
        <f t="shared" si="289"/>
        <v>-</v>
      </c>
      <c r="AN160" s="82" t="str">
        <f t="shared" si="290"/>
        <v>-</v>
      </c>
      <c r="AO160" s="82">
        <f t="shared" si="336"/>
        <v>194.44444444444443</v>
      </c>
      <c r="AP160" s="82">
        <f t="shared" si="337"/>
        <v>194.44444444444443</v>
      </c>
      <c r="AQ160" s="82">
        <f t="shared" si="338"/>
        <v>194.44444444444443</v>
      </c>
      <c r="AR160" s="82">
        <f t="shared" si="339"/>
        <v>285.71428571428572</v>
      </c>
      <c r="AS160" s="82">
        <f t="shared" si="340"/>
        <v>481.65137614678895</v>
      </c>
      <c r="AT160" s="82">
        <f t="shared" si="341"/>
        <v>406.97674418604652</v>
      </c>
      <c r="AU160" s="82">
        <f t="shared" si="342"/>
        <v>406.97674418604652</v>
      </c>
      <c r="AV160" s="82" t="s">
        <v>111</v>
      </c>
      <c r="AW160" s="82" t="s">
        <v>111</v>
      </c>
      <c r="AX160" s="82" t="s">
        <v>111</v>
      </c>
      <c r="AY160" s="82" t="s">
        <v>111</v>
      </c>
      <c r="AZ160" s="82" t="s">
        <v>111</v>
      </c>
      <c r="BA160" s="82" t="s">
        <v>111</v>
      </c>
      <c r="BB160" s="82" t="s">
        <v>111</v>
      </c>
    </row>
    <row r="161" spans="2:54" x14ac:dyDescent="0.2">
      <c r="B161" s="77" t="s">
        <v>136</v>
      </c>
      <c r="C161" s="77" t="s">
        <v>137</v>
      </c>
      <c r="D161" s="77" t="s">
        <v>138</v>
      </c>
      <c r="E161" s="77" t="s">
        <v>109</v>
      </c>
      <c r="F161" s="77" t="s">
        <v>110</v>
      </c>
      <c r="G161" s="77" t="s">
        <v>61</v>
      </c>
      <c r="H161" s="78" t="s">
        <v>111</v>
      </c>
      <c r="I161" s="78" t="s">
        <v>111</v>
      </c>
      <c r="J161" s="78" t="s">
        <v>111</v>
      </c>
      <c r="K161" s="78" t="s">
        <v>111</v>
      </c>
      <c r="L161" s="60">
        <v>1.170351403929329</v>
      </c>
      <c r="M161" s="60">
        <v>1.070279457379816</v>
      </c>
      <c r="N161" s="60">
        <v>1.143736590434826</v>
      </c>
      <c r="O161" s="79" t="str">
        <f t="shared" ref="O161:O164" si="395">IFERROR(2100/H161, "-")</f>
        <v>-</v>
      </c>
      <c r="P161" s="79" t="str">
        <f t="shared" ref="P161:P164" si="396">IFERROR(2100/I161, "-")</f>
        <v>-</v>
      </c>
      <c r="Q161" s="79" t="str">
        <f t="shared" ref="Q161:Q164" si="397">IFERROR(2100/J161, "-")</f>
        <v>-</v>
      </c>
      <c r="R161" s="79" t="str">
        <f t="shared" ref="R161:R164" si="398">IFERROR(2100/K161, "-")</f>
        <v>-</v>
      </c>
      <c r="S161" s="79">
        <f t="shared" ref="S161:S164" si="399">IFERROR(2100/L161, "-")</f>
        <v>1794.332875535908</v>
      </c>
      <c r="T161" s="79">
        <f t="shared" ref="T161:T164" si="400">IFERROR(2100/M161, "-")</f>
        <v>1962.1043695831315</v>
      </c>
      <c r="U161" s="79">
        <f t="shared" ref="U161:U164" si="401">IFERROR(2100/N161, "-")</f>
        <v>1836.087100441214</v>
      </c>
      <c r="V161" s="80">
        <v>1</v>
      </c>
      <c r="W161" s="81" t="str">
        <f t="shared" ref="W161:W164" si="402">IFERROR(H161*$V161, "-")</f>
        <v>-</v>
      </c>
      <c r="X161" s="81" t="str">
        <f t="shared" ref="X161:X164" si="403">IFERROR(I161*$V161, "-")</f>
        <v>-</v>
      </c>
      <c r="Y161" s="81" t="str">
        <f t="shared" ref="Y161:Y164" si="404">IFERROR(J161*$V161, "-")</f>
        <v>-</v>
      </c>
      <c r="Z161" s="81" t="str">
        <f t="shared" ref="Z161:Z164" si="405">IFERROR(K161*$V161, "-")</f>
        <v>-</v>
      </c>
      <c r="AA161" s="81">
        <f t="shared" ref="AA161:AA164" si="406">IFERROR(L161*$V161, "-")</f>
        <v>1.170351403929329</v>
      </c>
      <c r="AB161" s="81">
        <f t="shared" ref="AB161:AB164" si="407">IFERROR(M161*$V161, "-")</f>
        <v>1.070279457379816</v>
      </c>
      <c r="AC161" s="81">
        <f t="shared" ref="AC161:AC164" si="408">IFERROR(N161*$V161, "-")</f>
        <v>1.143736590434826</v>
      </c>
      <c r="AD161" s="80">
        <v>10.8</v>
      </c>
      <c r="AE161" s="80">
        <v>7.35</v>
      </c>
      <c r="AF161" s="80">
        <v>4.3600000000000003</v>
      </c>
      <c r="AG161" s="80">
        <v>5.16</v>
      </c>
      <c r="AH161" s="82" t="str">
        <f t="shared" si="284"/>
        <v>-</v>
      </c>
      <c r="AI161" s="82" t="str">
        <f t="shared" si="285"/>
        <v>-</v>
      </c>
      <c r="AJ161" s="82" t="str">
        <f t="shared" si="286"/>
        <v>-</v>
      </c>
      <c r="AK161" s="82" t="str">
        <f t="shared" si="287"/>
        <v>-</v>
      </c>
      <c r="AL161" s="82">
        <f t="shared" si="288"/>
        <v>1794.332875535908</v>
      </c>
      <c r="AM161" s="82">
        <f t="shared" si="289"/>
        <v>1962.1043695831315</v>
      </c>
      <c r="AN161" s="82">
        <f t="shared" si="290"/>
        <v>1836.087100441214</v>
      </c>
      <c r="AO161" s="82">
        <f t="shared" si="336"/>
        <v>194.44444444444443</v>
      </c>
      <c r="AP161" s="82">
        <f t="shared" si="337"/>
        <v>194.44444444444443</v>
      </c>
      <c r="AQ161" s="82">
        <f t="shared" si="338"/>
        <v>194.44444444444443</v>
      </c>
      <c r="AR161" s="82">
        <f t="shared" si="339"/>
        <v>285.71428571428572</v>
      </c>
      <c r="AS161" s="82">
        <f t="shared" si="340"/>
        <v>481.65137614678895</v>
      </c>
      <c r="AT161" s="82">
        <f t="shared" si="341"/>
        <v>406.97674418604652</v>
      </c>
      <c r="AU161" s="82">
        <f t="shared" si="342"/>
        <v>406.97674418604652</v>
      </c>
      <c r="AV161" s="82" t="str">
        <f t="shared" ref="AV161:AV164" si="409">IFERROR(1/((1/AH161)+(1/AO161)), "-")</f>
        <v>-</v>
      </c>
      <c r="AW161" s="82" t="str">
        <f t="shared" ref="AW161:AX164" si="410">IFERROR(1/((1/AI161)+(1/AP161)), "-")</f>
        <v>-</v>
      </c>
      <c r="AX161" s="82" t="str">
        <f t="shared" si="410"/>
        <v>-</v>
      </c>
      <c r="AY161" s="82" t="str">
        <f t="shared" ref="AY161:AY164" si="411">IFERROR(1/((1/AK161)+(1/AR161)), "-")</f>
        <v>-</v>
      </c>
      <c r="AZ161" s="82">
        <f t="shared" ref="AZ161:BA164" si="412">IFERROR(1/((1/AL161)+(1/AS161)), "-")</f>
        <v>379.72270595824062</v>
      </c>
      <c r="BA161" s="82">
        <f t="shared" si="412"/>
        <v>337.06353212014159</v>
      </c>
      <c r="BB161" s="82">
        <f t="shared" ref="BB161:BB164" si="413">IFERROR(1/((1/AN161)+(1/AU161)), "-")</f>
        <v>333.13574732587995</v>
      </c>
    </row>
    <row r="162" spans="2:54" x14ac:dyDescent="0.2">
      <c r="B162" s="77" t="s">
        <v>136</v>
      </c>
      <c r="C162" s="77" t="s">
        <v>137</v>
      </c>
      <c r="D162" s="77" t="s">
        <v>138</v>
      </c>
      <c r="E162" s="77" t="s">
        <v>112</v>
      </c>
      <c r="F162" s="77" t="s">
        <v>110</v>
      </c>
      <c r="G162" s="77" t="s">
        <v>61</v>
      </c>
      <c r="H162" s="84">
        <v>5.50565537675951E-4</v>
      </c>
      <c r="I162" s="84">
        <v>6.6801105617209924E-4</v>
      </c>
      <c r="J162" s="84">
        <v>7.4048450799677748E-4</v>
      </c>
      <c r="K162" s="84">
        <v>2.7205425553201469E-4</v>
      </c>
      <c r="L162" s="60">
        <v>1.558883780806525E-4</v>
      </c>
      <c r="M162" s="60">
        <v>1.2475682329186601E-4</v>
      </c>
      <c r="N162" s="60">
        <v>6.1102363831476325E-5</v>
      </c>
      <c r="O162" s="79">
        <f t="shared" si="395"/>
        <v>3814259.804317805</v>
      </c>
      <c r="P162" s="79">
        <f t="shared" si="396"/>
        <v>3143660.5436347425</v>
      </c>
      <c r="Q162" s="79">
        <f t="shared" si="397"/>
        <v>2835981.0061132824</v>
      </c>
      <c r="R162" s="79">
        <f t="shared" si="398"/>
        <v>7719048.5254250215</v>
      </c>
      <c r="S162" s="79">
        <f t="shared" si="399"/>
        <v>13471177.427437957</v>
      </c>
      <c r="T162" s="79">
        <f t="shared" si="400"/>
        <v>16832746.65536404</v>
      </c>
      <c r="U162" s="79">
        <f t="shared" si="401"/>
        <v>34368555.78602352</v>
      </c>
      <c r="V162" s="80">
        <v>1</v>
      </c>
      <c r="W162" s="81">
        <f t="shared" si="402"/>
        <v>5.50565537675951E-4</v>
      </c>
      <c r="X162" s="81">
        <f t="shared" si="403"/>
        <v>6.6801105617209924E-4</v>
      </c>
      <c r="Y162" s="81">
        <f t="shared" si="404"/>
        <v>7.4048450799677748E-4</v>
      </c>
      <c r="Z162" s="81">
        <f t="shared" si="405"/>
        <v>2.7205425553201469E-4</v>
      </c>
      <c r="AA162" s="81">
        <f t="shared" si="406"/>
        <v>1.558883780806525E-4</v>
      </c>
      <c r="AB162" s="81">
        <f t="shared" si="407"/>
        <v>1.2475682329186601E-4</v>
      </c>
      <c r="AC162" s="81">
        <f t="shared" si="408"/>
        <v>6.1102363831476325E-5</v>
      </c>
      <c r="AD162" s="80">
        <v>10.8</v>
      </c>
      <c r="AE162" s="80">
        <v>7.35</v>
      </c>
      <c r="AF162" s="80">
        <v>4.3600000000000003</v>
      </c>
      <c r="AG162" s="80">
        <v>5.16</v>
      </c>
      <c r="AH162" s="82">
        <f t="shared" si="284"/>
        <v>3814259.804317805</v>
      </c>
      <c r="AI162" s="82">
        <f t="shared" si="285"/>
        <v>3143660.5436347425</v>
      </c>
      <c r="AJ162" s="82">
        <f t="shared" si="286"/>
        <v>2835981.0061132824</v>
      </c>
      <c r="AK162" s="82">
        <f t="shared" si="287"/>
        <v>7719048.5254250215</v>
      </c>
      <c r="AL162" s="82">
        <f t="shared" si="288"/>
        <v>13471177.427437957</v>
      </c>
      <c r="AM162" s="82">
        <f t="shared" si="289"/>
        <v>16832746.65536404</v>
      </c>
      <c r="AN162" s="82">
        <f t="shared" si="290"/>
        <v>34368555.78602352</v>
      </c>
      <c r="AO162" s="82">
        <f t="shared" si="336"/>
        <v>194.44444444444443</v>
      </c>
      <c r="AP162" s="82">
        <f t="shared" si="337"/>
        <v>194.44444444444443</v>
      </c>
      <c r="AQ162" s="82">
        <f t="shared" si="338"/>
        <v>194.44444444444443</v>
      </c>
      <c r="AR162" s="82">
        <f t="shared" si="339"/>
        <v>285.71428571428572</v>
      </c>
      <c r="AS162" s="82">
        <f t="shared" si="340"/>
        <v>481.65137614678895</v>
      </c>
      <c r="AT162" s="82">
        <f t="shared" si="341"/>
        <v>406.97674418604652</v>
      </c>
      <c r="AU162" s="82">
        <f t="shared" si="342"/>
        <v>406.97674418604652</v>
      </c>
      <c r="AV162" s="82">
        <f t="shared" si="409"/>
        <v>194.43453250435823</v>
      </c>
      <c r="AW162" s="82">
        <f t="shared" si="410"/>
        <v>194.43241824027194</v>
      </c>
      <c r="AX162" s="82">
        <f t="shared" si="410"/>
        <v>194.43111359004754</v>
      </c>
      <c r="AY162" s="82">
        <f t="shared" si="411"/>
        <v>285.7037106244494</v>
      </c>
      <c r="AZ162" s="82">
        <f t="shared" si="412"/>
        <v>481.63415569555968</v>
      </c>
      <c r="BA162" s="82">
        <f t="shared" si="412"/>
        <v>406.96690467088928</v>
      </c>
      <c r="BB162" s="82">
        <f t="shared" si="413"/>
        <v>406.97192501034283</v>
      </c>
    </row>
    <row r="163" spans="2:54" x14ac:dyDescent="0.2">
      <c r="B163" s="77" t="s">
        <v>136</v>
      </c>
      <c r="C163" s="77" t="s">
        <v>137</v>
      </c>
      <c r="D163" s="77" t="s">
        <v>138</v>
      </c>
      <c r="E163" s="77" t="s">
        <v>113</v>
      </c>
      <c r="F163" s="77" t="s">
        <v>110</v>
      </c>
      <c r="G163" s="77" t="s">
        <v>61</v>
      </c>
      <c r="H163" s="84">
        <v>3.4524284806583462E-2</v>
      </c>
      <c r="I163" s="84">
        <v>3.2522876991709061E-2</v>
      </c>
      <c r="J163" s="84">
        <v>2.6437951619066709E-2</v>
      </c>
      <c r="K163" s="84">
        <v>1.8409175655684371E-2</v>
      </c>
      <c r="L163" s="60">
        <v>1.298624736218241E-2</v>
      </c>
      <c r="M163" s="60">
        <v>1.11195534742603E-2</v>
      </c>
      <c r="N163" s="60">
        <v>8.9275297342241329E-3</v>
      </c>
      <c r="O163" s="79">
        <f t="shared" si="395"/>
        <v>60826.74881651855</v>
      </c>
      <c r="P163" s="79">
        <f t="shared" si="396"/>
        <v>64569.933359073533</v>
      </c>
      <c r="Q163" s="79">
        <f t="shared" si="397"/>
        <v>79431.267227431759</v>
      </c>
      <c r="R163" s="79">
        <f t="shared" si="398"/>
        <v>114073.54893436327</v>
      </c>
      <c r="S163" s="79">
        <f t="shared" si="399"/>
        <v>161709.53328021956</v>
      </c>
      <c r="T163" s="79">
        <f t="shared" si="400"/>
        <v>188856.50443258442</v>
      </c>
      <c r="U163" s="79">
        <f t="shared" si="401"/>
        <v>235227.44393105124</v>
      </c>
      <c r="V163" s="80">
        <v>1</v>
      </c>
      <c r="W163" s="81">
        <f t="shared" si="402"/>
        <v>3.4524284806583462E-2</v>
      </c>
      <c r="X163" s="81">
        <f t="shared" si="403"/>
        <v>3.2522876991709061E-2</v>
      </c>
      <c r="Y163" s="81">
        <f t="shared" si="404"/>
        <v>2.6437951619066709E-2</v>
      </c>
      <c r="Z163" s="81">
        <f t="shared" si="405"/>
        <v>1.8409175655684371E-2</v>
      </c>
      <c r="AA163" s="81">
        <f t="shared" si="406"/>
        <v>1.298624736218241E-2</v>
      </c>
      <c r="AB163" s="81">
        <f t="shared" si="407"/>
        <v>1.11195534742603E-2</v>
      </c>
      <c r="AC163" s="81">
        <f t="shared" si="408"/>
        <v>8.9275297342241329E-3</v>
      </c>
      <c r="AD163" s="80">
        <v>10.8</v>
      </c>
      <c r="AE163" s="80">
        <v>7.35</v>
      </c>
      <c r="AF163" s="80">
        <v>4.3600000000000003</v>
      </c>
      <c r="AG163" s="80">
        <v>5.16</v>
      </c>
      <c r="AH163" s="82">
        <f t="shared" si="284"/>
        <v>60826.74881651855</v>
      </c>
      <c r="AI163" s="82">
        <f t="shared" si="285"/>
        <v>64569.933359073533</v>
      </c>
      <c r="AJ163" s="82">
        <f t="shared" si="286"/>
        <v>79431.267227431759</v>
      </c>
      <c r="AK163" s="82">
        <f t="shared" si="287"/>
        <v>114073.54893436327</v>
      </c>
      <c r="AL163" s="82">
        <f t="shared" si="288"/>
        <v>161709.53328021956</v>
      </c>
      <c r="AM163" s="82">
        <f t="shared" si="289"/>
        <v>188856.50443258442</v>
      </c>
      <c r="AN163" s="82">
        <f t="shared" si="290"/>
        <v>235227.44393105124</v>
      </c>
      <c r="AO163" s="82">
        <f t="shared" si="336"/>
        <v>194.44444444444443</v>
      </c>
      <c r="AP163" s="82">
        <f t="shared" si="337"/>
        <v>194.44444444444443</v>
      </c>
      <c r="AQ163" s="82">
        <f t="shared" si="338"/>
        <v>194.44444444444443</v>
      </c>
      <c r="AR163" s="82">
        <f t="shared" si="339"/>
        <v>285.71428571428572</v>
      </c>
      <c r="AS163" s="82">
        <f t="shared" si="340"/>
        <v>481.65137614678895</v>
      </c>
      <c r="AT163" s="82">
        <f t="shared" si="341"/>
        <v>406.97674418604652</v>
      </c>
      <c r="AU163" s="82">
        <f t="shared" si="342"/>
        <v>406.97674418604652</v>
      </c>
      <c r="AV163" s="82">
        <f t="shared" si="409"/>
        <v>193.82484590900418</v>
      </c>
      <c r="AW163" s="82">
        <f t="shared" si="410"/>
        <v>193.86065682449674</v>
      </c>
      <c r="AX163" s="82">
        <f t="shared" si="410"/>
        <v>193.96961488020628</v>
      </c>
      <c r="AY163" s="82">
        <f t="shared" si="411"/>
        <v>285.000459385201</v>
      </c>
      <c r="AZ163" s="82">
        <f t="shared" si="412"/>
        <v>480.22103917357055</v>
      </c>
      <c r="BA163" s="82">
        <f t="shared" si="412"/>
        <v>406.10161460860002</v>
      </c>
      <c r="BB163" s="82">
        <f t="shared" si="413"/>
        <v>406.27383299915948</v>
      </c>
    </row>
    <row r="164" spans="2:54" x14ac:dyDescent="0.2">
      <c r="B164" s="77" t="s">
        <v>136</v>
      </c>
      <c r="C164" s="77" t="s">
        <v>137</v>
      </c>
      <c r="D164" s="77" t="s">
        <v>138</v>
      </c>
      <c r="E164" s="77" t="s">
        <v>114</v>
      </c>
      <c r="F164" s="77" t="s">
        <v>110</v>
      </c>
      <c r="G164" s="77" t="s">
        <v>61</v>
      </c>
      <c r="H164" s="84">
        <v>3.507485034425941E-2</v>
      </c>
      <c r="I164" s="84">
        <v>3.3190888047881159E-2</v>
      </c>
      <c r="J164" s="84">
        <v>2.7178436127063485E-2</v>
      </c>
      <c r="K164" s="84">
        <v>1.8681229911216388E-2</v>
      </c>
      <c r="L164" s="60">
        <v>1.183493539669592</v>
      </c>
      <c r="M164" s="60">
        <v>1.0815237676773681</v>
      </c>
      <c r="N164" s="60">
        <v>1.1527252225328817</v>
      </c>
      <c r="O164" s="79">
        <f t="shared" si="395"/>
        <v>59871.958950316672</v>
      </c>
      <c r="P164" s="79">
        <f t="shared" si="396"/>
        <v>63270.37700740459</v>
      </c>
      <c r="Q164" s="79">
        <f t="shared" si="397"/>
        <v>77267.138925218809</v>
      </c>
      <c r="R164" s="79">
        <f t="shared" si="398"/>
        <v>112412.29886792089</v>
      </c>
      <c r="S164" s="79">
        <f t="shared" si="399"/>
        <v>1774.4076580141523</v>
      </c>
      <c r="T164" s="79">
        <f t="shared" si="400"/>
        <v>1941.7049007714973</v>
      </c>
      <c r="U164" s="79">
        <f t="shared" si="401"/>
        <v>1821.7698016407351</v>
      </c>
      <c r="V164" s="80">
        <v>1</v>
      </c>
      <c r="W164" s="81">
        <f t="shared" si="402"/>
        <v>3.507485034425941E-2</v>
      </c>
      <c r="X164" s="81">
        <f t="shared" si="403"/>
        <v>3.3190888047881159E-2</v>
      </c>
      <c r="Y164" s="81">
        <f t="shared" si="404"/>
        <v>2.7178436127063485E-2</v>
      </c>
      <c r="Z164" s="81">
        <f t="shared" si="405"/>
        <v>1.8681229911216388E-2</v>
      </c>
      <c r="AA164" s="81">
        <f t="shared" si="406"/>
        <v>1.183493539669592</v>
      </c>
      <c r="AB164" s="81">
        <f t="shared" si="407"/>
        <v>1.0815237676773681</v>
      </c>
      <c r="AC164" s="81">
        <f t="shared" si="408"/>
        <v>1.1527252225328817</v>
      </c>
      <c r="AD164" s="80">
        <v>10.8</v>
      </c>
      <c r="AE164" s="80">
        <v>7.35</v>
      </c>
      <c r="AF164" s="80">
        <v>4.3600000000000003</v>
      </c>
      <c r="AG164" s="80">
        <v>5.16</v>
      </c>
      <c r="AH164" s="82">
        <f t="shared" si="284"/>
        <v>59871.958950316672</v>
      </c>
      <c r="AI164" s="82">
        <f t="shared" si="285"/>
        <v>63270.37700740459</v>
      </c>
      <c r="AJ164" s="82">
        <f t="shared" si="286"/>
        <v>77267.138925218809</v>
      </c>
      <c r="AK164" s="82">
        <f t="shared" si="287"/>
        <v>112412.29886792089</v>
      </c>
      <c r="AL164" s="82">
        <f t="shared" si="288"/>
        <v>1774.4076580141523</v>
      </c>
      <c r="AM164" s="82">
        <f t="shared" si="289"/>
        <v>1941.7049007714973</v>
      </c>
      <c r="AN164" s="82">
        <f t="shared" si="290"/>
        <v>1821.7698016407351</v>
      </c>
      <c r="AO164" s="82">
        <f t="shared" si="336"/>
        <v>194.44444444444443</v>
      </c>
      <c r="AP164" s="82">
        <f t="shared" si="337"/>
        <v>194.44444444444443</v>
      </c>
      <c r="AQ164" s="82">
        <f t="shared" si="338"/>
        <v>194.44444444444443</v>
      </c>
      <c r="AR164" s="82">
        <f t="shared" si="339"/>
        <v>285.71428571428572</v>
      </c>
      <c r="AS164" s="82">
        <f t="shared" si="340"/>
        <v>481.65137614678895</v>
      </c>
      <c r="AT164" s="82">
        <f t="shared" si="341"/>
        <v>406.97674418604652</v>
      </c>
      <c r="AU164" s="82">
        <f t="shared" si="342"/>
        <v>406.97674418604652</v>
      </c>
      <c r="AV164" s="82">
        <f t="shared" si="409"/>
        <v>193.81499703560212</v>
      </c>
      <c r="AW164" s="82">
        <f t="shared" si="410"/>
        <v>193.8487027231194</v>
      </c>
      <c r="AX164" s="82">
        <f t="shared" si="410"/>
        <v>193.95634905146906</v>
      </c>
      <c r="AY164" s="82">
        <f t="shared" si="411"/>
        <v>284.98993706982526</v>
      </c>
      <c r="AZ164" s="82">
        <f t="shared" si="412"/>
        <v>378.82248531043945</v>
      </c>
      <c r="BA164" s="82">
        <f t="shared" si="412"/>
        <v>336.45630108390407</v>
      </c>
      <c r="BB164" s="82">
        <f t="shared" si="413"/>
        <v>332.66139836154758</v>
      </c>
    </row>
    <row r="165" spans="2:54" x14ac:dyDescent="0.2">
      <c r="B165" s="77" t="s">
        <v>136</v>
      </c>
      <c r="C165" s="77" t="s">
        <v>137</v>
      </c>
      <c r="D165" s="77" t="s">
        <v>138</v>
      </c>
      <c r="E165" s="77" t="s">
        <v>109</v>
      </c>
      <c r="F165" s="77" t="s">
        <v>115</v>
      </c>
      <c r="G165" s="77" t="s">
        <v>61</v>
      </c>
      <c r="H165" s="78" t="s">
        <v>111</v>
      </c>
      <c r="I165" s="78" t="s">
        <v>111</v>
      </c>
      <c r="J165" s="78" t="s">
        <v>111</v>
      </c>
      <c r="K165" s="78" t="s">
        <v>111</v>
      </c>
      <c r="L165" s="60">
        <v>0.82756341408962442</v>
      </c>
      <c r="M165" s="60">
        <v>0.75680186207792643</v>
      </c>
      <c r="N165" s="60">
        <v>0.80874389898764631</v>
      </c>
      <c r="O165" s="78" t="s">
        <v>111</v>
      </c>
      <c r="P165" s="78" t="s">
        <v>111</v>
      </c>
      <c r="Q165" s="78" t="s">
        <v>111</v>
      </c>
      <c r="R165" s="78" t="s">
        <v>111</v>
      </c>
      <c r="S165" s="79">
        <f t="shared" si="373"/>
        <v>2537.5698879947968</v>
      </c>
      <c r="T165" s="79">
        <f t="shared" si="374"/>
        <v>2774.8346102559763</v>
      </c>
      <c r="U165" s="79">
        <f t="shared" si="375"/>
        <v>2596.6192791422563</v>
      </c>
      <c r="V165" s="80">
        <v>1</v>
      </c>
      <c r="W165" s="81" t="s">
        <v>111</v>
      </c>
      <c r="X165" s="81" t="s">
        <v>111</v>
      </c>
      <c r="Y165" s="81" t="s">
        <v>111</v>
      </c>
      <c r="Z165" s="81" t="s">
        <v>111</v>
      </c>
      <c r="AA165" s="81">
        <f t="shared" si="333"/>
        <v>0.82756341408962442</v>
      </c>
      <c r="AB165" s="81">
        <f t="shared" si="334"/>
        <v>0.75680186207792643</v>
      </c>
      <c r="AC165" s="81">
        <f t="shared" si="335"/>
        <v>0.80874389898764631</v>
      </c>
      <c r="AD165" s="80">
        <v>10.8</v>
      </c>
      <c r="AE165" s="80">
        <v>7.35</v>
      </c>
      <c r="AF165" s="80">
        <v>4.3600000000000003</v>
      </c>
      <c r="AG165" s="80">
        <v>5.16</v>
      </c>
      <c r="AH165" s="82" t="str">
        <f t="shared" si="284"/>
        <v>-</v>
      </c>
      <c r="AI165" s="82" t="str">
        <f t="shared" si="285"/>
        <v>-</v>
      </c>
      <c r="AJ165" s="82" t="str">
        <f t="shared" si="286"/>
        <v>-</v>
      </c>
      <c r="AK165" s="82" t="str">
        <f t="shared" si="287"/>
        <v>-</v>
      </c>
      <c r="AL165" s="82">
        <f t="shared" si="288"/>
        <v>2537.5698879947968</v>
      </c>
      <c r="AM165" s="82">
        <f t="shared" si="289"/>
        <v>2774.8346102559763</v>
      </c>
      <c r="AN165" s="82">
        <f t="shared" si="290"/>
        <v>2596.6192791422563</v>
      </c>
      <c r="AO165" s="82">
        <f t="shared" si="336"/>
        <v>194.44444444444443</v>
      </c>
      <c r="AP165" s="82">
        <f t="shared" si="337"/>
        <v>194.44444444444443</v>
      </c>
      <c r="AQ165" s="82">
        <f t="shared" si="338"/>
        <v>194.44444444444443</v>
      </c>
      <c r="AR165" s="82">
        <f t="shared" si="339"/>
        <v>285.71428571428572</v>
      </c>
      <c r="AS165" s="82">
        <f t="shared" si="340"/>
        <v>481.65137614678895</v>
      </c>
      <c r="AT165" s="82">
        <f t="shared" si="341"/>
        <v>406.97674418604652</v>
      </c>
      <c r="AU165" s="82">
        <f t="shared" si="342"/>
        <v>406.97674418604652</v>
      </c>
      <c r="AV165" s="82" t="s">
        <v>111</v>
      </c>
      <c r="AW165" s="82" t="s">
        <v>111</v>
      </c>
      <c r="AX165" s="82" t="s">
        <v>111</v>
      </c>
      <c r="AY165" s="82" t="s">
        <v>111</v>
      </c>
      <c r="AZ165" s="82">
        <f t="shared" si="347"/>
        <v>404.81432849501522</v>
      </c>
      <c r="BA165" s="82">
        <f t="shared" si="348"/>
        <v>354.92146753457439</v>
      </c>
      <c r="BB165" s="82">
        <f t="shared" si="349"/>
        <v>351.83282036211665</v>
      </c>
    </row>
    <row r="166" spans="2:54" x14ac:dyDescent="0.2">
      <c r="B166" s="77" t="s">
        <v>136</v>
      </c>
      <c r="C166" s="77" t="s">
        <v>137</v>
      </c>
      <c r="D166" s="77" t="s">
        <v>138</v>
      </c>
      <c r="E166" s="77" t="s">
        <v>112</v>
      </c>
      <c r="F166" s="77" t="s">
        <v>115</v>
      </c>
      <c r="G166" s="77" t="s">
        <v>61</v>
      </c>
      <c r="H166" s="84">
        <v>5.50565537675951E-4</v>
      </c>
      <c r="I166" s="84">
        <v>6.6801105617209924E-4</v>
      </c>
      <c r="J166" s="84">
        <v>7.4048450799677748E-4</v>
      </c>
      <c r="K166" s="84">
        <v>2.7205425553201469E-4</v>
      </c>
      <c r="L166" s="60">
        <v>1.558883780806525E-4</v>
      </c>
      <c r="M166" s="60">
        <v>1.2475682329186601E-4</v>
      </c>
      <c r="N166" s="60">
        <v>6.1102363831476325E-5</v>
      </c>
      <c r="O166" s="79">
        <f t="shared" si="369"/>
        <v>3814259.804317805</v>
      </c>
      <c r="P166" s="79">
        <f t="shared" si="370"/>
        <v>3143660.5436347425</v>
      </c>
      <c r="Q166" s="79">
        <f t="shared" si="371"/>
        <v>2835981.0061132824</v>
      </c>
      <c r="R166" s="79">
        <f t="shared" si="372"/>
        <v>7719048.5254250215</v>
      </c>
      <c r="S166" s="79">
        <f t="shared" si="373"/>
        <v>13471177.427437957</v>
      </c>
      <c r="T166" s="79">
        <f t="shared" si="374"/>
        <v>16832746.65536404</v>
      </c>
      <c r="U166" s="79">
        <f t="shared" si="375"/>
        <v>34368555.78602352</v>
      </c>
      <c r="V166" s="80">
        <v>1</v>
      </c>
      <c r="W166" s="81">
        <f t="shared" si="329"/>
        <v>5.50565537675951E-4</v>
      </c>
      <c r="X166" s="81">
        <f t="shared" si="330"/>
        <v>6.6801105617209924E-4</v>
      </c>
      <c r="Y166" s="81">
        <f t="shared" si="331"/>
        <v>7.4048450799677748E-4</v>
      </c>
      <c r="Z166" s="81">
        <f t="shared" si="332"/>
        <v>2.7205425553201469E-4</v>
      </c>
      <c r="AA166" s="81">
        <f t="shared" si="333"/>
        <v>1.558883780806525E-4</v>
      </c>
      <c r="AB166" s="81">
        <f t="shared" si="334"/>
        <v>1.2475682329186601E-4</v>
      </c>
      <c r="AC166" s="81">
        <f t="shared" si="335"/>
        <v>6.1102363831476325E-5</v>
      </c>
      <c r="AD166" s="80">
        <v>10.8</v>
      </c>
      <c r="AE166" s="80">
        <v>7.35</v>
      </c>
      <c r="AF166" s="80">
        <v>4.3600000000000003</v>
      </c>
      <c r="AG166" s="80">
        <v>5.16</v>
      </c>
      <c r="AH166" s="82">
        <f t="shared" si="284"/>
        <v>3814259.804317805</v>
      </c>
      <c r="AI166" s="82">
        <f t="shared" si="285"/>
        <v>3143660.5436347425</v>
      </c>
      <c r="AJ166" s="82">
        <f t="shared" si="286"/>
        <v>2835981.0061132824</v>
      </c>
      <c r="AK166" s="82">
        <f t="shared" si="287"/>
        <v>7719048.5254250215</v>
      </c>
      <c r="AL166" s="82">
        <f t="shared" si="288"/>
        <v>13471177.427437957</v>
      </c>
      <c r="AM166" s="82">
        <f t="shared" si="289"/>
        <v>16832746.65536404</v>
      </c>
      <c r="AN166" s="82">
        <f t="shared" si="290"/>
        <v>34368555.78602352</v>
      </c>
      <c r="AO166" s="82">
        <f t="shared" si="336"/>
        <v>194.44444444444443</v>
      </c>
      <c r="AP166" s="82">
        <f t="shared" si="337"/>
        <v>194.44444444444443</v>
      </c>
      <c r="AQ166" s="82">
        <f t="shared" si="338"/>
        <v>194.44444444444443</v>
      </c>
      <c r="AR166" s="82">
        <f t="shared" si="339"/>
        <v>285.71428571428572</v>
      </c>
      <c r="AS166" s="82">
        <f t="shared" si="340"/>
        <v>481.65137614678895</v>
      </c>
      <c r="AT166" s="82">
        <f t="shared" si="341"/>
        <v>406.97674418604652</v>
      </c>
      <c r="AU166" s="82">
        <f t="shared" si="342"/>
        <v>406.97674418604652</v>
      </c>
      <c r="AV166" s="82">
        <f t="shared" si="343"/>
        <v>194.43453250435823</v>
      </c>
      <c r="AW166" s="82">
        <f t="shared" si="344"/>
        <v>194.43241824027194</v>
      </c>
      <c r="AX166" s="82">
        <f t="shared" si="345"/>
        <v>194.43111359004754</v>
      </c>
      <c r="AY166" s="82">
        <f t="shared" si="346"/>
        <v>285.7037106244494</v>
      </c>
      <c r="AZ166" s="82">
        <f t="shared" si="347"/>
        <v>481.63415569555968</v>
      </c>
      <c r="BA166" s="82">
        <f t="shared" si="348"/>
        <v>406.96690467088928</v>
      </c>
      <c r="BB166" s="82">
        <f t="shared" si="349"/>
        <v>406.97192501034283</v>
      </c>
    </row>
    <row r="167" spans="2:54" x14ac:dyDescent="0.2">
      <c r="B167" s="77" t="s">
        <v>136</v>
      </c>
      <c r="C167" s="77" t="s">
        <v>137</v>
      </c>
      <c r="D167" s="77" t="s">
        <v>138</v>
      </c>
      <c r="E167" s="77" t="s">
        <v>113</v>
      </c>
      <c r="F167" s="77" t="s">
        <v>115</v>
      </c>
      <c r="G167" s="77" t="s">
        <v>61</v>
      </c>
      <c r="H167" s="84">
        <v>3.4524284806583462E-2</v>
      </c>
      <c r="I167" s="84">
        <v>3.2522876991709061E-2</v>
      </c>
      <c r="J167" s="84">
        <v>2.6437951619066709E-2</v>
      </c>
      <c r="K167" s="84">
        <v>1.8409175655684371E-2</v>
      </c>
      <c r="L167" s="60">
        <v>1.298624736218241E-2</v>
      </c>
      <c r="M167" s="60">
        <v>1.11195534742603E-2</v>
      </c>
      <c r="N167" s="60">
        <v>8.9275297342241329E-3</v>
      </c>
      <c r="O167" s="79">
        <f t="shared" si="369"/>
        <v>60826.74881651855</v>
      </c>
      <c r="P167" s="79">
        <f t="shared" si="370"/>
        <v>64569.933359073533</v>
      </c>
      <c r="Q167" s="79">
        <f t="shared" si="371"/>
        <v>79431.267227431759</v>
      </c>
      <c r="R167" s="79">
        <f t="shared" si="372"/>
        <v>114073.54893436327</v>
      </c>
      <c r="S167" s="79">
        <f t="shared" si="373"/>
        <v>161709.53328021956</v>
      </c>
      <c r="T167" s="79">
        <f t="shared" si="374"/>
        <v>188856.50443258442</v>
      </c>
      <c r="U167" s="79">
        <f t="shared" si="375"/>
        <v>235227.44393105124</v>
      </c>
      <c r="V167" s="80">
        <v>1</v>
      </c>
      <c r="W167" s="81">
        <f t="shared" si="329"/>
        <v>3.4524284806583462E-2</v>
      </c>
      <c r="X167" s="81">
        <f t="shared" si="330"/>
        <v>3.2522876991709061E-2</v>
      </c>
      <c r="Y167" s="81">
        <f t="shared" si="331"/>
        <v>2.6437951619066709E-2</v>
      </c>
      <c r="Z167" s="81">
        <f t="shared" si="332"/>
        <v>1.8409175655684371E-2</v>
      </c>
      <c r="AA167" s="81">
        <f t="shared" si="333"/>
        <v>1.298624736218241E-2</v>
      </c>
      <c r="AB167" s="81">
        <f t="shared" si="334"/>
        <v>1.11195534742603E-2</v>
      </c>
      <c r="AC167" s="81">
        <f t="shared" si="335"/>
        <v>8.9275297342241329E-3</v>
      </c>
      <c r="AD167" s="80">
        <v>10.8</v>
      </c>
      <c r="AE167" s="80">
        <v>7.35</v>
      </c>
      <c r="AF167" s="80">
        <v>4.3600000000000003</v>
      </c>
      <c r="AG167" s="80">
        <v>5.16</v>
      </c>
      <c r="AH167" s="82">
        <f t="shared" si="284"/>
        <v>60826.74881651855</v>
      </c>
      <c r="AI167" s="82">
        <f t="shared" si="285"/>
        <v>64569.933359073533</v>
      </c>
      <c r="AJ167" s="82">
        <f t="shared" si="286"/>
        <v>79431.267227431759</v>
      </c>
      <c r="AK167" s="82">
        <f t="shared" si="287"/>
        <v>114073.54893436327</v>
      </c>
      <c r="AL167" s="82">
        <f t="shared" si="288"/>
        <v>161709.53328021956</v>
      </c>
      <c r="AM167" s="82">
        <f t="shared" si="289"/>
        <v>188856.50443258442</v>
      </c>
      <c r="AN167" s="82">
        <f t="shared" si="290"/>
        <v>235227.44393105124</v>
      </c>
      <c r="AO167" s="82">
        <f t="shared" si="336"/>
        <v>194.44444444444443</v>
      </c>
      <c r="AP167" s="82">
        <f t="shared" si="337"/>
        <v>194.44444444444443</v>
      </c>
      <c r="AQ167" s="82">
        <f t="shared" si="338"/>
        <v>194.44444444444443</v>
      </c>
      <c r="AR167" s="82">
        <f t="shared" si="339"/>
        <v>285.71428571428572</v>
      </c>
      <c r="AS167" s="82">
        <f t="shared" si="340"/>
        <v>481.65137614678895</v>
      </c>
      <c r="AT167" s="82">
        <f t="shared" si="341"/>
        <v>406.97674418604652</v>
      </c>
      <c r="AU167" s="82">
        <f t="shared" si="342"/>
        <v>406.97674418604652</v>
      </c>
      <c r="AV167" s="82">
        <f t="shared" si="343"/>
        <v>193.82484590900418</v>
      </c>
      <c r="AW167" s="82">
        <f t="shared" si="344"/>
        <v>193.86065682449674</v>
      </c>
      <c r="AX167" s="82">
        <f t="shared" si="345"/>
        <v>193.96961488020628</v>
      </c>
      <c r="AY167" s="82">
        <f t="shared" si="346"/>
        <v>285.000459385201</v>
      </c>
      <c r="AZ167" s="82">
        <f t="shared" si="347"/>
        <v>480.22103917357055</v>
      </c>
      <c r="BA167" s="82">
        <f t="shared" si="348"/>
        <v>406.10161460860002</v>
      </c>
      <c r="BB167" s="82">
        <f t="shared" si="349"/>
        <v>406.27383299915948</v>
      </c>
    </row>
    <row r="168" spans="2:54" x14ac:dyDescent="0.2">
      <c r="B168" s="77" t="s">
        <v>136</v>
      </c>
      <c r="C168" s="77" t="s">
        <v>137</v>
      </c>
      <c r="D168" s="77" t="s">
        <v>138</v>
      </c>
      <c r="E168" s="77" t="s">
        <v>114</v>
      </c>
      <c r="F168" s="77" t="s">
        <v>115</v>
      </c>
      <c r="G168" s="77" t="s">
        <v>61</v>
      </c>
      <c r="H168" s="84">
        <v>3.507485034425941E-2</v>
      </c>
      <c r="I168" s="84">
        <v>3.3190888047881159E-2</v>
      </c>
      <c r="J168" s="84">
        <v>2.7178436127063485E-2</v>
      </c>
      <c r="K168" s="84">
        <v>1.8681229911216388E-2</v>
      </c>
      <c r="L168" s="60">
        <v>0.84070554982988754</v>
      </c>
      <c r="M168" s="60">
        <v>0.76804617237547856</v>
      </c>
      <c r="N168" s="60">
        <v>0.81773253108570199</v>
      </c>
      <c r="O168" s="79">
        <f t="shared" si="369"/>
        <v>59871.958950316672</v>
      </c>
      <c r="P168" s="79">
        <f t="shared" si="370"/>
        <v>63270.37700740459</v>
      </c>
      <c r="Q168" s="79">
        <f t="shared" si="371"/>
        <v>77267.138925218809</v>
      </c>
      <c r="R168" s="79">
        <f t="shared" si="372"/>
        <v>112412.29886792089</v>
      </c>
      <c r="S168" s="79">
        <f t="shared" si="373"/>
        <v>2497.9019115847686</v>
      </c>
      <c r="T168" s="79">
        <f t="shared" si="374"/>
        <v>2734.210618490476</v>
      </c>
      <c r="U168" s="79">
        <f t="shared" si="375"/>
        <v>2568.0768713112511</v>
      </c>
      <c r="V168" s="80">
        <v>1</v>
      </c>
      <c r="W168" s="81">
        <f t="shared" si="329"/>
        <v>3.507485034425941E-2</v>
      </c>
      <c r="X168" s="81">
        <f t="shared" si="330"/>
        <v>3.3190888047881159E-2</v>
      </c>
      <c r="Y168" s="81">
        <f t="shared" si="331"/>
        <v>2.7178436127063485E-2</v>
      </c>
      <c r="Z168" s="81">
        <f t="shared" si="332"/>
        <v>1.8681229911216388E-2</v>
      </c>
      <c r="AA168" s="81">
        <f t="shared" si="333"/>
        <v>0.84070554982988754</v>
      </c>
      <c r="AB168" s="81">
        <f t="shared" si="334"/>
        <v>0.76804617237547856</v>
      </c>
      <c r="AC168" s="81">
        <f t="shared" si="335"/>
        <v>0.81773253108570199</v>
      </c>
      <c r="AD168" s="80">
        <v>10.8</v>
      </c>
      <c r="AE168" s="80">
        <v>7.35</v>
      </c>
      <c r="AF168" s="80">
        <v>4.3600000000000003</v>
      </c>
      <c r="AG168" s="80">
        <v>5.16</v>
      </c>
      <c r="AH168" s="82">
        <f t="shared" ref="AH168:AH231" si="414">IFERROR(2100/W168,"-")</f>
        <v>59871.958950316672</v>
      </c>
      <c r="AI168" s="82">
        <f t="shared" ref="AI168:AI231" si="415">IFERROR(2100/X168,"-")</f>
        <v>63270.37700740459</v>
      </c>
      <c r="AJ168" s="82">
        <f t="shared" ref="AJ168:AJ231" si="416">IFERROR(2100/Y168,"-")</f>
        <v>77267.138925218809</v>
      </c>
      <c r="AK168" s="82">
        <f t="shared" ref="AK168:AK231" si="417">IFERROR(2100/Z168,"-")</f>
        <v>112412.29886792089</v>
      </c>
      <c r="AL168" s="82">
        <f t="shared" ref="AL168:AL231" si="418">IFERROR(2100/AA168,"-")</f>
        <v>2497.9019115847686</v>
      </c>
      <c r="AM168" s="82">
        <f t="shared" ref="AM168:AM231" si="419">IFERROR(2100/AB168,"-")</f>
        <v>2734.210618490476</v>
      </c>
      <c r="AN168" s="82">
        <f t="shared" ref="AN168:AN231" si="420">IFERROR(2100/AC168,"-")</f>
        <v>2568.0768713112511</v>
      </c>
      <c r="AO168" s="82">
        <f t="shared" si="336"/>
        <v>194.44444444444443</v>
      </c>
      <c r="AP168" s="82">
        <f t="shared" si="337"/>
        <v>194.44444444444443</v>
      </c>
      <c r="AQ168" s="82">
        <f t="shared" si="338"/>
        <v>194.44444444444443</v>
      </c>
      <c r="AR168" s="82">
        <f t="shared" si="339"/>
        <v>285.71428571428572</v>
      </c>
      <c r="AS168" s="82">
        <f t="shared" si="340"/>
        <v>481.65137614678895</v>
      </c>
      <c r="AT168" s="82">
        <f t="shared" si="341"/>
        <v>406.97674418604652</v>
      </c>
      <c r="AU168" s="82">
        <f t="shared" si="342"/>
        <v>406.97674418604652</v>
      </c>
      <c r="AV168" s="82">
        <f t="shared" si="343"/>
        <v>193.81499703560212</v>
      </c>
      <c r="AW168" s="82">
        <f t="shared" si="344"/>
        <v>193.8487027231194</v>
      </c>
      <c r="AX168" s="82">
        <f t="shared" si="345"/>
        <v>193.95634905146906</v>
      </c>
      <c r="AY168" s="82">
        <f t="shared" si="346"/>
        <v>284.98993706982526</v>
      </c>
      <c r="AZ168" s="82">
        <f t="shared" si="347"/>
        <v>403.79136635964517</v>
      </c>
      <c r="BA168" s="82">
        <f t="shared" si="348"/>
        <v>354.24825295490081</v>
      </c>
      <c r="BB168" s="82">
        <f t="shared" si="349"/>
        <v>351.30377431232927</v>
      </c>
    </row>
    <row r="169" spans="2:54" x14ac:dyDescent="0.2">
      <c r="B169" s="77" t="s">
        <v>136</v>
      </c>
      <c r="C169" s="77" t="s">
        <v>137</v>
      </c>
      <c r="D169" s="77" t="s">
        <v>138</v>
      </c>
      <c r="E169" s="77" t="s">
        <v>109</v>
      </c>
      <c r="F169" s="77" t="s">
        <v>116</v>
      </c>
      <c r="G169" s="77" t="s">
        <v>61</v>
      </c>
      <c r="H169" s="78" t="s">
        <v>111</v>
      </c>
      <c r="I169" s="78" t="s">
        <v>111</v>
      </c>
      <c r="J169" s="78" t="s">
        <v>111</v>
      </c>
      <c r="K169" s="78" t="s">
        <v>111</v>
      </c>
      <c r="L169" s="60">
        <v>0.58517570196466429</v>
      </c>
      <c r="M169" s="60">
        <v>0.535139728689908</v>
      </c>
      <c r="N169" s="60">
        <v>0.57186829521741289</v>
      </c>
      <c r="O169" s="78" t="s">
        <v>111</v>
      </c>
      <c r="P169" s="78" t="s">
        <v>111</v>
      </c>
      <c r="Q169" s="78" t="s">
        <v>111</v>
      </c>
      <c r="R169" s="78" t="s">
        <v>111</v>
      </c>
      <c r="S169" s="79">
        <f t="shared" si="373"/>
        <v>3588.6657510718173</v>
      </c>
      <c r="T169" s="79">
        <f t="shared" si="374"/>
        <v>3924.2087391662631</v>
      </c>
      <c r="U169" s="79">
        <f t="shared" si="375"/>
        <v>3672.1742008824285</v>
      </c>
      <c r="V169" s="80">
        <v>1</v>
      </c>
      <c r="W169" s="81" t="s">
        <v>111</v>
      </c>
      <c r="X169" s="81" t="s">
        <v>111</v>
      </c>
      <c r="Y169" s="81" t="s">
        <v>111</v>
      </c>
      <c r="Z169" s="81" t="s">
        <v>111</v>
      </c>
      <c r="AA169" s="81">
        <f t="shared" si="333"/>
        <v>0.58517570196466429</v>
      </c>
      <c r="AB169" s="81">
        <f t="shared" si="334"/>
        <v>0.535139728689908</v>
      </c>
      <c r="AC169" s="81">
        <f t="shared" si="335"/>
        <v>0.57186829521741289</v>
      </c>
      <c r="AD169" s="80">
        <v>10.8</v>
      </c>
      <c r="AE169" s="80">
        <v>7.35</v>
      </c>
      <c r="AF169" s="80">
        <v>4.3600000000000003</v>
      </c>
      <c r="AG169" s="80">
        <v>5.16</v>
      </c>
      <c r="AH169" s="82" t="str">
        <f t="shared" si="414"/>
        <v>-</v>
      </c>
      <c r="AI169" s="82" t="str">
        <f t="shared" si="415"/>
        <v>-</v>
      </c>
      <c r="AJ169" s="82" t="str">
        <f t="shared" si="416"/>
        <v>-</v>
      </c>
      <c r="AK169" s="82" t="str">
        <f t="shared" si="417"/>
        <v>-</v>
      </c>
      <c r="AL169" s="82">
        <f t="shared" si="418"/>
        <v>3588.6657510718173</v>
      </c>
      <c r="AM169" s="82">
        <f t="shared" si="419"/>
        <v>3924.2087391662631</v>
      </c>
      <c r="AN169" s="82">
        <f t="shared" si="420"/>
        <v>3672.1742008824285</v>
      </c>
      <c r="AO169" s="82">
        <f t="shared" si="336"/>
        <v>194.44444444444443</v>
      </c>
      <c r="AP169" s="82">
        <f t="shared" si="337"/>
        <v>194.44444444444443</v>
      </c>
      <c r="AQ169" s="82">
        <f t="shared" si="338"/>
        <v>194.44444444444443</v>
      </c>
      <c r="AR169" s="82">
        <f t="shared" si="339"/>
        <v>285.71428571428572</v>
      </c>
      <c r="AS169" s="82">
        <f t="shared" si="340"/>
        <v>481.65137614678895</v>
      </c>
      <c r="AT169" s="82">
        <f t="shared" si="341"/>
        <v>406.97674418604652</v>
      </c>
      <c r="AU169" s="82">
        <f t="shared" si="342"/>
        <v>406.97674418604652</v>
      </c>
      <c r="AV169" s="82" t="s">
        <v>111</v>
      </c>
      <c r="AW169" s="82" t="s">
        <v>111</v>
      </c>
      <c r="AX169" s="82" t="s">
        <v>111</v>
      </c>
      <c r="AY169" s="82" t="s">
        <v>111</v>
      </c>
      <c r="AZ169" s="82">
        <f t="shared" si="347"/>
        <v>424.65629667429062</v>
      </c>
      <c r="BA169" s="82">
        <f t="shared" si="348"/>
        <v>368.73546568506714</v>
      </c>
      <c r="BB169" s="82">
        <f t="shared" si="349"/>
        <v>366.37268894545423</v>
      </c>
    </row>
    <row r="170" spans="2:54" x14ac:dyDescent="0.2">
      <c r="B170" s="77" t="s">
        <v>136</v>
      </c>
      <c r="C170" s="77" t="s">
        <v>137</v>
      </c>
      <c r="D170" s="77" t="s">
        <v>138</v>
      </c>
      <c r="E170" s="77" t="s">
        <v>112</v>
      </c>
      <c r="F170" s="77" t="s">
        <v>116</v>
      </c>
      <c r="G170" s="77" t="s">
        <v>61</v>
      </c>
      <c r="H170" s="84">
        <v>5.50565537675951E-4</v>
      </c>
      <c r="I170" s="84">
        <v>6.6801105617209924E-4</v>
      </c>
      <c r="J170" s="84">
        <v>7.4048450799677748E-4</v>
      </c>
      <c r="K170" s="84">
        <v>2.7205425553201469E-4</v>
      </c>
      <c r="L170" s="60">
        <v>1.558883780806525E-4</v>
      </c>
      <c r="M170" s="60">
        <v>1.2475682329186601E-4</v>
      </c>
      <c r="N170" s="60">
        <v>6.1102363831476325E-5</v>
      </c>
      <c r="O170" s="79">
        <f t="shared" si="369"/>
        <v>3814259.804317805</v>
      </c>
      <c r="P170" s="79">
        <f t="shared" si="370"/>
        <v>3143660.5436347425</v>
      </c>
      <c r="Q170" s="79">
        <f t="shared" si="371"/>
        <v>2835981.0061132824</v>
      </c>
      <c r="R170" s="79">
        <f t="shared" si="372"/>
        <v>7719048.5254250215</v>
      </c>
      <c r="S170" s="79">
        <f t="shared" si="373"/>
        <v>13471177.427437957</v>
      </c>
      <c r="T170" s="79">
        <f t="shared" si="374"/>
        <v>16832746.65536404</v>
      </c>
      <c r="U170" s="79">
        <f t="shared" si="375"/>
        <v>34368555.78602352</v>
      </c>
      <c r="V170" s="80">
        <v>1</v>
      </c>
      <c r="W170" s="81">
        <f t="shared" si="329"/>
        <v>5.50565537675951E-4</v>
      </c>
      <c r="X170" s="81">
        <f t="shared" si="330"/>
        <v>6.6801105617209924E-4</v>
      </c>
      <c r="Y170" s="81">
        <f t="shared" si="331"/>
        <v>7.4048450799677748E-4</v>
      </c>
      <c r="Z170" s="81">
        <f t="shared" si="332"/>
        <v>2.7205425553201469E-4</v>
      </c>
      <c r="AA170" s="81">
        <f t="shared" si="333"/>
        <v>1.558883780806525E-4</v>
      </c>
      <c r="AB170" s="81">
        <f t="shared" si="334"/>
        <v>1.2475682329186601E-4</v>
      </c>
      <c r="AC170" s="81">
        <f t="shared" si="335"/>
        <v>6.1102363831476325E-5</v>
      </c>
      <c r="AD170" s="80">
        <v>10.8</v>
      </c>
      <c r="AE170" s="80">
        <v>7.35</v>
      </c>
      <c r="AF170" s="80">
        <v>4.3600000000000003</v>
      </c>
      <c r="AG170" s="80">
        <v>5.16</v>
      </c>
      <c r="AH170" s="82">
        <f t="shared" si="414"/>
        <v>3814259.804317805</v>
      </c>
      <c r="AI170" s="82">
        <f t="shared" si="415"/>
        <v>3143660.5436347425</v>
      </c>
      <c r="AJ170" s="82">
        <f t="shared" si="416"/>
        <v>2835981.0061132824</v>
      </c>
      <c r="AK170" s="82">
        <f t="shared" si="417"/>
        <v>7719048.5254250215</v>
      </c>
      <c r="AL170" s="82">
        <f t="shared" si="418"/>
        <v>13471177.427437957</v>
      </c>
      <c r="AM170" s="82">
        <f t="shared" si="419"/>
        <v>16832746.65536404</v>
      </c>
      <c r="AN170" s="82">
        <f t="shared" si="420"/>
        <v>34368555.78602352</v>
      </c>
      <c r="AO170" s="82">
        <f t="shared" si="336"/>
        <v>194.44444444444443</v>
      </c>
      <c r="AP170" s="82">
        <f t="shared" si="337"/>
        <v>194.44444444444443</v>
      </c>
      <c r="AQ170" s="82">
        <f t="shared" si="338"/>
        <v>194.44444444444443</v>
      </c>
      <c r="AR170" s="82">
        <f t="shared" si="339"/>
        <v>285.71428571428572</v>
      </c>
      <c r="AS170" s="82">
        <f t="shared" si="340"/>
        <v>481.65137614678895</v>
      </c>
      <c r="AT170" s="82">
        <f t="shared" si="341"/>
        <v>406.97674418604652</v>
      </c>
      <c r="AU170" s="82">
        <f t="shared" si="342"/>
        <v>406.97674418604652</v>
      </c>
      <c r="AV170" s="82">
        <f t="shared" si="343"/>
        <v>194.43453250435823</v>
      </c>
      <c r="AW170" s="82">
        <f t="shared" si="344"/>
        <v>194.43241824027194</v>
      </c>
      <c r="AX170" s="82">
        <f t="shared" si="345"/>
        <v>194.43111359004754</v>
      </c>
      <c r="AY170" s="82">
        <f t="shared" si="346"/>
        <v>285.7037106244494</v>
      </c>
      <c r="AZ170" s="82">
        <f t="shared" si="347"/>
        <v>481.63415569555968</v>
      </c>
      <c r="BA170" s="82">
        <f t="shared" si="348"/>
        <v>406.96690467088928</v>
      </c>
      <c r="BB170" s="82">
        <f t="shared" si="349"/>
        <v>406.97192501034283</v>
      </c>
    </row>
    <row r="171" spans="2:54" x14ac:dyDescent="0.2">
      <c r="B171" s="77" t="s">
        <v>136</v>
      </c>
      <c r="C171" s="77" t="s">
        <v>137</v>
      </c>
      <c r="D171" s="77" t="s">
        <v>138</v>
      </c>
      <c r="E171" s="77" t="s">
        <v>113</v>
      </c>
      <c r="F171" s="77" t="s">
        <v>116</v>
      </c>
      <c r="G171" s="77" t="s">
        <v>61</v>
      </c>
      <c r="H171" s="84">
        <v>3.4524284806583462E-2</v>
      </c>
      <c r="I171" s="84">
        <v>3.2522876991709061E-2</v>
      </c>
      <c r="J171" s="84">
        <v>2.6437951619066709E-2</v>
      </c>
      <c r="K171" s="84">
        <v>1.8409175655684371E-2</v>
      </c>
      <c r="L171" s="60">
        <v>1.298624736218241E-2</v>
      </c>
      <c r="M171" s="60">
        <v>1.11195534742603E-2</v>
      </c>
      <c r="N171" s="60">
        <v>8.9275297342241329E-3</v>
      </c>
      <c r="O171" s="79">
        <f t="shared" si="369"/>
        <v>60826.74881651855</v>
      </c>
      <c r="P171" s="79">
        <f t="shared" si="370"/>
        <v>64569.933359073533</v>
      </c>
      <c r="Q171" s="79">
        <f t="shared" si="371"/>
        <v>79431.267227431759</v>
      </c>
      <c r="R171" s="79">
        <f t="shared" si="372"/>
        <v>114073.54893436327</v>
      </c>
      <c r="S171" s="79">
        <f t="shared" si="373"/>
        <v>161709.53328021956</v>
      </c>
      <c r="T171" s="79">
        <f t="shared" si="374"/>
        <v>188856.50443258442</v>
      </c>
      <c r="U171" s="79">
        <f t="shared" si="375"/>
        <v>235227.44393105124</v>
      </c>
      <c r="V171" s="80">
        <v>1</v>
      </c>
      <c r="W171" s="81">
        <f t="shared" si="329"/>
        <v>3.4524284806583462E-2</v>
      </c>
      <c r="X171" s="81">
        <f t="shared" si="330"/>
        <v>3.2522876991709061E-2</v>
      </c>
      <c r="Y171" s="81">
        <f t="shared" si="331"/>
        <v>2.6437951619066709E-2</v>
      </c>
      <c r="Z171" s="81">
        <f t="shared" si="332"/>
        <v>1.8409175655684371E-2</v>
      </c>
      <c r="AA171" s="81">
        <f t="shared" si="333"/>
        <v>1.298624736218241E-2</v>
      </c>
      <c r="AB171" s="81">
        <f t="shared" si="334"/>
        <v>1.11195534742603E-2</v>
      </c>
      <c r="AC171" s="81">
        <f t="shared" si="335"/>
        <v>8.9275297342241329E-3</v>
      </c>
      <c r="AD171" s="80">
        <v>10.8</v>
      </c>
      <c r="AE171" s="80">
        <v>7.35</v>
      </c>
      <c r="AF171" s="80">
        <v>4.3600000000000003</v>
      </c>
      <c r="AG171" s="80">
        <v>5.16</v>
      </c>
      <c r="AH171" s="82">
        <f t="shared" si="414"/>
        <v>60826.74881651855</v>
      </c>
      <c r="AI171" s="82">
        <f t="shared" si="415"/>
        <v>64569.933359073533</v>
      </c>
      <c r="AJ171" s="82">
        <f t="shared" si="416"/>
        <v>79431.267227431759</v>
      </c>
      <c r="AK171" s="82">
        <f t="shared" si="417"/>
        <v>114073.54893436327</v>
      </c>
      <c r="AL171" s="82">
        <f t="shared" si="418"/>
        <v>161709.53328021956</v>
      </c>
      <c r="AM171" s="82">
        <f t="shared" si="419"/>
        <v>188856.50443258442</v>
      </c>
      <c r="AN171" s="82">
        <f t="shared" si="420"/>
        <v>235227.44393105124</v>
      </c>
      <c r="AO171" s="82">
        <f t="shared" si="336"/>
        <v>194.44444444444443</v>
      </c>
      <c r="AP171" s="82">
        <f t="shared" si="337"/>
        <v>194.44444444444443</v>
      </c>
      <c r="AQ171" s="82">
        <f t="shared" si="338"/>
        <v>194.44444444444443</v>
      </c>
      <c r="AR171" s="82">
        <f t="shared" si="339"/>
        <v>285.71428571428572</v>
      </c>
      <c r="AS171" s="82">
        <f t="shared" si="340"/>
        <v>481.65137614678895</v>
      </c>
      <c r="AT171" s="82">
        <f t="shared" si="341"/>
        <v>406.97674418604652</v>
      </c>
      <c r="AU171" s="82">
        <f t="shared" si="342"/>
        <v>406.97674418604652</v>
      </c>
      <c r="AV171" s="82">
        <f t="shared" si="343"/>
        <v>193.82484590900418</v>
      </c>
      <c r="AW171" s="82">
        <f t="shared" si="344"/>
        <v>193.86065682449674</v>
      </c>
      <c r="AX171" s="82">
        <f t="shared" si="345"/>
        <v>193.96961488020628</v>
      </c>
      <c r="AY171" s="82">
        <f t="shared" si="346"/>
        <v>285.000459385201</v>
      </c>
      <c r="AZ171" s="82">
        <f t="shared" si="347"/>
        <v>480.22103917357055</v>
      </c>
      <c r="BA171" s="82">
        <f t="shared" si="348"/>
        <v>406.10161460860002</v>
      </c>
      <c r="BB171" s="82">
        <f t="shared" si="349"/>
        <v>406.27383299915948</v>
      </c>
    </row>
    <row r="172" spans="2:54" x14ac:dyDescent="0.2">
      <c r="B172" s="77" t="s">
        <v>136</v>
      </c>
      <c r="C172" s="77" t="s">
        <v>137</v>
      </c>
      <c r="D172" s="77" t="s">
        <v>138</v>
      </c>
      <c r="E172" s="77" t="s">
        <v>114</v>
      </c>
      <c r="F172" s="77" t="s">
        <v>116</v>
      </c>
      <c r="G172" s="77" t="s">
        <v>61</v>
      </c>
      <c r="H172" s="84">
        <v>3.507485034425941E-2</v>
      </c>
      <c r="I172" s="84">
        <v>3.3190888047881159E-2</v>
      </c>
      <c r="J172" s="84">
        <v>2.7178436127063485E-2</v>
      </c>
      <c r="K172" s="84">
        <v>1.8681229911216388E-2</v>
      </c>
      <c r="L172" s="60">
        <v>0.59831783770492741</v>
      </c>
      <c r="M172" s="60">
        <v>0.54638403898746013</v>
      </c>
      <c r="N172" s="60">
        <v>0.58085692731546856</v>
      </c>
      <c r="O172" s="79">
        <f t="shared" si="369"/>
        <v>59871.958950316672</v>
      </c>
      <c r="P172" s="79">
        <f t="shared" si="370"/>
        <v>63270.37700740459</v>
      </c>
      <c r="Q172" s="79">
        <f t="shared" si="371"/>
        <v>77267.138925218809</v>
      </c>
      <c r="R172" s="79">
        <f t="shared" si="372"/>
        <v>112412.29886792089</v>
      </c>
      <c r="S172" s="79">
        <f t="shared" si="373"/>
        <v>3509.8402014142484</v>
      </c>
      <c r="T172" s="79">
        <f t="shared" si="374"/>
        <v>3843.4504856540957</v>
      </c>
      <c r="U172" s="79">
        <f t="shared" si="375"/>
        <v>3615.3481197263422</v>
      </c>
      <c r="V172" s="80">
        <v>1</v>
      </c>
      <c r="W172" s="81">
        <f t="shared" si="329"/>
        <v>3.507485034425941E-2</v>
      </c>
      <c r="X172" s="81">
        <f t="shared" si="330"/>
        <v>3.3190888047881159E-2</v>
      </c>
      <c r="Y172" s="81">
        <f t="shared" si="331"/>
        <v>2.7178436127063485E-2</v>
      </c>
      <c r="Z172" s="81">
        <f t="shared" si="332"/>
        <v>1.8681229911216388E-2</v>
      </c>
      <c r="AA172" s="81">
        <f t="shared" si="333"/>
        <v>0.59831783770492741</v>
      </c>
      <c r="AB172" s="81">
        <f t="shared" si="334"/>
        <v>0.54638403898746013</v>
      </c>
      <c r="AC172" s="81">
        <f t="shared" si="335"/>
        <v>0.58085692731546856</v>
      </c>
      <c r="AD172" s="80">
        <v>10.8</v>
      </c>
      <c r="AE172" s="80">
        <v>7.35</v>
      </c>
      <c r="AF172" s="80">
        <v>4.3600000000000003</v>
      </c>
      <c r="AG172" s="80">
        <v>5.16</v>
      </c>
      <c r="AH172" s="82">
        <f t="shared" si="414"/>
        <v>59871.958950316672</v>
      </c>
      <c r="AI172" s="82">
        <f t="shared" si="415"/>
        <v>63270.37700740459</v>
      </c>
      <c r="AJ172" s="82">
        <f t="shared" si="416"/>
        <v>77267.138925218809</v>
      </c>
      <c r="AK172" s="82">
        <f t="shared" si="417"/>
        <v>112412.29886792089</v>
      </c>
      <c r="AL172" s="82">
        <f t="shared" si="418"/>
        <v>3509.8402014142484</v>
      </c>
      <c r="AM172" s="82">
        <f t="shared" si="419"/>
        <v>3843.4504856540957</v>
      </c>
      <c r="AN172" s="82">
        <f t="shared" si="420"/>
        <v>3615.3481197263422</v>
      </c>
      <c r="AO172" s="82">
        <f t="shared" si="336"/>
        <v>194.44444444444443</v>
      </c>
      <c r="AP172" s="82">
        <f t="shared" si="337"/>
        <v>194.44444444444443</v>
      </c>
      <c r="AQ172" s="82">
        <f t="shared" si="338"/>
        <v>194.44444444444443</v>
      </c>
      <c r="AR172" s="82">
        <f t="shared" si="339"/>
        <v>285.71428571428572</v>
      </c>
      <c r="AS172" s="82">
        <f t="shared" si="340"/>
        <v>481.65137614678895</v>
      </c>
      <c r="AT172" s="82">
        <f t="shared" si="341"/>
        <v>406.97674418604652</v>
      </c>
      <c r="AU172" s="82">
        <f t="shared" si="342"/>
        <v>406.97674418604652</v>
      </c>
      <c r="AV172" s="82">
        <f t="shared" si="343"/>
        <v>193.81499703560212</v>
      </c>
      <c r="AW172" s="82">
        <f t="shared" si="344"/>
        <v>193.8487027231194</v>
      </c>
      <c r="AX172" s="82">
        <f t="shared" si="345"/>
        <v>193.95634905146906</v>
      </c>
      <c r="AY172" s="82">
        <f t="shared" si="346"/>
        <v>284.98993706982526</v>
      </c>
      <c r="AZ172" s="82">
        <f t="shared" si="347"/>
        <v>423.53073536972647</v>
      </c>
      <c r="BA172" s="82">
        <f t="shared" si="348"/>
        <v>368.00888016864423</v>
      </c>
      <c r="BB172" s="82">
        <f t="shared" si="349"/>
        <v>365.79904822362454</v>
      </c>
    </row>
    <row r="173" spans="2:54" x14ac:dyDescent="0.2">
      <c r="B173" s="77" t="s">
        <v>136</v>
      </c>
      <c r="C173" s="77" t="s">
        <v>139</v>
      </c>
      <c r="D173" s="88" t="s">
        <v>140</v>
      </c>
      <c r="E173" s="77" t="s">
        <v>109</v>
      </c>
      <c r="F173" s="77" t="s">
        <v>110</v>
      </c>
      <c r="G173" s="77" t="s">
        <v>61</v>
      </c>
      <c r="H173" s="84">
        <v>17.57153854289826</v>
      </c>
      <c r="I173" s="84">
        <v>15.026041178223419</v>
      </c>
      <c r="J173" s="84">
        <v>12.986912119554621</v>
      </c>
      <c r="K173" s="84">
        <v>10.4703253753268</v>
      </c>
      <c r="L173" s="60">
        <v>8.2756341408962442</v>
      </c>
      <c r="M173" s="60">
        <v>7.568018620779263</v>
      </c>
      <c r="N173" s="60">
        <v>8.0874389898764623</v>
      </c>
      <c r="O173" s="79">
        <f t="shared" ref="O173:O176" si="421">IFERROR(2100/H173, "-")</f>
        <v>119.51144715490717</v>
      </c>
      <c r="P173" s="79">
        <f t="shared" ref="P173:P176" si="422">IFERROR(2100/I173, "-")</f>
        <v>139.75737022759114</v>
      </c>
      <c r="Q173" s="79">
        <f t="shared" ref="Q173:Q176" si="423">IFERROR(2100/J173, "-")</f>
        <v>161.70125590039169</v>
      </c>
      <c r="R173" s="79">
        <f t="shared" ref="R173:R176" si="424">IFERROR(2100/K173, "-")</f>
        <v>200.56683290364839</v>
      </c>
      <c r="S173" s="79">
        <f t="shared" ref="S173:S176" si="425">IFERROR(2100/L173, "-")</f>
        <v>253.7569887994797</v>
      </c>
      <c r="T173" s="79">
        <f t="shared" ref="T173:T176" si="426">IFERROR(2100/M173, "-")</f>
        <v>277.48346102559765</v>
      </c>
      <c r="U173" s="79">
        <f t="shared" ref="U173:U176" si="427">IFERROR(2100/N173, "-")</f>
        <v>259.66192791422566</v>
      </c>
      <c r="V173" s="80">
        <v>1</v>
      </c>
      <c r="W173" s="81">
        <f t="shared" ref="W173:W176" si="428">IFERROR(H173*$V173, "-")</f>
        <v>17.57153854289826</v>
      </c>
      <c r="X173" s="81">
        <f t="shared" ref="X173:X176" si="429">IFERROR(I173*$V173, "-")</f>
        <v>15.026041178223419</v>
      </c>
      <c r="Y173" s="81">
        <f t="shared" ref="Y173:Y176" si="430">IFERROR(J173*$V173, "-")</f>
        <v>12.986912119554621</v>
      </c>
      <c r="Z173" s="81">
        <f t="shared" ref="Z173:Z176" si="431">IFERROR(K173*$V173, "-")</f>
        <v>10.4703253753268</v>
      </c>
      <c r="AA173" s="81">
        <f t="shared" ref="AA173:AA176" si="432">IFERROR(L173*$V173, "-")</f>
        <v>8.2756341408962442</v>
      </c>
      <c r="AB173" s="81">
        <f t="shared" ref="AB173:AB176" si="433">IFERROR(M173*$V173, "-")</f>
        <v>7.568018620779263</v>
      </c>
      <c r="AC173" s="81">
        <f t="shared" ref="AC173:AC176" si="434">IFERROR(N173*$V173, "-")</f>
        <v>8.0874389898764623</v>
      </c>
      <c r="AD173" s="80">
        <v>10.8</v>
      </c>
      <c r="AE173" s="80">
        <v>7.35</v>
      </c>
      <c r="AF173" s="80">
        <v>4.3600000000000003</v>
      </c>
      <c r="AG173" s="80">
        <v>5.16</v>
      </c>
      <c r="AH173" s="82">
        <f t="shared" si="414"/>
        <v>119.51144715490717</v>
      </c>
      <c r="AI173" s="82">
        <f t="shared" si="415"/>
        <v>139.75737022759114</v>
      </c>
      <c r="AJ173" s="82">
        <f t="shared" si="416"/>
        <v>161.70125590039169</v>
      </c>
      <c r="AK173" s="82">
        <f t="shared" si="417"/>
        <v>200.56683290364839</v>
      </c>
      <c r="AL173" s="82">
        <f t="shared" si="418"/>
        <v>253.7569887994797</v>
      </c>
      <c r="AM173" s="82">
        <f t="shared" si="419"/>
        <v>277.48346102559765</v>
      </c>
      <c r="AN173" s="82">
        <f t="shared" si="420"/>
        <v>259.66192791422566</v>
      </c>
      <c r="AO173" s="82">
        <f t="shared" si="336"/>
        <v>194.44444444444443</v>
      </c>
      <c r="AP173" s="82">
        <f t="shared" si="337"/>
        <v>194.44444444444443</v>
      </c>
      <c r="AQ173" s="82">
        <f t="shared" si="338"/>
        <v>194.44444444444443</v>
      </c>
      <c r="AR173" s="82">
        <f t="shared" si="339"/>
        <v>285.71428571428572</v>
      </c>
      <c r="AS173" s="82">
        <f t="shared" si="340"/>
        <v>481.65137614678895</v>
      </c>
      <c r="AT173" s="82">
        <f t="shared" si="341"/>
        <v>406.97674418604652</v>
      </c>
      <c r="AU173" s="82">
        <f t="shared" si="342"/>
        <v>406.97674418604652</v>
      </c>
      <c r="AV173" s="82">
        <f t="shared" ref="AV173:AV176" si="435">IFERROR(1/((1/AH173)+(1/AO173)), "-")</f>
        <v>74.017839985123246</v>
      </c>
      <c r="AW173" s="82">
        <f t="shared" ref="AW173:AX176" si="436">IFERROR(1/((1/AI173)+(1/AP173)), "-")</f>
        <v>81.313275445821134</v>
      </c>
      <c r="AX173" s="82">
        <f t="shared" si="436"/>
        <v>88.283842368663016</v>
      </c>
      <c r="AY173" s="82">
        <f t="shared" ref="AY173:AY176" si="437">IFERROR(1/((1/AK173)+(1/AR173)), "-")</f>
        <v>117.84296615075071</v>
      </c>
      <c r="AZ173" s="82">
        <f t="shared" ref="AZ173:BA176" si="438">IFERROR(1/((1/AL173)+(1/AS173)), "-")</f>
        <v>166.19664486827625</v>
      </c>
      <c r="BA173" s="82">
        <f t="shared" si="438"/>
        <v>164.99033059015349</v>
      </c>
      <c r="BB173" s="82">
        <f t="shared" ref="BB173:BB176" si="439">IFERROR(1/((1/AN173)+(1/AU173)), "-")</f>
        <v>158.52120561602851</v>
      </c>
    </row>
    <row r="174" spans="2:54" x14ac:dyDescent="0.2">
      <c r="B174" s="77" t="s">
        <v>136</v>
      </c>
      <c r="C174" s="77" t="s">
        <v>139</v>
      </c>
      <c r="D174" s="88" t="s">
        <v>140</v>
      </c>
      <c r="E174" s="77" t="s">
        <v>112</v>
      </c>
      <c r="F174" s="77" t="s">
        <v>110</v>
      </c>
      <c r="G174" s="77" t="s">
        <v>61</v>
      </c>
      <c r="H174" s="78" t="s">
        <v>111</v>
      </c>
      <c r="I174" s="78" t="s">
        <v>111</v>
      </c>
      <c r="J174" s="78" t="s">
        <v>111</v>
      </c>
      <c r="K174" s="78" t="s">
        <v>111</v>
      </c>
      <c r="L174" s="83" t="s">
        <v>111</v>
      </c>
      <c r="M174" s="83" t="s">
        <v>111</v>
      </c>
      <c r="N174" s="83" t="s">
        <v>111</v>
      </c>
      <c r="O174" s="79" t="str">
        <f t="shared" si="421"/>
        <v>-</v>
      </c>
      <c r="P174" s="79" t="str">
        <f t="shared" si="422"/>
        <v>-</v>
      </c>
      <c r="Q174" s="79" t="str">
        <f t="shared" si="423"/>
        <v>-</v>
      </c>
      <c r="R174" s="79" t="str">
        <f t="shared" si="424"/>
        <v>-</v>
      </c>
      <c r="S174" s="79" t="str">
        <f t="shared" si="425"/>
        <v>-</v>
      </c>
      <c r="T174" s="79" t="str">
        <f t="shared" si="426"/>
        <v>-</v>
      </c>
      <c r="U174" s="79" t="str">
        <f t="shared" si="427"/>
        <v>-</v>
      </c>
      <c r="V174" s="80">
        <v>1</v>
      </c>
      <c r="W174" s="81" t="str">
        <f t="shared" si="428"/>
        <v>-</v>
      </c>
      <c r="X174" s="81" t="str">
        <f t="shared" si="429"/>
        <v>-</v>
      </c>
      <c r="Y174" s="81" t="str">
        <f t="shared" si="430"/>
        <v>-</v>
      </c>
      <c r="Z174" s="81" t="str">
        <f t="shared" si="431"/>
        <v>-</v>
      </c>
      <c r="AA174" s="81" t="str">
        <f t="shared" si="432"/>
        <v>-</v>
      </c>
      <c r="AB174" s="81" t="str">
        <f t="shared" si="433"/>
        <v>-</v>
      </c>
      <c r="AC174" s="81" t="str">
        <f t="shared" si="434"/>
        <v>-</v>
      </c>
      <c r="AD174" s="80">
        <v>10.8</v>
      </c>
      <c r="AE174" s="80">
        <v>7.35</v>
      </c>
      <c r="AF174" s="80">
        <v>4.3600000000000003</v>
      </c>
      <c r="AG174" s="80">
        <v>5.16</v>
      </c>
      <c r="AH174" s="82" t="str">
        <f t="shared" si="414"/>
        <v>-</v>
      </c>
      <c r="AI174" s="82" t="str">
        <f t="shared" si="415"/>
        <v>-</v>
      </c>
      <c r="AJ174" s="82" t="str">
        <f t="shared" si="416"/>
        <v>-</v>
      </c>
      <c r="AK174" s="82" t="str">
        <f t="shared" si="417"/>
        <v>-</v>
      </c>
      <c r="AL174" s="82" t="str">
        <f t="shared" si="418"/>
        <v>-</v>
      </c>
      <c r="AM174" s="82" t="str">
        <f t="shared" si="419"/>
        <v>-</v>
      </c>
      <c r="AN174" s="82" t="str">
        <f t="shared" si="420"/>
        <v>-</v>
      </c>
      <c r="AO174" s="82">
        <f t="shared" si="336"/>
        <v>194.44444444444443</v>
      </c>
      <c r="AP174" s="82">
        <f t="shared" si="337"/>
        <v>194.44444444444443</v>
      </c>
      <c r="AQ174" s="82">
        <f t="shared" si="338"/>
        <v>194.44444444444443</v>
      </c>
      <c r="AR174" s="82">
        <f t="shared" si="339"/>
        <v>285.71428571428572</v>
      </c>
      <c r="AS174" s="82">
        <f t="shared" si="340"/>
        <v>481.65137614678895</v>
      </c>
      <c r="AT174" s="82">
        <f t="shared" si="341"/>
        <v>406.97674418604652</v>
      </c>
      <c r="AU174" s="82">
        <f t="shared" si="342"/>
        <v>406.97674418604652</v>
      </c>
      <c r="AV174" s="82" t="str">
        <f t="shared" si="435"/>
        <v>-</v>
      </c>
      <c r="AW174" s="82" t="str">
        <f t="shared" si="436"/>
        <v>-</v>
      </c>
      <c r="AX174" s="82" t="str">
        <f t="shared" si="436"/>
        <v>-</v>
      </c>
      <c r="AY174" s="82" t="str">
        <f t="shared" si="437"/>
        <v>-</v>
      </c>
      <c r="AZ174" s="82" t="str">
        <f t="shared" si="438"/>
        <v>-</v>
      </c>
      <c r="BA174" s="82" t="str">
        <f t="shared" si="438"/>
        <v>-</v>
      </c>
      <c r="BB174" s="82" t="str">
        <f t="shared" si="439"/>
        <v>-</v>
      </c>
    </row>
    <row r="175" spans="2:54" x14ac:dyDescent="0.2">
      <c r="B175" s="77" t="s">
        <v>136</v>
      </c>
      <c r="C175" s="77" t="s">
        <v>139</v>
      </c>
      <c r="D175" s="88" t="s">
        <v>140</v>
      </c>
      <c r="E175" s="77" t="s">
        <v>113</v>
      </c>
      <c r="F175" s="77" t="s">
        <v>110</v>
      </c>
      <c r="G175" s="77" t="s">
        <v>61</v>
      </c>
      <c r="H175" s="78" t="s">
        <v>111</v>
      </c>
      <c r="I175" s="78" t="s">
        <v>111</v>
      </c>
      <c r="J175" s="78" t="s">
        <v>111</v>
      </c>
      <c r="K175" s="78" t="s">
        <v>111</v>
      </c>
      <c r="L175" s="83" t="s">
        <v>111</v>
      </c>
      <c r="M175" s="83" t="s">
        <v>111</v>
      </c>
      <c r="N175" s="83" t="s">
        <v>111</v>
      </c>
      <c r="O175" s="79" t="str">
        <f t="shared" si="421"/>
        <v>-</v>
      </c>
      <c r="P175" s="79" t="str">
        <f t="shared" si="422"/>
        <v>-</v>
      </c>
      <c r="Q175" s="79" t="str">
        <f t="shared" si="423"/>
        <v>-</v>
      </c>
      <c r="R175" s="79" t="str">
        <f t="shared" si="424"/>
        <v>-</v>
      </c>
      <c r="S175" s="79" t="str">
        <f t="shared" si="425"/>
        <v>-</v>
      </c>
      <c r="T175" s="79" t="str">
        <f t="shared" si="426"/>
        <v>-</v>
      </c>
      <c r="U175" s="79" t="str">
        <f t="shared" si="427"/>
        <v>-</v>
      </c>
      <c r="V175" s="80">
        <v>1</v>
      </c>
      <c r="W175" s="81" t="str">
        <f t="shared" si="428"/>
        <v>-</v>
      </c>
      <c r="X175" s="81" t="str">
        <f t="shared" si="429"/>
        <v>-</v>
      </c>
      <c r="Y175" s="81" t="str">
        <f t="shared" si="430"/>
        <v>-</v>
      </c>
      <c r="Z175" s="81" t="str">
        <f t="shared" si="431"/>
        <v>-</v>
      </c>
      <c r="AA175" s="81" t="str">
        <f t="shared" si="432"/>
        <v>-</v>
      </c>
      <c r="AB175" s="81" t="str">
        <f t="shared" si="433"/>
        <v>-</v>
      </c>
      <c r="AC175" s="81" t="str">
        <f t="shared" si="434"/>
        <v>-</v>
      </c>
      <c r="AD175" s="80">
        <v>10.8</v>
      </c>
      <c r="AE175" s="80">
        <v>7.35</v>
      </c>
      <c r="AF175" s="80">
        <v>4.3600000000000003</v>
      </c>
      <c r="AG175" s="80">
        <v>5.16</v>
      </c>
      <c r="AH175" s="82" t="str">
        <f t="shared" si="414"/>
        <v>-</v>
      </c>
      <c r="AI175" s="82" t="str">
        <f t="shared" si="415"/>
        <v>-</v>
      </c>
      <c r="AJ175" s="82" t="str">
        <f t="shared" si="416"/>
        <v>-</v>
      </c>
      <c r="AK175" s="82" t="str">
        <f t="shared" si="417"/>
        <v>-</v>
      </c>
      <c r="AL175" s="82" t="str">
        <f t="shared" si="418"/>
        <v>-</v>
      </c>
      <c r="AM175" s="82" t="str">
        <f t="shared" si="419"/>
        <v>-</v>
      </c>
      <c r="AN175" s="82" t="str">
        <f t="shared" si="420"/>
        <v>-</v>
      </c>
      <c r="AO175" s="82">
        <f t="shared" si="336"/>
        <v>194.44444444444443</v>
      </c>
      <c r="AP175" s="82">
        <f t="shared" si="337"/>
        <v>194.44444444444443</v>
      </c>
      <c r="AQ175" s="82">
        <f t="shared" si="338"/>
        <v>194.44444444444443</v>
      </c>
      <c r="AR175" s="82">
        <f t="shared" si="339"/>
        <v>285.71428571428572</v>
      </c>
      <c r="AS175" s="82">
        <f t="shared" si="340"/>
        <v>481.65137614678895</v>
      </c>
      <c r="AT175" s="82">
        <f t="shared" si="341"/>
        <v>406.97674418604652</v>
      </c>
      <c r="AU175" s="82">
        <f t="shared" si="342"/>
        <v>406.97674418604652</v>
      </c>
      <c r="AV175" s="82" t="str">
        <f t="shared" si="435"/>
        <v>-</v>
      </c>
      <c r="AW175" s="82" t="str">
        <f t="shared" si="436"/>
        <v>-</v>
      </c>
      <c r="AX175" s="82" t="str">
        <f t="shared" si="436"/>
        <v>-</v>
      </c>
      <c r="AY175" s="82" t="str">
        <f t="shared" si="437"/>
        <v>-</v>
      </c>
      <c r="AZ175" s="82" t="str">
        <f t="shared" si="438"/>
        <v>-</v>
      </c>
      <c r="BA175" s="82" t="str">
        <f t="shared" si="438"/>
        <v>-</v>
      </c>
      <c r="BB175" s="82" t="str">
        <f t="shared" si="439"/>
        <v>-</v>
      </c>
    </row>
    <row r="176" spans="2:54" x14ac:dyDescent="0.2">
      <c r="B176" s="77" t="s">
        <v>136</v>
      </c>
      <c r="C176" s="77" t="s">
        <v>139</v>
      </c>
      <c r="D176" s="88" t="s">
        <v>140</v>
      </c>
      <c r="E176" s="77" t="s">
        <v>114</v>
      </c>
      <c r="F176" s="77" t="s">
        <v>110</v>
      </c>
      <c r="G176" s="77" t="s">
        <v>61</v>
      </c>
      <c r="H176" s="78" t="s">
        <v>111</v>
      </c>
      <c r="I176" s="78" t="s">
        <v>111</v>
      </c>
      <c r="J176" s="78" t="s">
        <v>111</v>
      </c>
      <c r="K176" s="78" t="s">
        <v>111</v>
      </c>
      <c r="L176" s="83" t="s">
        <v>111</v>
      </c>
      <c r="M176" s="83" t="s">
        <v>111</v>
      </c>
      <c r="N176" s="83" t="s">
        <v>111</v>
      </c>
      <c r="O176" s="79" t="str">
        <f t="shared" si="421"/>
        <v>-</v>
      </c>
      <c r="P176" s="79" t="str">
        <f t="shared" si="422"/>
        <v>-</v>
      </c>
      <c r="Q176" s="79" t="str">
        <f t="shared" si="423"/>
        <v>-</v>
      </c>
      <c r="R176" s="79" t="str">
        <f t="shared" si="424"/>
        <v>-</v>
      </c>
      <c r="S176" s="79" t="str">
        <f t="shared" si="425"/>
        <v>-</v>
      </c>
      <c r="T176" s="79" t="str">
        <f t="shared" si="426"/>
        <v>-</v>
      </c>
      <c r="U176" s="79" t="str">
        <f t="shared" si="427"/>
        <v>-</v>
      </c>
      <c r="V176" s="80">
        <v>1</v>
      </c>
      <c r="W176" s="81" t="str">
        <f t="shared" si="428"/>
        <v>-</v>
      </c>
      <c r="X176" s="81" t="str">
        <f t="shared" si="429"/>
        <v>-</v>
      </c>
      <c r="Y176" s="81" t="str">
        <f t="shared" si="430"/>
        <v>-</v>
      </c>
      <c r="Z176" s="81" t="str">
        <f t="shared" si="431"/>
        <v>-</v>
      </c>
      <c r="AA176" s="81" t="str">
        <f t="shared" si="432"/>
        <v>-</v>
      </c>
      <c r="AB176" s="81" t="str">
        <f t="shared" si="433"/>
        <v>-</v>
      </c>
      <c r="AC176" s="81" t="str">
        <f t="shared" si="434"/>
        <v>-</v>
      </c>
      <c r="AD176" s="80">
        <v>10.8</v>
      </c>
      <c r="AE176" s="80">
        <v>7.35</v>
      </c>
      <c r="AF176" s="80">
        <v>4.3600000000000003</v>
      </c>
      <c r="AG176" s="80">
        <v>5.16</v>
      </c>
      <c r="AH176" s="82" t="str">
        <f t="shared" si="414"/>
        <v>-</v>
      </c>
      <c r="AI176" s="82" t="str">
        <f t="shared" si="415"/>
        <v>-</v>
      </c>
      <c r="AJ176" s="82" t="str">
        <f t="shared" si="416"/>
        <v>-</v>
      </c>
      <c r="AK176" s="82" t="str">
        <f t="shared" si="417"/>
        <v>-</v>
      </c>
      <c r="AL176" s="82" t="str">
        <f t="shared" si="418"/>
        <v>-</v>
      </c>
      <c r="AM176" s="82" t="str">
        <f t="shared" si="419"/>
        <v>-</v>
      </c>
      <c r="AN176" s="82" t="str">
        <f t="shared" si="420"/>
        <v>-</v>
      </c>
      <c r="AO176" s="82">
        <f t="shared" si="336"/>
        <v>194.44444444444443</v>
      </c>
      <c r="AP176" s="82">
        <f t="shared" si="337"/>
        <v>194.44444444444443</v>
      </c>
      <c r="AQ176" s="82">
        <f t="shared" si="338"/>
        <v>194.44444444444443</v>
      </c>
      <c r="AR176" s="82">
        <f t="shared" si="339"/>
        <v>285.71428571428572</v>
      </c>
      <c r="AS176" s="82">
        <f t="shared" si="340"/>
        <v>481.65137614678895</v>
      </c>
      <c r="AT176" s="82">
        <f t="shared" si="341"/>
        <v>406.97674418604652</v>
      </c>
      <c r="AU176" s="82">
        <f t="shared" si="342"/>
        <v>406.97674418604652</v>
      </c>
      <c r="AV176" s="82" t="str">
        <f t="shared" si="435"/>
        <v>-</v>
      </c>
      <c r="AW176" s="82" t="str">
        <f t="shared" si="436"/>
        <v>-</v>
      </c>
      <c r="AX176" s="82" t="str">
        <f t="shared" si="436"/>
        <v>-</v>
      </c>
      <c r="AY176" s="82" t="str">
        <f t="shared" si="437"/>
        <v>-</v>
      </c>
      <c r="AZ176" s="82" t="str">
        <f t="shared" si="438"/>
        <v>-</v>
      </c>
      <c r="BA176" s="82" t="str">
        <f t="shared" si="438"/>
        <v>-</v>
      </c>
      <c r="BB176" s="82" t="str">
        <f t="shared" si="439"/>
        <v>-</v>
      </c>
    </row>
    <row r="177" spans="2:54" x14ac:dyDescent="0.2">
      <c r="B177" s="77" t="s">
        <v>136</v>
      </c>
      <c r="C177" s="77" t="s">
        <v>139</v>
      </c>
      <c r="D177" s="88" t="s">
        <v>140</v>
      </c>
      <c r="E177" s="77" t="s">
        <v>109</v>
      </c>
      <c r="F177" s="77" t="s">
        <v>115</v>
      </c>
      <c r="G177" s="77" t="s">
        <v>61</v>
      </c>
      <c r="H177" s="84">
        <v>6.2124770297820708</v>
      </c>
      <c r="I177" s="84">
        <v>5.3125078057550406</v>
      </c>
      <c r="J177" s="84">
        <v>4.5915668132054144</v>
      </c>
      <c r="K177" s="84">
        <v>3.7018190370615809</v>
      </c>
      <c r="L177" s="60">
        <v>2.9258785098233209</v>
      </c>
      <c r="M177" s="60">
        <v>2.67569864344954</v>
      </c>
      <c r="N177" s="60">
        <v>2.859341476087065</v>
      </c>
      <c r="O177" s="79">
        <f t="shared" si="369"/>
        <v>338.02941885061045</v>
      </c>
      <c r="P177" s="79">
        <f t="shared" si="370"/>
        <v>395.29353683491433</v>
      </c>
      <c r="Q177" s="79">
        <f t="shared" si="371"/>
        <v>457.36021829419292</v>
      </c>
      <c r="R177" s="79">
        <f t="shared" si="372"/>
        <v>567.28867050911595</v>
      </c>
      <c r="S177" s="79">
        <f t="shared" si="373"/>
        <v>717.7331502143636</v>
      </c>
      <c r="T177" s="79">
        <f t="shared" si="374"/>
        <v>784.84174783325261</v>
      </c>
      <c r="U177" s="79">
        <f t="shared" si="375"/>
        <v>734.43484017648564</v>
      </c>
      <c r="V177" s="80">
        <v>1</v>
      </c>
      <c r="W177" s="81">
        <f t="shared" si="329"/>
        <v>6.2124770297820708</v>
      </c>
      <c r="X177" s="81">
        <f t="shared" si="330"/>
        <v>5.3125078057550406</v>
      </c>
      <c r="Y177" s="81">
        <f t="shared" si="331"/>
        <v>4.5915668132054144</v>
      </c>
      <c r="Z177" s="81">
        <f t="shared" si="332"/>
        <v>3.7018190370615809</v>
      </c>
      <c r="AA177" s="81">
        <f t="shared" si="333"/>
        <v>2.9258785098233209</v>
      </c>
      <c r="AB177" s="81">
        <f t="shared" si="334"/>
        <v>2.67569864344954</v>
      </c>
      <c r="AC177" s="81">
        <f t="shared" si="335"/>
        <v>2.859341476087065</v>
      </c>
      <c r="AD177" s="80">
        <v>10.8</v>
      </c>
      <c r="AE177" s="80">
        <v>7.35</v>
      </c>
      <c r="AF177" s="80">
        <v>4.3600000000000003</v>
      </c>
      <c r="AG177" s="80">
        <v>5.16</v>
      </c>
      <c r="AH177" s="82">
        <f t="shared" si="414"/>
        <v>338.02941885061045</v>
      </c>
      <c r="AI177" s="82">
        <f t="shared" si="415"/>
        <v>395.29353683491433</v>
      </c>
      <c r="AJ177" s="82">
        <f t="shared" si="416"/>
        <v>457.36021829419292</v>
      </c>
      <c r="AK177" s="82">
        <f t="shared" si="417"/>
        <v>567.28867050911595</v>
      </c>
      <c r="AL177" s="82">
        <f t="shared" si="418"/>
        <v>717.7331502143636</v>
      </c>
      <c r="AM177" s="82">
        <f t="shared" si="419"/>
        <v>784.84174783325261</v>
      </c>
      <c r="AN177" s="82">
        <f t="shared" si="420"/>
        <v>734.43484017648564</v>
      </c>
      <c r="AO177" s="82">
        <f t="shared" si="336"/>
        <v>194.44444444444443</v>
      </c>
      <c r="AP177" s="82">
        <f t="shared" si="337"/>
        <v>194.44444444444443</v>
      </c>
      <c r="AQ177" s="82">
        <f t="shared" si="338"/>
        <v>194.44444444444443</v>
      </c>
      <c r="AR177" s="82">
        <f t="shared" si="339"/>
        <v>285.71428571428572</v>
      </c>
      <c r="AS177" s="82">
        <f t="shared" si="340"/>
        <v>481.65137614678895</v>
      </c>
      <c r="AT177" s="82">
        <f t="shared" si="341"/>
        <v>406.97674418604652</v>
      </c>
      <c r="AU177" s="82">
        <f t="shared" si="342"/>
        <v>406.97674418604652</v>
      </c>
      <c r="AV177" s="82">
        <f t="shared" si="343"/>
        <v>123.43881471955766</v>
      </c>
      <c r="AW177" s="82">
        <f t="shared" si="344"/>
        <v>130.33352879121185</v>
      </c>
      <c r="AX177" s="82">
        <f t="shared" si="345"/>
        <v>136.43835130535737</v>
      </c>
      <c r="AY177" s="82">
        <f t="shared" si="346"/>
        <v>190.01396900888278</v>
      </c>
      <c r="AZ177" s="82">
        <f t="shared" si="347"/>
        <v>288.2287972779996</v>
      </c>
      <c r="BA177" s="82">
        <f t="shared" si="348"/>
        <v>268.00418131898817</v>
      </c>
      <c r="BB177" s="82">
        <f t="shared" si="349"/>
        <v>261.86688847980923</v>
      </c>
    </row>
    <row r="178" spans="2:54" x14ac:dyDescent="0.2">
      <c r="B178" s="77" t="s">
        <v>136</v>
      </c>
      <c r="C178" s="77" t="s">
        <v>139</v>
      </c>
      <c r="D178" s="88" t="s">
        <v>140</v>
      </c>
      <c r="E178" s="77" t="s">
        <v>112</v>
      </c>
      <c r="F178" s="77" t="s">
        <v>115</v>
      </c>
      <c r="G178" s="77" t="s">
        <v>61</v>
      </c>
      <c r="H178" s="78" t="s">
        <v>111</v>
      </c>
      <c r="I178" s="78" t="s">
        <v>111</v>
      </c>
      <c r="J178" s="78" t="s">
        <v>111</v>
      </c>
      <c r="K178" s="78" t="s">
        <v>111</v>
      </c>
      <c r="L178" s="83" t="s">
        <v>111</v>
      </c>
      <c r="M178" s="83" t="s">
        <v>111</v>
      </c>
      <c r="N178" s="83" t="s">
        <v>111</v>
      </c>
      <c r="O178" s="78" t="s">
        <v>111</v>
      </c>
      <c r="P178" s="78" t="s">
        <v>111</v>
      </c>
      <c r="Q178" s="78" t="s">
        <v>111</v>
      </c>
      <c r="R178" s="78" t="s">
        <v>111</v>
      </c>
      <c r="S178" s="78" t="s">
        <v>111</v>
      </c>
      <c r="T178" s="78" t="s">
        <v>111</v>
      </c>
      <c r="U178" s="78" t="s">
        <v>111</v>
      </c>
      <c r="V178" s="80">
        <v>1</v>
      </c>
      <c r="W178" s="81" t="s">
        <v>111</v>
      </c>
      <c r="X178" s="81" t="s">
        <v>111</v>
      </c>
      <c r="Y178" s="81" t="s">
        <v>111</v>
      </c>
      <c r="Z178" s="81" t="s">
        <v>111</v>
      </c>
      <c r="AA178" s="81" t="s">
        <v>111</v>
      </c>
      <c r="AB178" s="81" t="s">
        <v>111</v>
      </c>
      <c r="AC178" s="81" t="s">
        <v>111</v>
      </c>
      <c r="AD178" s="80">
        <v>10.8</v>
      </c>
      <c r="AE178" s="80">
        <v>7.35</v>
      </c>
      <c r="AF178" s="80">
        <v>4.3600000000000003</v>
      </c>
      <c r="AG178" s="80">
        <v>5.16</v>
      </c>
      <c r="AH178" s="82" t="str">
        <f t="shared" si="414"/>
        <v>-</v>
      </c>
      <c r="AI178" s="82" t="str">
        <f t="shared" si="415"/>
        <v>-</v>
      </c>
      <c r="AJ178" s="82" t="str">
        <f t="shared" si="416"/>
        <v>-</v>
      </c>
      <c r="AK178" s="82" t="str">
        <f t="shared" si="417"/>
        <v>-</v>
      </c>
      <c r="AL178" s="82" t="str">
        <f t="shared" si="418"/>
        <v>-</v>
      </c>
      <c r="AM178" s="82" t="str">
        <f t="shared" si="419"/>
        <v>-</v>
      </c>
      <c r="AN178" s="82" t="str">
        <f t="shared" si="420"/>
        <v>-</v>
      </c>
      <c r="AO178" s="82">
        <f t="shared" si="336"/>
        <v>194.44444444444443</v>
      </c>
      <c r="AP178" s="82">
        <f t="shared" si="337"/>
        <v>194.44444444444443</v>
      </c>
      <c r="AQ178" s="82">
        <f t="shared" si="338"/>
        <v>194.44444444444443</v>
      </c>
      <c r="AR178" s="82">
        <f t="shared" si="339"/>
        <v>285.71428571428572</v>
      </c>
      <c r="AS178" s="82">
        <f t="shared" si="340"/>
        <v>481.65137614678895</v>
      </c>
      <c r="AT178" s="82">
        <f t="shared" si="341"/>
        <v>406.97674418604652</v>
      </c>
      <c r="AU178" s="82">
        <f t="shared" si="342"/>
        <v>406.97674418604652</v>
      </c>
      <c r="AV178" s="82" t="s">
        <v>111</v>
      </c>
      <c r="AW178" s="82" t="s">
        <v>111</v>
      </c>
      <c r="AX178" s="82" t="s">
        <v>111</v>
      </c>
      <c r="AY178" s="82" t="s">
        <v>111</v>
      </c>
      <c r="AZ178" s="82" t="s">
        <v>111</v>
      </c>
      <c r="BA178" s="82" t="s">
        <v>111</v>
      </c>
      <c r="BB178" s="82" t="s">
        <v>111</v>
      </c>
    </row>
    <row r="179" spans="2:54" x14ac:dyDescent="0.2">
      <c r="B179" s="77" t="s">
        <v>136</v>
      </c>
      <c r="C179" s="77" t="s">
        <v>139</v>
      </c>
      <c r="D179" s="88" t="s">
        <v>140</v>
      </c>
      <c r="E179" s="77" t="s">
        <v>113</v>
      </c>
      <c r="F179" s="77" t="s">
        <v>115</v>
      </c>
      <c r="G179" s="77" t="s">
        <v>61</v>
      </c>
      <c r="H179" s="78" t="s">
        <v>111</v>
      </c>
      <c r="I179" s="78" t="s">
        <v>111</v>
      </c>
      <c r="J179" s="78" t="s">
        <v>111</v>
      </c>
      <c r="K179" s="78" t="s">
        <v>111</v>
      </c>
      <c r="L179" s="83" t="s">
        <v>111</v>
      </c>
      <c r="M179" s="83" t="s">
        <v>111</v>
      </c>
      <c r="N179" s="83" t="s">
        <v>111</v>
      </c>
      <c r="O179" s="78" t="s">
        <v>111</v>
      </c>
      <c r="P179" s="78" t="s">
        <v>111</v>
      </c>
      <c r="Q179" s="78" t="s">
        <v>111</v>
      </c>
      <c r="R179" s="78" t="s">
        <v>111</v>
      </c>
      <c r="S179" s="78" t="s">
        <v>111</v>
      </c>
      <c r="T179" s="78" t="s">
        <v>111</v>
      </c>
      <c r="U179" s="78" t="s">
        <v>111</v>
      </c>
      <c r="V179" s="80">
        <v>1</v>
      </c>
      <c r="W179" s="81" t="s">
        <v>111</v>
      </c>
      <c r="X179" s="81" t="s">
        <v>111</v>
      </c>
      <c r="Y179" s="81" t="s">
        <v>111</v>
      </c>
      <c r="Z179" s="81" t="s">
        <v>111</v>
      </c>
      <c r="AA179" s="81" t="s">
        <v>111</v>
      </c>
      <c r="AB179" s="81" t="s">
        <v>111</v>
      </c>
      <c r="AC179" s="81" t="s">
        <v>111</v>
      </c>
      <c r="AD179" s="80">
        <v>10.8</v>
      </c>
      <c r="AE179" s="80">
        <v>7.35</v>
      </c>
      <c r="AF179" s="80">
        <v>4.3600000000000003</v>
      </c>
      <c r="AG179" s="80">
        <v>5.16</v>
      </c>
      <c r="AH179" s="82" t="str">
        <f t="shared" si="414"/>
        <v>-</v>
      </c>
      <c r="AI179" s="82" t="str">
        <f t="shared" si="415"/>
        <v>-</v>
      </c>
      <c r="AJ179" s="82" t="str">
        <f t="shared" si="416"/>
        <v>-</v>
      </c>
      <c r="AK179" s="82" t="str">
        <f t="shared" si="417"/>
        <v>-</v>
      </c>
      <c r="AL179" s="82" t="str">
        <f t="shared" si="418"/>
        <v>-</v>
      </c>
      <c r="AM179" s="82" t="str">
        <f t="shared" si="419"/>
        <v>-</v>
      </c>
      <c r="AN179" s="82" t="str">
        <f t="shared" si="420"/>
        <v>-</v>
      </c>
      <c r="AO179" s="82">
        <f t="shared" si="336"/>
        <v>194.44444444444443</v>
      </c>
      <c r="AP179" s="82">
        <f t="shared" si="337"/>
        <v>194.44444444444443</v>
      </c>
      <c r="AQ179" s="82">
        <f t="shared" si="338"/>
        <v>194.44444444444443</v>
      </c>
      <c r="AR179" s="82">
        <f t="shared" si="339"/>
        <v>285.71428571428572</v>
      </c>
      <c r="AS179" s="82">
        <f t="shared" si="340"/>
        <v>481.65137614678895</v>
      </c>
      <c r="AT179" s="82">
        <f t="shared" si="341"/>
        <v>406.97674418604652</v>
      </c>
      <c r="AU179" s="82">
        <f t="shared" si="342"/>
        <v>406.97674418604652</v>
      </c>
      <c r="AV179" s="82" t="s">
        <v>111</v>
      </c>
      <c r="AW179" s="82" t="s">
        <v>111</v>
      </c>
      <c r="AX179" s="82" t="s">
        <v>111</v>
      </c>
      <c r="AY179" s="82" t="s">
        <v>111</v>
      </c>
      <c r="AZ179" s="82" t="s">
        <v>111</v>
      </c>
      <c r="BA179" s="82" t="s">
        <v>111</v>
      </c>
      <c r="BB179" s="82" t="s">
        <v>111</v>
      </c>
    </row>
    <row r="180" spans="2:54" x14ac:dyDescent="0.2">
      <c r="B180" s="77" t="s">
        <v>136</v>
      </c>
      <c r="C180" s="77" t="s">
        <v>139</v>
      </c>
      <c r="D180" s="88" t="s">
        <v>140</v>
      </c>
      <c r="E180" s="77" t="s">
        <v>114</v>
      </c>
      <c r="F180" s="77" t="s">
        <v>115</v>
      </c>
      <c r="G180" s="77" t="s">
        <v>61</v>
      </c>
      <c r="H180" s="78" t="s">
        <v>111</v>
      </c>
      <c r="I180" s="78" t="s">
        <v>111</v>
      </c>
      <c r="J180" s="78" t="s">
        <v>111</v>
      </c>
      <c r="K180" s="78" t="s">
        <v>111</v>
      </c>
      <c r="L180" s="83" t="s">
        <v>111</v>
      </c>
      <c r="M180" s="83" t="s">
        <v>111</v>
      </c>
      <c r="N180" s="83" t="s">
        <v>111</v>
      </c>
      <c r="O180" s="78" t="s">
        <v>111</v>
      </c>
      <c r="P180" s="78" t="s">
        <v>111</v>
      </c>
      <c r="Q180" s="78" t="s">
        <v>111</v>
      </c>
      <c r="R180" s="78" t="s">
        <v>111</v>
      </c>
      <c r="S180" s="83" t="s">
        <v>111</v>
      </c>
      <c r="T180" s="83" t="s">
        <v>111</v>
      </c>
      <c r="U180" s="83" t="s">
        <v>111</v>
      </c>
      <c r="V180" s="80">
        <v>1</v>
      </c>
      <c r="W180" s="85" t="s">
        <v>111</v>
      </c>
      <c r="X180" s="85" t="s">
        <v>111</v>
      </c>
      <c r="Y180" s="85" t="s">
        <v>111</v>
      </c>
      <c r="Z180" s="85" t="s">
        <v>111</v>
      </c>
      <c r="AA180" s="86" t="s">
        <v>111</v>
      </c>
      <c r="AB180" s="86" t="s">
        <v>111</v>
      </c>
      <c r="AC180" s="86" t="s">
        <v>111</v>
      </c>
      <c r="AD180" s="80">
        <v>10.8</v>
      </c>
      <c r="AE180" s="80">
        <v>7.35</v>
      </c>
      <c r="AF180" s="80">
        <v>4.3600000000000003</v>
      </c>
      <c r="AG180" s="80">
        <v>5.16</v>
      </c>
      <c r="AH180" s="82" t="str">
        <f t="shared" si="414"/>
        <v>-</v>
      </c>
      <c r="AI180" s="82" t="str">
        <f t="shared" si="415"/>
        <v>-</v>
      </c>
      <c r="AJ180" s="82" t="str">
        <f t="shared" si="416"/>
        <v>-</v>
      </c>
      <c r="AK180" s="82" t="str">
        <f t="shared" si="417"/>
        <v>-</v>
      </c>
      <c r="AL180" s="82" t="str">
        <f t="shared" si="418"/>
        <v>-</v>
      </c>
      <c r="AM180" s="82" t="str">
        <f t="shared" si="419"/>
        <v>-</v>
      </c>
      <c r="AN180" s="82" t="str">
        <f t="shared" si="420"/>
        <v>-</v>
      </c>
      <c r="AO180" s="82">
        <f t="shared" si="336"/>
        <v>194.44444444444443</v>
      </c>
      <c r="AP180" s="82">
        <f t="shared" si="337"/>
        <v>194.44444444444443</v>
      </c>
      <c r="AQ180" s="82">
        <f t="shared" si="338"/>
        <v>194.44444444444443</v>
      </c>
      <c r="AR180" s="82">
        <f t="shared" si="339"/>
        <v>285.71428571428572</v>
      </c>
      <c r="AS180" s="82">
        <f t="shared" si="340"/>
        <v>481.65137614678895</v>
      </c>
      <c r="AT180" s="82">
        <f t="shared" si="341"/>
        <v>406.97674418604652</v>
      </c>
      <c r="AU180" s="82">
        <f t="shared" si="342"/>
        <v>406.97674418604652</v>
      </c>
      <c r="AV180" s="82" t="s">
        <v>111</v>
      </c>
      <c r="AW180" s="82" t="s">
        <v>111</v>
      </c>
      <c r="AX180" s="82" t="s">
        <v>111</v>
      </c>
      <c r="AY180" s="82" t="s">
        <v>111</v>
      </c>
      <c r="AZ180" s="82" t="s">
        <v>111</v>
      </c>
      <c r="BA180" s="82" t="s">
        <v>111</v>
      </c>
      <c r="BB180" s="82" t="s">
        <v>111</v>
      </c>
    </row>
    <row r="181" spans="2:54" x14ac:dyDescent="0.2">
      <c r="B181" s="77" t="s">
        <v>136</v>
      </c>
      <c r="C181" s="77" t="s">
        <v>139</v>
      </c>
      <c r="D181" s="88" t="s">
        <v>140</v>
      </c>
      <c r="E181" s="77" t="s">
        <v>109</v>
      </c>
      <c r="F181" s="77" t="s">
        <v>116</v>
      </c>
      <c r="G181" s="77" t="s">
        <v>61</v>
      </c>
      <c r="H181" s="84">
        <v>1.757153854289826</v>
      </c>
      <c r="I181" s="84">
        <v>1.5026041178223419</v>
      </c>
      <c r="J181" s="84">
        <v>1.2986912119554621</v>
      </c>
      <c r="K181" s="84">
        <v>1.0470325375326801</v>
      </c>
      <c r="L181" s="60">
        <v>0.82756341408962442</v>
      </c>
      <c r="M181" s="60">
        <v>0.75680186207792643</v>
      </c>
      <c r="N181" s="60">
        <v>0.80874389898764631</v>
      </c>
      <c r="O181" s="79">
        <f t="shared" si="369"/>
        <v>1195.1144715490718</v>
      </c>
      <c r="P181" s="79">
        <f t="shared" si="370"/>
        <v>1397.5737022759113</v>
      </c>
      <c r="Q181" s="79">
        <f t="shared" si="371"/>
        <v>1617.012559003917</v>
      </c>
      <c r="R181" s="79">
        <f t="shared" si="372"/>
        <v>2005.6683290364838</v>
      </c>
      <c r="S181" s="79">
        <f t="shared" si="373"/>
        <v>2537.5698879947968</v>
      </c>
      <c r="T181" s="79">
        <f t="shared" si="374"/>
        <v>2774.8346102559763</v>
      </c>
      <c r="U181" s="79">
        <f t="shared" si="375"/>
        <v>2596.6192791422563</v>
      </c>
      <c r="V181" s="80">
        <v>1</v>
      </c>
      <c r="W181" s="81">
        <f t="shared" si="329"/>
        <v>1.757153854289826</v>
      </c>
      <c r="X181" s="81">
        <f t="shared" si="330"/>
        <v>1.5026041178223419</v>
      </c>
      <c r="Y181" s="81">
        <f t="shared" si="331"/>
        <v>1.2986912119554621</v>
      </c>
      <c r="Z181" s="81">
        <f t="shared" si="332"/>
        <v>1.0470325375326801</v>
      </c>
      <c r="AA181" s="81">
        <f t="shared" si="333"/>
        <v>0.82756341408962442</v>
      </c>
      <c r="AB181" s="81">
        <f t="shared" si="334"/>
        <v>0.75680186207792643</v>
      </c>
      <c r="AC181" s="81">
        <f t="shared" si="335"/>
        <v>0.80874389898764631</v>
      </c>
      <c r="AD181" s="80">
        <v>10.8</v>
      </c>
      <c r="AE181" s="80">
        <v>7.35</v>
      </c>
      <c r="AF181" s="80">
        <v>4.3600000000000003</v>
      </c>
      <c r="AG181" s="80">
        <v>5.16</v>
      </c>
      <c r="AH181" s="82">
        <f t="shared" si="414"/>
        <v>1195.1144715490718</v>
      </c>
      <c r="AI181" s="82">
        <f t="shared" si="415"/>
        <v>1397.5737022759113</v>
      </c>
      <c r="AJ181" s="82">
        <f t="shared" si="416"/>
        <v>1617.012559003917</v>
      </c>
      <c r="AK181" s="82">
        <f t="shared" si="417"/>
        <v>2005.6683290364838</v>
      </c>
      <c r="AL181" s="82">
        <f t="shared" si="418"/>
        <v>2537.5698879947968</v>
      </c>
      <c r="AM181" s="82">
        <f t="shared" si="419"/>
        <v>2774.8346102559763</v>
      </c>
      <c r="AN181" s="82">
        <f t="shared" si="420"/>
        <v>2596.6192791422563</v>
      </c>
      <c r="AO181" s="82">
        <f t="shared" si="336"/>
        <v>194.44444444444443</v>
      </c>
      <c r="AP181" s="82">
        <f t="shared" si="337"/>
        <v>194.44444444444443</v>
      </c>
      <c r="AQ181" s="82">
        <f t="shared" si="338"/>
        <v>194.44444444444443</v>
      </c>
      <c r="AR181" s="82">
        <f t="shared" si="339"/>
        <v>285.71428571428572</v>
      </c>
      <c r="AS181" s="82">
        <f t="shared" si="340"/>
        <v>481.65137614678895</v>
      </c>
      <c r="AT181" s="82">
        <f t="shared" si="341"/>
        <v>406.97674418604652</v>
      </c>
      <c r="AU181" s="82">
        <f t="shared" si="342"/>
        <v>406.97674418604652</v>
      </c>
      <c r="AV181" s="82">
        <f t="shared" si="343"/>
        <v>167.23534842113838</v>
      </c>
      <c r="AW181" s="82">
        <f t="shared" si="344"/>
        <v>170.69556818119548</v>
      </c>
      <c r="AX181" s="82">
        <f t="shared" si="345"/>
        <v>173.57249335571606</v>
      </c>
      <c r="AY181" s="82">
        <f t="shared" si="346"/>
        <v>250.08834854616961</v>
      </c>
      <c r="AZ181" s="82">
        <f t="shared" si="347"/>
        <v>404.81432849501522</v>
      </c>
      <c r="BA181" s="82">
        <f t="shared" si="348"/>
        <v>354.92146753457439</v>
      </c>
      <c r="BB181" s="82">
        <f t="shared" si="349"/>
        <v>351.83282036211665</v>
      </c>
    </row>
    <row r="182" spans="2:54" x14ac:dyDescent="0.2">
      <c r="B182" s="77" t="s">
        <v>136</v>
      </c>
      <c r="C182" s="77" t="s">
        <v>139</v>
      </c>
      <c r="D182" s="88" t="s">
        <v>140</v>
      </c>
      <c r="E182" s="77" t="s">
        <v>112</v>
      </c>
      <c r="F182" s="77" t="s">
        <v>116</v>
      </c>
      <c r="G182" s="77" t="s">
        <v>61</v>
      </c>
      <c r="H182" s="78" t="s">
        <v>111</v>
      </c>
      <c r="I182" s="78" t="s">
        <v>111</v>
      </c>
      <c r="J182" s="78" t="s">
        <v>111</v>
      </c>
      <c r="K182" s="78" t="s">
        <v>111</v>
      </c>
      <c r="L182" s="83" t="s">
        <v>111</v>
      </c>
      <c r="M182" s="83" t="s">
        <v>111</v>
      </c>
      <c r="N182" s="83" t="s">
        <v>111</v>
      </c>
      <c r="O182" s="78" t="s">
        <v>111</v>
      </c>
      <c r="P182" s="78" t="s">
        <v>111</v>
      </c>
      <c r="Q182" s="78" t="s">
        <v>111</v>
      </c>
      <c r="R182" s="78" t="s">
        <v>111</v>
      </c>
      <c r="S182" s="78" t="s">
        <v>111</v>
      </c>
      <c r="T182" s="78" t="s">
        <v>111</v>
      </c>
      <c r="U182" s="78" t="s">
        <v>111</v>
      </c>
      <c r="V182" s="80">
        <v>1</v>
      </c>
      <c r="W182" s="81" t="s">
        <v>111</v>
      </c>
      <c r="X182" s="81" t="s">
        <v>111</v>
      </c>
      <c r="Y182" s="81" t="s">
        <v>111</v>
      </c>
      <c r="Z182" s="81" t="s">
        <v>111</v>
      </c>
      <c r="AA182" s="81" t="s">
        <v>111</v>
      </c>
      <c r="AB182" s="81" t="s">
        <v>111</v>
      </c>
      <c r="AC182" s="81" t="s">
        <v>111</v>
      </c>
      <c r="AD182" s="80">
        <v>10.8</v>
      </c>
      <c r="AE182" s="80">
        <v>7.35</v>
      </c>
      <c r="AF182" s="80">
        <v>4.3600000000000003</v>
      </c>
      <c r="AG182" s="80">
        <v>5.16</v>
      </c>
      <c r="AH182" s="82" t="str">
        <f t="shared" si="414"/>
        <v>-</v>
      </c>
      <c r="AI182" s="82" t="str">
        <f t="shared" si="415"/>
        <v>-</v>
      </c>
      <c r="AJ182" s="82" t="str">
        <f t="shared" si="416"/>
        <v>-</v>
      </c>
      <c r="AK182" s="82" t="str">
        <f t="shared" si="417"/>
        <v>-</v>
      </c>
      <c r="AL182" s="82" t="str">
        <f t="shared" si="418"/>
        <v>-</v>
      </c>
      <c r="AM182" s="82" t="str">
        <f t="shared" si="419"/>
        <v>-</v>
      </c>
      <c r="AN182" s="82" t="str">
        <f t="shared" si="420"/>
        <v>-</v>
      </c>
      <c r="AO182" s="82">
        <f t="shared" si="336"/>
        <v>194.44444444444443</v>
      </c>
      <c r="AP182" s="82">
        <f t="shared" si="337"/>
        <v>194.44444444444443</v>
      </c>
      <c r="AQ182" s="82">
        <f t="shared" si="338"/>
        <v>194.44444444444443</v>
      </c>
      <c r="AR182" s="82">
        <f t="shared" si="339"/>
        <v>285.71428571428572</v>
      </c>
      <c r="AS182" s="82">
        <f t="shared" si="340"/>
        <v>481.65137614678895</v>
      </c>
      <c r="AT182" s="82">
        <f t="shared" si="341"/>
        <v>406.97674418604652</v>
      </c>
      <c r="AU182" s="82">
        <f t="shared" si="342"/>
        <v>406.97674418604652</v>
      </c>
      <c r="AV182" s="82" t="s">
        <v>111</v>
      </c>
      <c r="AW182" s="82" t="s">
        <v>111</v>
      </c>
      <c r="AX182" s="82" t="s">
        <v>111</v>
      </c>
      <c r="AY182" s="82" t="s">
        <v>111</v>
      </c>
      <c r="AZ182" s="82" t="s">
        <v>111</v>
      </c>
      <c r="BA182" s="82" t="s">
        <v>111</v>
      </c>
      <c r="BB182" s="82" t="s">
        <v>111</v>
      </c>
    </row>
    <row r="183" spans="2:54" x14ac:dyDescent="0.2">
      <c r="B183" s="77" t="s">
        <v>136</v>
      </c>
      <c r="C183" s="77" t="s">
        <v>139</v>
      </c>
      <c r="D183" s="88" t="s">
        <v>140</v>
      </c>
      <c r="E183" s="77" t="s">
        <v>113</v>
      </c>
      <c r="F183" s="77" t="s">
        <v>116</v>
      </c>
      <c r="G183" s="77" t="s">
        <v>61</v>
      </c>
      <c r="H183" s="78" t="s">
        <v>111</v>
      </c>
      <c r="I183" s="78" t="s">
        <v>111</v>
      </c>
      <c r="J183" s="78" t="s">
        <v>111</v>
      </c>
      <c r="K183" s="78" t="s">
        <v>111</v>
      </c>
      <c r="L183" s="83" t="s">
        <v>111</v>
      </c>
      <c r="M183" s="83" t="s">
        <v>111</v>
      </c>
      <c r="N183" s="83" t="s">
        <v>111</v>
      </c>
      <c r="O183" s="78" t="s">
        <v>111</v>
      </c>
      <c r="P183" s="78" t="s">
        <v>111</v>
      </c>
      <c r="Q183" s="78" t="s">
        <v>111</v>
      </c>
      <c r="R183" s="78" t="s">
        <v>111</v>
      </c>
      <c r="S183" s="78" t="s">
        <v>111</v>
      </c>
      <c r="T183" s="78" t="s">
        <v>111</v>
      </c>
      <c r="U183" s="78" t="s">
        <v>111</v>
      </c>
      <c r="V183" s="80">
        <v>1</v>
      </c>
      <c r="W183" s="81" t="s">
        <v>111</v>
      </c>
      <c r="X183" s="81" t="s">
        <v>111</v>
      </c>
      <c r="Y183" s="81" t="s">
        <v>111</v>
      </c>
      <c r="Z183" s="81" t="s">
        <v>111</v>
      </c>
      <c r="AA183" s="81" t="s">
        <v>111</v>
      </c>
      <c r="AB183" s="81" t="s">
        <v>111</v>
      </c>
      <c r="AC183" s="81" t="s">
        <v>111</v>
      </c>
      <c r="AD183" s="80">
        <v>10.8</v>
      </c>
      <c r="AE183" s="80">
        <v>7.35</v>
      </c>
      <c r="AF183" s="80">
        <v>4.3600000000000003</v>
      </c>
      <c r="AG183" s="80">
        <v>5.16</v>
      </c>
      <c r="AH183" s="82" t="str">
        <f t="shared" si="414"/>
        <v>-</v>
      </c>
      <c r="AI183" s="82" t="str">
        <f t="shared" si="415"/>
        <v>-</v>
      </c>
      <c r="AJ183" s="82" t="str">
        <f t="shared" si="416"/>
        <v>-</v>
      </c>
      <c r="AK183" s="82" t="str">
        <f t="shared" si="417"/>
        <v>-</v>
      </c>
      <c r="AL183" s="82" t="str">
        <f t="shared" si="418"/>
        <v>-</v>
      </c>
      <c r="AM183" s="82" t="str">
        <f t="shared" si="419"/>
        <v>-</v>
      </c>
      <c r="AN183" s="82" t="str">
        <f t="shared" si="420"/>
        <v>-</v>
      </c>
      <c r="AO183" s="82">
        <f t="shared" si="336"/>
        <v>194.44444444444443</v>
      </c>
      <c r="AP183" s="82">
        <f t="shared" si="337"/>
        <v>194.44444444444443</v>
      </c>
      <c r="AQ183" s="82">
        <f t="shared" si="338"/>
        <v>194.44444444444443</v>
      </c>
      <c r="AR183" s="82">
        <f t="shared" si="339"/>
        <v>285.71428571428572</v>
      </c>
      <c r="AS183" s="82">
        <f t="shared" si="340"/>
        <v>481.65137614678895</v>
      </c>
      <c r="AT183" s="82">
        <f t="shared" si="341"/>
        <v>406.97674418604652</v>
      </c>
      <c r="AU183" s="82">
        <f t="shared" si="342"/>
        <v>406.97674418604652</v>
      </c>
      <c r="AV183" s="82" t="s">
        <v>111</v>
      </c>
      <c r="AW183" s="82" t="s">
        <v>111</v>
      </c>
      <c r="AX183" s="82" t="s">
        <v>111</v>
      </c>
      <c r="AY183" s="82" t="s">
        <v>111</v>
      </c>
      <c r="AZ183" s="82" t="s">
        <v>111</v>
      </c>
      <c r="BA183" s="82" t="s">
        <v>111</v>
      </c>
      <c r="BB183" s="82" t="s">
        <v>111</v>
      </c>
    </row>
    <row r="184" spans="2:54" x14ac:dyDescent="0.2">
      <c r="B184" s="77" t="s">
        <v>136</v>
      </c>
      <c r="C184" s="77" t="s">
        <v>139</v>
      </c>
      <c r="D184" s="88" t="s">
        <v>140</v>
      </c>
      <c r="E184" s="77" t="s">
        <v>114</v>
      </c>
      <c r="F184" s="77" t="s">
        <v>116</v>
      </c>
      <c r="G184" s="77" t="s">
        <v>61</v>
      </c>
      <c r="H184" s="78" t="s">
        <v>111</v>
      </c>
      <c r="I184" s="78" t="s">
        <v>111</v>
      </c>
      <c r="J184" s="78" t="s">
        <v>111</v>
      </c>
      <c r="K184" s="78" t="s">
        <v>111</v>
      </c>
      <c r="L184" s="83" t="s">
        <v>111</v>
      </c>
      <c r="M184" s="83" t="s">
        <v>111</v>
      </c>
      <c r="N184" s="83" t="s">
        <v>111</v>
      </c>
      <c r="O184" s="78" t="s">
        <v>111</v>
      </c>
      <c r="P184" s="78" t="s">
        <v>111</v>
      </c>
      <c r="Q184" s="78" t="s">
        <v>111</v>
      </c>
      <c r="R184" s="78" t="s">
        <v>111</v>
      </c>
      <c r="S184" s="83" t="s">
        <v>111</v>
      </c>
      <c r="T184" s="83" t="s">
        <v>111</v>
      </c>
      <c r="U184" s="83" t="s">
        <v>111</v>
      </c>
      <c r="V184" s="80">
        <v>1</v>
      </c>
      <c r="W184" s="85" t="s">
        <v>111</v>
      </c>
      <c r="X184" s="85" t="s">
        <v>111</v>
      </c>
      <c r="Y184" s="85" t="s">
        <v>111</v>
      </c>
      <c r="Z184" s="85" t="s">
        <v>111</v>
      </c>
      <c r="AA184" s="86" t="s">
        <v>111</v>
      </c>
      <c r="AB184" s="86" t="s">
        <v>111</v>
      </c>
      <c r="AC184" s="86" t="s">
        <v>111</v>
      </c>
      <c r="AD184" s="80">
        <v>10.8</v>
      </c>
      <c r="AE184" s="80">
        <v>7.35</v>
      </c>
      <c r="AF184" s="80">
        <v>4.3600000000000003</v>
      </c>
      <c r="AG184" s="80">
        <v>5.16</v>
      </c>
      <c r="AH184" s="82" t="str">
        <f t="shared" si="414"/>
        <v>-</v>
      </c>
      <c r="AI184" s="82" t="str">
        <f t="shared" si="415"/>
        <v>-</v>
      </c>
      <c r="AJ184" s="82" t="str">
        <f t="shared" si="416"/>
        <v>-</v>
      </c>
      <c r="AK184" s="82" t="str">
        <f t="shared" si="417"/>
        <v>-</v>
      </c>
      <c r="AL184" s="82" t="str">
        <f t="shared" si="418"/>
        <v>-</v>
      </c>
      <c r="AM184" s="82" t="str">
        <f t="shared" si="419"/>
        <v>-</v>
      </c>
      <c r="AN184" s="82" t="str">
        <f t="shared" si="420"/>
        <v>-</v>
      </c>
      <c r="AO184" s="82">
        <f t="shared" si="336"/>
        <v>194.44444444444443</v>
      </c>
      <c r="AP184" s="82">
        <f t="shared" si="337"/>
        <v>194.44444444444443</v>
      </c>
      <c r="AQ184" s="82">
        <f t="shared" si="338"/>
        <v>194.44444444444443</v>
      </c>
      <c r="AR184" s="82">
        <f t="shared" si="339"/>
        <v>285.71428571428572</v>
      </c>
      <c r="AS184" s="82">
        <f t="shared" si="340"/>
        <v>481.65137614678895</v>
      </c>
      <c r="AT184" s="82">
        <f t="shared" si="341"/>
        <v>406.97674418604652</v>
      </c>
      <c r="AU184" s="82">
        <f t="shared" si="342"/>
        <v>406.97674418604652</v>
      </c>
      <c r="AV184" s="82" t="s">
        <v>111</v>
      </c>
      <c r="AW184" s="82" t="s">
        <v>111</v>
      </c>
      <c r="AX184" s="82" t="s">
        <v>111</v>
      </c>
      <c r="AY184" s="82" t="s">
        <v>111</v>
      </c>
      <c r="AZ184" s="82" t="s">
        <v>111</v>
      </c>
      <c r="BA184" s="82" t="s">
        <v>111</v>
      </c>
      <c r="BB184" s="82" t="s">
        <v>111</v>
      </c>
    </row>
    <row r="185" spans="2:54" x14ac:dyDescent="0.2">
      <c r="B185" s="77" t="s">
        <v>136</v>
      </c>
      <c r="C185" s="77" t="s">
        <v>141</v>
      </c>
      <c r="D185" s="77" t="s">
        <v>142</v>
      </c>
      <c r="E185" s="77" t="s">
        <v>109</v>
      </c>
      <c r="F185" s="77" t="s">
        <v>110</v>
      </c>
      <c r="G185" s="77" t="s">
        <v>61</v>
      </c>
      <c r="H185" s="78" t="s">
        <v>111</v>
      </c>
      <c r="I185" s="78" t="s">
        <v>111</v>
      </c>
      <c r="J185" s="78" t="s">
        <v>111</v>
      </c>
      <c r="K185" s="78" t="s">
        <v>111</v>
      </c>
      <c r="L185" s="83" t="s">
        <v>111</v>
      </c>
      <c r="M185" s="60">
        <v>2.67569864344954</v>
      </c>
      <c r="N185" s="60">
        <v>2.859341476087065</v>
      </c>
      <c r="O185" s="79" t="str">
        <f t="shared" ref="O185:O188" si="440">IFERROR(2100/H185, "-")</f>
        <v>-</v>
      </c>
      <c r="P185" s="79" t="str">
        <f t="shared" ref="P185:P188" si="441">IFERROR(2100/I185, "-")</f>
        <v>-</v>
      </c>
      <c r="Q185" s="79" t="str">
        <f t="shared" ref="Q185:Q188" si="442">IFERROR(2100/J185, "-")</f>
        <v>-</v>
      </c>
      <c r="R185" s="79" t="str">
        <f t="shared" ref="R185:R188" si="443">IFERROR(2100/K185, "-")</f>
        <v>-</v>
      </c>
      <c r="S185" s="79" t="str">
        <f t="shared" ref="S185:S188" si="444">IFERROR(2100/L185, "-")</f>
        <v>-</v>
      </c>
      <c r="T185" s="79">
        <f t="shared" ref="T185:T188" si="445">IFERROR(2100/M185, "-")</f>
        <v>784.84174783325261</v>
      </c>
      <c r="U185" s="79">
        <f t="shared" ref="U185:U188" si="446">IFERROR(2100/N185, "-")</f>
        <v>734.43484017648564</v>
      </c>
      <c r="V185" s="80">
        <v>1</v>
      </c>
      <c r="W185" s="81" t="str">
        <f t="shared" ref="W185:W188" si="447">IFERROR(H185*$V185, "-")</f>
        <v>-</v>
      </c>
      <c r="X185" s="81" t="str">
        <f t="shared" ref="X185:X188" si="448">IFERROR(I185*$V185, "-")</f>
        <v>-</v>
      </c>
      <c r="Y185" s="81" t="str">
        <f t="shared" ref="Y185:Y188" si="449">IFERROR(J185*$V185, "-")</f>
        <v>-</v>
      </c>
      <c r="Z185" s="81" t="str">
        <f t="shared" ref="Z185:Z188" si="450">IFERROR(K185*$V185, "-")</f>
        <v>-</v>
      </c>
      <c r="AA185" s="81" t="str">
        <f t="shared" ref="AA185:AA188" si="451">IFERROR(L185*$V185, "-")</f>
        <v>-</v>
      </c>
      <c r="AB185" s="81">
        <f t="shared" ref="AB185:AB188" si="452">IFERROR(M185*$V185, "-")</f>
        <v>2.67569864344954</v>
      </c>
      <c r="AC185" s="81">
        <f t="shared" ref="AC185:AC188" si="453">IFERROR(N185*$V185, "-")</f>
        <v>2.859341476087065</v>
      </c>
      <c r="AD185" s="80">
        <v>10.8</v>
      </c>
      <c r="AE185" s="80">
        <v>7.35</v>
      </c>
      <c r="AF185" s="80">
        <v>4.3600000000000003</v>
      </c>
      <c r="AG185" s="80">
        <v>5.16</v>
      </c>
      <c r="AH185" s="82" t="str">
        <f t="shared" si="414"/>
        <v>-</v>
      </c>
      <c r="AI185" s="82" t="str">
        <f t="shared" si="415"/>
        <v>-</v>
      </c>
      <c r="AJ185" s="82" t="str">
        <f t="shared" si="416"/>
        <v>-</v>
      </c>
      <c r="AK185" s="82" t="str">
        <f t="shared" si="417"/>
        <v>-</v>
      </c>
      <c r="AL185" s="82" t="str">
        <f t="shared" si="418"/>
        <v>-</v>
      </c>
      <c r="AM185" s="82">
        <f t="shared" si="419"/>
        <v>784.84174783325261</v>
      </c>
      <c r="AN185" s="82">
        <f t="shared" si="420"/>
        <v>734.43484017648564</v>
      </c>
      <c r="AO185" s="82">
        <f t="shared" si="336"/>
        <v>194.44444444444443</v>
      </c>
      <c r="AP185" s="82">
        <f t="shared" si="337"/>
        <v>194.44444444444443</v>
      </c>
      <c r="AQ185" s="82">
        <f t="shared" si="338"/>
        <v>194.44444444444443</v>
      </c>
      <c r="AR185" s="82">
        <f t="shared" si="339"/>
        <v>285.71428571428572</v>
      </c>
      <c r="AS185" s="82">
        <f t="shared" si="340"/>
        <v>481.65137614678895</v>
      </c>
      <c r="AT185" s="82">
        <f t="shared" si="341"/>
        <v>406.97674418604652</v>
      </c>
      <c r="AU185" s="82">
        <f t="shared" si="342"/>
        <v>406.97674418604652</v>
      </c>
      <c r="AV185" s="82" t="str">
        <f t="shared" ref="AV185:AV188" si="454">IFERROR(1/((1/AH185)+(1/AO185)), "-")</f>
        <v>-</v>
      </c>
      <c r="AW185" s="82" t="str">
        <f t="shared" ref="AW185:AX188" si="455">IFERROR(1/((1/AI185)+(1/AP185)), "-")</f>
        <v>-</v>
      </c>
      <c r="AX185" s="82" t="str">
        <f t="shared" si="455"/>
        <v>-</v>
      </c>
      <c r="AY185" s="82" t="str">
        <f t="shared" ref="AY185:AY188" si="456">IFERROR(1/((1/AK185)+(1/AR185)), "-")</f>
        <v>-</v>
      </c>
      <c r="AZ185" s="82" t="str">
        <f t="shared" ref="AZ185:BA188" si="457">IFERROR(1/((1/AL185)+(1/AS185)), "-")</f>
        <v>-</v>
      </c>
      <c r="BA185" s="82">
        <f t="shared" si="457"/>
        <v>268.00418131898817</v>
      </c>
      <c r="BB185" s="82">
        <f t="shared" ref="BB185:BB188" si="458">IFERROR(1/((1/AN185)+(1/AU185)), "-")</f>
        <v>261.86688847980923</v>
      </c>
    </row>
    <row r="186" spans="2:54" x14ac:dyDescent="0.2">
      <c r="B186" s="77" t="s">
        <v>136</v>
      </c>
      <c r="C186" s="77" t="s">
        <v>141</v>
      </c>
      <c r="D186" s="77" t="s">
        <v>142</v>
      </c>
      <c r="E186" s="77" t="s">
        <v>112</v>
      </c>
      <c r="F186" s="77" t="s">
        <v>110</v>
      </c>
      <c r="G186" s="77" t="s">
        <v>61</v>
      </c>
      <c r="H186" s="78" t="s">
        <v>111</v>
      </c>
      <c r="I186" s="78" t="s">
        <v>111</v>
      </c>
      <c r="J186" s="78" t="s">
        <v>111</v>
      </c>
      <c r="K186" s="78" t="s">
        <v>111</v>
      </c>
      <c r="L186" s="83" t="s">
        <v>111</v>
      </c>
      <c r="M186" s="78" t="s">
        <v>111</v>
      </c>
      <c r="N186" s="83" t="s">
        <v>111</v>
      </c>
      <c r="O186" s="79" t="str">
        <f t="shared" si="440"/>
        <v>-</v>
      </c>
      <c r="P186" s="79" t="str">
        <f t="shared" si="441"/>
        <v>-</v>
      </c>
      <c r="Q186" s="79" t="str">
        <f t="shared" si="442"/>
        <v>-</v>
      </c>
      <c r="R186" s="79" t="str">
        <f t="shared" si="443"/>
        <v>-</v>
      </c>
      <c r="S186" s="79" t="str">
        <f t="shared" si="444"/>
        <v>-</v>
      </c>
      <c r="T186" s="79" t="str">
        <f t="shared" si="445"/>
        <v>-</v>
      </c>
      <c r="U186" s="79" t="str">
        <f t="shared" si="446"/>
        <v>-</v>
      </c>
      <c r="V186" s="80">
        <v>1</v>
      </c>
      <c r="W186" s="81" t="str">
        <f t="shared" si="447"/>
        <v>-</v>
      </c>
      <c r="X186" s="81" t="str">
        <f t="shared" si="448"/>
        <v>-</v>
      </c>
      <c r="Y186" s="81" t="str">
        <f t="shared" si="449"/>
        <v>-</v>
      </c>
      <c r="Z186" s="81" t="str">
        <f t="shared" si="450"/>
        <v>-</v>
      </c>
      <c r="AA186" s="81" t="str">
        <f t="shared" si="451"/>
        <v>-</v>
      </c>
      <c r="AB186" s="81" t="str">
        <f t="shared" si="452"/>
        <v>-</v>
      </c>
      <c r="AC186" s="81" t="str">
        <f t="shared" si="453"/>
        <v>-</v>
      </c>
      <c r="AD186" s="80">
        <v>10.8</v>
      </c>
      <c r="AE186" s="80">
        <v>7.35</v>
      </c>
      <c r="AF186" s="80">
        <v>4.3600000000000003</v>
      </c>
      <c r="AG186" s="80">
        <v>5.16</v>
      </c>
      <c r="AH186" s="82" t="str">
        <f t="shared" si="414"/>
        <v>-</v>
      </c>
      <c r="AI186" s="82" t="str">
        <f t="shared" si="415"/>
        <v>-</v>
      </c>
      <c r="AJ186" s="82" t="str">
        <f t="shared" si="416"/>
        <v>-</v>
      </c>
      <c r="AK186" s="82" t="str">
        <f t="shared" si="417"/>
        <v>-</v>
      </c>
      <c r="AL186" s="82" t="str">
        <f t="shared" si="418"/>
        <v>-</v>
      </c>
      <c r="AM186" s="82" t="str">
        <f t="shared" si="419"/>
        <v>-</v>
      </c>
      <c r="AN186" s="82" t="str">
        <f t="shared" si="420"/>
        <v>-</v>
      </c>
      <c r="AO186" s="82">
        <f t="shared" si="336"/>
        <v>194.44444444444443</v>
      </c>
      <c r="AP186" s="82">
        <f t="shared" si="337"/>
        <v>194.44444444444443</v>
      </c>
      <c r="AQ186" s="82">
        <f t="shared" si="338"/>
        <v>194.44444444444443</v>
      </c>
      <c r="AR186" s="82">
        <f t="shared" si="339"/>
        <v>285.71428571428572</v>
      </c>
      <c r="AS186" s="82">
        <f t="shared" si="340"/>
        <v>481.65137614678895</v>
      </c>
      <c r="AT186" s="82">
        <f t="shared" si="341"/>
        <v>406.97674418604652</v>
      </c>
      <c r="AU186" s="82">
        <f t="shared" si="342"/>
        <v>406.97674418604652</v>
      </c>
      <c r="AV186" s="82" t="str">
        <f t="shared" si="454"/>
        <v>-</v>
      </c>
      <c r="AW186" s="82" t="str">
        <f t="shared" si="455"/>
        <v>-</v>
      </c>
      <c r="AX186" s="82" t="str">
        <f t="shared" si="455"/>
        <v>-</v>
      </c>
      <c r="AY186" s="82" t="str">
        <f t="shared" si="456"/>
        <v>-</v>
      </c>
      <c r="AZ186" s="82" t="str">
        <f t="shared" si="457"/>
        <v>-</v>
      </c>
      <c r="BA186" s="82" t="str">
        <f t="shared" si="457"/>
        <v>-</v>
      </c>
      <c r="BB186" s="82" t="str">
        <f t="shared" si="458"/>
        <v>-</v>
      </c>
    </row>
    <row r="187" spans="2:54" x14ac:dyDescent="0.2">
      <c r="B187" s="77" t="s">
        <v>136</v>
      </c>
      <c r="C187" s="77" t="s">
        <v>141</v>
      </c>
      <c r="D187" s="77" t="s">
        <v>142</v>
      </c>
      <c r="E187" s="77" t="s">
        <v>113</v>
      </c>
      <c r="F187" s="77" t="s">
        <v>110</v>
      </c>
      <c r="G187" s="77" t="s">
        <v>61</v>
      </c>
      <c r="H187" s="78" t="s">
        <v>111</v>
      </c>
      <c r="I187" s="78" t="s">
        <v>111</v>
      </c>
      <c r="J187" s="78" t="s">
        <v>111</v>
      </c>
      <c r="K187" s="78" t="s">
        <v>111</v>
      </c>
      <c r="L187" s="83" t="s">
        <v>111</v>
      </c>
      <c r="M187" s="83" t="s">
        <v>111</v>
      </c>
      <c r="N187" s="83" t="s">
        <v>111</v>
      </c>
      <c r="O187" s="79" t="str">
        <f t="shared" si="440"/>
        <v>-</v>
      </c>
      <c r="P187" s="79" t="str">
        <f t="shared" si="441"/>
        <v>-</v>
      </c>
      <c r="Q187" s="79" t="str">
        <f t="shared" si="442"/>
        <v>-</v>
      </c>
      <c r="R187" s="79" t="str">
        <f t="shared" si="443"/>
        <v>-</v>
      </c>
      <c r="S187" s="79" t="str">
        <f t="shared" si="444"/>
        <v>-</v>
      </c>
      <c r="T187" s="79" t="str">
        <f t="shared" si="445"/>
        <v>-</v>
      </c>
      <c r="U187" s="79" t="str">
        <f t="shared" si="446"/>
        <v>-</v>
      </c>
      <c r="V187" s="80">
        <v>1</v>
      </c>
      <c r="W187" s="81" t="str">
        <f t="shared" si="447"/>
        <v>-</v>
      </c>
      <c r="X187" s="81" t="str">
        <f t="shared" si="448"/>
        <v>-</v>
      </c>
      <c r="Y187" s="81" t="str">
        <f t="shared" si="449"/>
        <v>-</v>
      </c>
      <c r="Z187" s="81" t="str">
        <f t="shared" si="450"/>
        <v>-</v>
      </c>
      <c r="AA187" s="81" t="str">
        <f t="shared" si="451"/>
        <v>-</v>
      </c>
      <c r="AB187" s="81" t="str">
        <f t="shared" si="452"/>
        <v>-</v>
      </c>
      <c r="AC187" s="81" t="str">
        <f t="shared" si="453"/>
        <v>-</v>
      </c>
      <c r="AD187" s="80">
        <v>10.8</v>
      </c>
      <c r="AE187" s="80">
        <v>7.35</v>
      </c>
      <c r="AF187" s="80">
        <v>4.3600000000000003</v>
      </c>
      <c r="AG187" s="80">
        <v>5.16</v>
      </c>
      <c r="AH187" s="82" t="str">
        <f t="shared" si="414"/>
        <v>-</v>
      </c>
      <c r="AI187" s="82" t="str">
        <f t="shared" si="415"/>
        <v>-</v>
      </c>
      <c r="AJ187" s="82" t="str">
        <f t="shared" si="416"/>
        <v>-</v>
      </c>
      <c r="AK187" s="82" t="str">
        <f t="shared" si="417"/>
        <v>-</v>
      </c>
      <c r="AL187" s="82" t="str">
        <f t="shared" si="418"/>
        <v>-</v>
      </c>
      <c r="AM187" s="82" t="str">
        <f t="shared" si="419"/>
        <v>-</v>
      </c>
      <c r="AN187" s="82" t="str">
        <f t="shared" si="420"/>
        <v>-</v>
      </c>
      <c r="AO187" s="82">
        <f t="shared" si="336"/>
        <v>194.44444444444443</v>
      </c>
      <c r="AP187" s="82">
        <f t="shared" si="337"/>
        <v>194.44444444444443</v>
      </c>
      <c r="AQ187" s="82">
        <f t="shared" si="338"/>
        <v>194.44444444444443</v>
      </c>
      <c r="AR187" s="82">
        <f t="shared" si="339"/>
        <v>285.71428571428572</v>
      </c>
      <c r="AS187" s="82">
        <f t="shared" si="340"/>
        <v>481.65137614678895</v>
      </c>
      <c r="AT187" s="82">
        <f t="shared" si="341"/>
        <v>406.97674418604652</v>
      </c>
      <c r="AU187" s="82">
        <f t="shared" si="342"/>
        <v>406.97674418604652</v>
      </c>
      <c r="AV187" s="82" t="str">
        <f t="shared" si="454"/>
        <v>-</v>
      </c>
      <c r="AW187" s="82" t="str">
        <f t="shared" si="455"/>
        <v>-</v>
      </c>
      <c r="AX187" s="82" t="str">
        <f t="shared" si="455"/>
        <v>-</v>
      </c>
      <c r="AY187" s="82" t="str">
        <f t="shared" si="456"/>
        <v>-</v>
      </c>
      <c r="AZ187" s="82" t="str">
        <f t="shared" si="457"/>
        <v>-</v>
      </c>
      <c r="BA187" s="82" t="str">
        <f t="shared" si="457"/>
        <v>-</v>
      </c>
      <c r="BB187" s="82" t="str">
        <f t="shared" si="458"/>
        <v>-</v>
      </c>
    </row>
    <row r="188" spans="2:54" x14ac:dyDescent="0.2">
      <c r="B188" s="77" t="s">
        <v>136</v>
      </c>
      <c r="C188" s="77" t="s">
        <v>141</v>
      </c>
      <c r="D188" s="77" t="s">
        <v>142</v>
      </c>
      <c r="E188" s="77" t="s">
        <v>114</v>
      </c>
      <c r="F188" s="77" t="s">
        <v>110</v>
      </c>
      <c r="G188" s="77" t="s">
        <v>61</v>
      </c>
      <c r="H188" s="78" t="s">
        <v>111</v>
      </c>
      <c r="I188" s="78" t="s">
        <v>111</v>
      </c>
      <c r="J188" s="78" t="s">
        <v>111</v>
      </c>
      <c r="K188" s="78" t="s">
        <v>111</v>
      </c>
      <c r="L188" s="83" t="s">
        <v>111</v>
      </c>
      <c r="M188" s="78" t="s">
        <v>111</v>
      </c>
      <c r="N188" s="83" t="s">
        <v>111</v>
      </c>
      <c r="O188" s="79" t="str">
        <f t="shared" si="440"/>
        <v>-</v>
      </c>
      <c r="P188" s="79" t="str">
        <f t="shared" si="441"/>
        <v>-</v>
      </c>
      <c r="Q188" s="79" t="str">
        <f t="shared" si="442"/>
        <v>-</v>
      </c>
      <c r="R188" s="79" t="str">
        <f t="shared" si="443"/>
        <v>-</v>
      </c>
      <c r="S188" s="79" t="str">
        <f t="shared" si="444"/>
        <v>-</v>
      </c>
      <c r="T188" s="79" t="str">
        <f t="shared" si="445"/>
        <v>-</v>
      </c>
      <c r="U188" s="79" t="str">
        <f t="shared" si="446"/>
        <v>-</v>
      </c>
      <c r="V188" s="80">
        <v>1</v>
      </c>
      <c r="W188" s="81" t="str">
        <f t="shared" si="447"/>
        <v>-</v>
      </c>
      <c r="X188" s="81" t="str">
        <f t="shared" si="448"/>
        <v>-</v>
      </c>
      <c r="Y188" s="81" t="str">
        <f t="shared" si="449"/>
        <v>-</v>
      </c>
      <c r="Z188" s="81" t="str">
        <f t="shared" si="450"/>
        <v>-</v>
      </c>
      <c r="AA188" s="81" t="str">
        <f t="shared" si="451"/>
        <v>-</v>
      </c>
      <c r="AB188" s="81" t="str">
        <f t="shared" si="452"/>
        <v>-</v>
      </c>
      <c r="AC188" s="81" t="str">
        <f t="shared" si="453"/>
        <v>-</v>
      </c>
      <c r="AD188" s="80">
        <v>10.8</v>
      </c>
      <c r="AE188" s="80">
        <v>7.35</v>
      </c>
      <c r="AF188" s="80">
        <v>4.3600000000000003</v>
      </c>
      <c r="AG188" s="80">
        <v>5.16</v>
      </c>
      <c r="AH188" s="82" t="str">
        <f t="shared" si="414"/>
        <v>-</v>
      </c>
      <c r="AI188" s="82" t="str">
        <f t="shared" si="415"/>
        <v>-</v>
      </c>
      <c r="AJ188" s="82" t="str">
        <f t="shared" si="416"/>
        <v>-</v>
      </c>
      <c r="AK188" s="82" t="str">
        <f t="shared" si="417"/>
        <v>-</v>
      </c>
      <c r="AL188" s="82" t="str">
        <f t="shared" si="418"/>
        <v>-</v>
      </c>
      <c r="AM188" s="82" t="str">
        <f t="shared" si="419"/>
        <v>-</v>
      </c>
      <c r="AN188" s="82" t="str">
        <f t="shared" si="420"/>
        <v>-</v>
      </c>
      <c r="AO188" s="82">
        <f t="shared" si="336"/>
        <v>194.44444444444443</v>
      </c>
      <c r="AP188" s="82">
        <f t="shared" si="337"/>
        <v>194.44444444444443</v>
      </c>
      <c r="AQ188" s="82">
        <f t="shared" si="338"/>
        <v>194.44444444444443</v>
      </c>
      <c r="AR188" s="82">
        <f t="shared" si="339"/>
        <v>285.71428571428572</v>
      </c>
      <c r="AS188" s="82">
        <f t="shared" si="340"/>
        <v>481.65137614678895</v>
      </c>
      <c r="AT188" s="82">
        <f t="shared" si="341"/>
        <v>406.97674418604652</v>
      </c>
      <c r="AU188" s="82">
        <f t="shared" si="342"/>
        <v>406.97674418604652</v>
      </c>
      <c r="AV188" s="82" t="str">
        <f t="shared" si="454"/>
        <v>-</v>
      </c>
      <c r="AW188" s="82" t="str">
        <f t="shared" si="455"/>
        <v>-</v>
      </c>
      <c r="AX188" s="82" t="str">
        <f t="shared" si="455"/>
        <v>-</v>
      </c>
      <c r="AY188" s="82" t="str">
        <f t="shared" si="456"/>
        <v>-</v>
      </c>
      <c r="AZ188" s="82" t="str">
        <f t="shared" si="457"/>
        <v>-</v>
      </c>
      <c r="BA188" s="82" t="str">
        <f t="shared" si="457"/>
        <v>-</v>
      </c>
      <c r="BB188" s="82" t="str">
        <f t="shared" si="458"/>
        <v>-</v>
      </c>
    </row>
    <row r="189" spans="2:54" x14ac:dyDescent="0.2">
      <c r="B189" s="77" t="s">
        <v>136</v>
      </c>
      <c r="C189" s="77" t="s">
        <v>141</v>
      </c>
      <c r="D189" s="77" t="s">
        <v>142</v>
      </c>
      <c r="E189" s="77" t="s">
        <v>109</v>
      </c>
      <c r="F189" s="77" t="s">
        <v>115</v>
      </c>
      <c r="G189" s="77" t="s">
        <v>61</v>
      </c>
      <c r="H189" s="78" t="s">
        <v>111</v>
      </c>
      <c r="I189" s="78" t="s">
        <v>111</v>
      </c>
      <c r="J189" s="78" t="s">
        <v>111</v>
      </c>
      <c r="K189" s="78" t="s">
        <v>111</v>
      </c>
      <c r="L189" s="83" t="s">
        <v>111</v>
      </c>
      <c r="M189" s="60">
        <v>1.892004655194816</v>
      </c>
      <c r="N189" s="60">
        <v>2.021859747469116</v>
      </c>
      <c r="O189" s="78" t="s">
        <v>111</v>
      </c>
      <c r="P189" s="78" t="s">
        <v>111</v>
      </c>
      <c r="Q189" s="78" t="s">
        <v>111</v>
      </c>
      <c r="R189" s="78" t="s">
        <v>111</v>
      </c>
      <c r="S189" s="78" t="s">
        <v>111</v>
      </c>
      <c r="T189" s="79">
        <f t="shared" si="374"/>
        <v>1109.9338441023906</v>
      </c>
      <c r="U189" s="79">
        <f t="shared" si="375"/>
        <v>1038.6477116569024</v>
      </c>
      <c r="V189" s="80">
        <v>1</v>
      </c>
      <c r="W189" s="81" t="s">
        <v>111</v>
      </c>
      <c r="X189" s="81" t="s">
        <v>111</v>
      </c>
      <c r="Y189" s="81" t="s">
        <v>111</v>
      </c>
      <c r="Z189" s="81" t="s">
        <v>111</v>
      </c>
      <c r="AA189" s="81" t="s">
        <v>111</v>
      </c>
      <c r="AB189" s="81">
        <f t="shared" si="334"/>
        <v>1.892004655194816</v>
      </c>
      <c r="AC189" s="81">
        <f t="shared" si="335"/>
        <v>2.021859747469116</v>
      </c>
      <c r="AD189" s="80">
        <v>10.8</v>
      </c>
      <c r="AE189" s="80">
        <v>7.35</v>
      </c>
      <c r="AF189" s="80">
        <v>4.3600000000000003</v>
      </c>
      <c r="AG189" s="80">
        <v>5.16</v>
      </c>
      <c r="AH189" s="82" t="str">
        <f t="shared" si="414"/>
        <v>-</v>
      </c>
      <c r="AI189" s="82" t="str">
        <f t="shared" si="415"/>
        <v>-</v>
      </c>
      <c r="AJ189" s="82" t="str">
        <f t="shared" si="416"/>
        <v>-</v>
      </c>
      <c r="AK189" s="82" t="str">
        <f t="shared" si="417"/>
        <v>-</v>
      </c>
      <c r="AL189" s="82" t="str">
        <f t="shared" si="418"/>
        <v>-</v>
      </c>
      <c r="AM189" s="82">
        <f t="shared" si="419"/>
        <v>1109.9338441023906</v>
      </c>
      <c r="AN189" s="82">
        <f t="shared" si="420"/>
        <v>1038.6477116569024</v>
      </c>
      <c r="AO189" s="82">
        <f t="shared" si="336"/>
        <v>194.44444444444443</v>
      </c>
      <c r="AP189" s="82">
        <f t="shared" si="337"/>
        <v>194.44444444444443</v>
      </c>
      <c r="AQ189" s="82">
        <f t="shared" si="338"/>
        <v>194.44444444444443</v>
      </c>
      <c r="AR189" s="82">
        <f t="shared" si="339"/>
        <v>285.71428571428572</v>
      </c>
      <c r="AS189" s="82">
        <f t="shared" si="340"/>
        <v>481.65137614678895</v>
      </c>
      <c r="AT189" s="82">
        <f t="shared" si="341"/>
        <v>406.97674418604652</v>
      </c>
      <c r="AU189" s="82">
        <f t="shared" si="342"/>
        <v>406.97674418604652</v>
      </c>
      <c r="AV189" s="82" t="s">
        <v>111</v>
      </c>
      <c r="AW189" s="82" t="s">
        <v>111</v>
      </c>
      <c r="AX189" s="82" t="s">
        <v>111</v>
      </c>
      <c r="AY189" s="82" t="s">
        <v>111</v>
      </c>
      <c r="AZ189" s="82" t="s">
        <v>111</v>
      </c>
      <c r="BA189" s="82">
        <f t="shared" si="348"/>
        <v>297.78766502274613</v>
      </c>
      <c r="BB189" s="82">
        <f t="shared" si="349"/>
        <v>292.40337097087405</v>
      </c>
    </row>
    <row r="190" spans="2:54" x14ac:dyDescent="0.2">
      <c r="B190" s="77" t="s">
        <v>136</v>
      </c>
      <c r="C190" s="77" t="s">
        <v>141</v>
      </c>
      <c r="D190" s="77" t="s">
        <v>142</v>
      </c>
      <c r="E190" s="77" t="s">
        <v>112</v>
      </c>
      <c r="F190" s="77" t="s">
        <v>115</v>
      </c>
      <c r="G190" s="77" t="s">
        <v>61</v>
      </c>
      <c r="H190" s="78" t="s">
        <v>111</v>
      </c>
      <c r="I190" s="78" t="s">
        <v>111</v>
      </c>
      <c r="J190" s="78" t="s">
        <v>111</v>
      </c>
      <c r="K190" s="78" t="s">
        <v>111</v>
      </c>
      <c r="L190" s="83" t="s">
        <v>111</v>
      </c>
      <c r="M190" s="60">
        <v>11.28382681564246</v>
      </c>
      <c r="N190" s="60">
        <v>10.099024999999999</v>
      </c>
      <c r="O190" s="78" t="s">
        <v>111</v>
      </c>
      <c r="P190" s="78" t="s">
        <v>111</v>
      </c>
      <c r="Q190" s="78" t="s">
        <v>111</v>
      </c>
      <c r="R190" s="78" t="s">
        <v>111</v>
      </c>
      <c r="S190" s="78" t="s">
        <v>111</v>
      </c>
      <c r="T190" s="79">
        <f t="shared" si="374"/>
        <v>186.10707469285398</v>
      </c>
      <c r="U190" s="79">
        <f t="shared" si="375"/>
        <v>207.94086557860786</v>
      </c>
      <c r="V190" s="80">
        <v>1</v>
      </c>
      <c r="W190" s="81" t="s">
        <v>111</v>
      </c>
      <c r="X190" s="81" t="s">
        <v>111</v>
      </c>
      <c r="Y190" s="81" t="s">
        <v>111</v>
      </c>
      <c r="Z190" s="81" t="s">
        <v>111</v>
      </c>
      <c r="AA190" s="81" t="s">
        <v>111</v>
      </c>
      <c r="AB190" s="81">
        <f t="shared" si="334"/>
        <v>11.28382681564246</v>
      </c>
      <c r="AC190" s="81">
        <f t="shared" si="335"/>
        <v>10.099024999999999</v>
      </c>
      <c r="AD190" s="80">
        <v>10.8</v>
      </c>
      <c r="AE190" s="80">
        <v>7.35</v>
      </c>
      <c r="AF190" s="80">
        <v>4.3600000000000003</v>
      </c>
      <c r="AG190" s="80">
        <v>5.16</v>
      </c>
      <c r="AH190" s="82" t="str">
        <f t="shared" si="414"/>
        <v>-</v>
      </c>
      <c r="AI190" s="82" t="str">
        <f t="shared" si="415"/>
        <v>-</v>
      </c>
      <c r="AJ190" s="82" t="str">
        <f t="shared" si="416"/>
        <v>-</v>
      </c>
      <c r="AK190" s="82" t="str">
        <f t="shared" si="417"/>
        <v>-</v>
      </c>
      <c r="AL190" s="82" t="str">
        <f t="shared" si="418"/>
        <v>-</v>
      </c>
      <c r="AM190" s="82">
        <f t="shared" si="419"/>
        <v>186.10707469285398</v>
      </c>
      <c r="AN190" s="82">
        <f t="shared" si="420"/>
        <v>207.94086557860786</v>
      </c>
      <c r="AO190" s="82">
        <f t="shared" si="336"/>
        <v>194.44444444444443</v>
      </c>
      <c r="AP190" s="82">
        <f t="shared" si="337"/>
        <v>194.44444444444443</v>
      </c>
      <c r="AQ190" s="82">
        <f t="shared" si="338"/>
        <v>194.44444444444443</v>
      </c>
      <c r="AR190" s="82">
        <f t="shared" si="339"/>
        <v>285.71428571428572</v>
      </c>
      <c r="AS190" s="82">
        <f t="shared" si="340"/>
        <v>481.65137614678895</v>
      </c>
      <c r="AT190" s="82">
        <f t="shared" si="341"/>
        <v>406.97674418604652</v>
      </c>
      <c r="AU190" s="82">
        <f t="shared" si="342"/>
        <v>406.97674418604652</v>
      </c>
      <c r="AV190" s="82" t="s">
        <v>111</v>
      </c>
      <c r="AW190" s="82" t="s">
        <v>111</v>
      </c>
      <c r="AX190" s="82" t="s">
        <v>111</v>
      </c>
      <c r="AY190" s="82" t="s">
        <v>111</v>
      </c>
      <c r="AZ190" s="82" t="s">
        <v>111</v>
      </c>
      <c r="BA190" s="82">
        <f t="shared" si="348"/>
        <v>127.70749920586249</v>
      </c>
      <c r="BB190" s="82">
        <f t="shared" si="349"/>
        <v>137.62347201082639</v>
      </c>
    </row>
    <row r="191" spans="2:54" x14ac:dyDescent="0.2">
      <c r="B191" s="77" t="s">
        <v>136</v>
      </c>
      <c r="C191" s="77" t="s">
        <v>141</v>
      </c>
      <c r="D191" s="77" t="s">
        <v>142</v>
      </c>
      <c r="E191" s="77" t="s">
        <v>113</v>
      </c>
      <c r="F191" s="77" t="s">
        <v>115</v>
      </c>
      <c r="G191" s="77" t="s">
        <v>61</v>
      </c>
      <c r="H191" s="78" t="s">
        <v>111</v>
      </c>
      <c r="I191" s="78" t="s">
        <v>111</v>
      </c>
      <c r="J191" s="78" t="s">
        <v>111</v>
      </c>
      <c r="K191" s="78" t="s">
        <v>111</v>
      </c>
      <c r="L191" s="83" t="s">
        <v>111</v>
      </c>
      <c r="M191" s="83" t="s">
        <v>111</v>
      </c>
      <c r="N191" s="83" t="s">
        <v>111</v>
      </c>
      <c r="O191" s="78" t="s">
        <v>111</v>
      </c>
      <c r="P191" s="78" t="s">
        <v>111</v>
      </c>
      <c r="Q191" s="78" t="s">
        <v>111</v>
      </c>
      <c r="R191" s="78" t="s">
        <v>111</v>
      </c>
      <c r="S191" s="78" t="s">
        <v>111</v>
      </c>
      <c r="T191" s="78" t="s">
        <v>111</v>
      </c>
      <c r="U191" s="78" t="s">
        <v>111</v>
      </c>
      <c r="V191" s="80">
        <v>1</v>
      </c>
      <c r="W191" s="81" t="s">
        <v>111</v>
      </c>
      <c r="X191" s="81" t="s">
        <v>111</v>
      </c>
      <c r="Y191" s="81" t="s">
        <v>111</v>
      </c>
      <c r="Z191" s="81" t="s">
        <v>111</v>
      </c>
      <c r="AA191" s="81" t="s">
        <v>111</v>
      </c>
      <c r="AB191" s="81" t="s">
        <v>111</v>
      </c>
      <c r="AC191" s="81" t="s">
        <v>111</v>
      </c>
      <c r="AD191" s="80">
        <v>10.8</v>
      </c>
      <c r="AE191" s="80">
        <v>7.35</v>
      </c>
      <c r="AF191" s="80">
        <v>4.3600000000000003</v>
      </c>
      <c r="AG191" s="80">
        <v>5.16</v>
      </c>
      <c r="AH191" s="82" t="str">
        <f t="shared" si="414"/>
        <v>-</v>
      </c>
      <c r="AI191" s="82" t="str">
        <f t="shared" si="415"/>
        <v>-</v>
      </c>
      <c r="AJ191" s="82" t="str">
        <f t="shared" si="416"/>
        <v>-</v>
      </c>
      <c r="AK191" s="82" t="str">
        <f t="shared" si="417"/>
        <v>-</v>
      </c>
      <c r="AL191" s="82" t="str">
        <f t="shared" si="418"/>
        <v>-</v>
      </c>
      <c r="AM191" s="82" t="str">
        <f t="shared" si="419"/>
        <v>-</v>
      </c>
      <c r="AN191" s="82" t="str">
        <f t="shared" si="420"/>
        <v>-</v>
      </c>
      <c r="AO191" s="82">
        <f t="shared" si="336"/>
        <v>194.44444444444443</v>
      </c>
      <c r="AP191" s="82">
        <f t="shared" si="337"/>
        <v>194.44444444444443</v>
      </c>
      <c r="AQ191" s="82">
        <f t="shared" si="338"/>
        <v>194.44444444444443</v>
      </c>
      <c r="AR191" s="82">
        <f t="shared" si="339"/>
        <v>285.71428571428572</v>
      </c>
      <c r="AS191" s="82">
        <f t="shared" si="340"/>
        <v>481.65137614678895</v>
      </c>
      <c r="AT191" s="82">
        <f t="shared" si="341"/>
        <v>406.97674418604652</v>
      </c>
      <c r="AU191" s="82">
        <f t="shared" si="342"/>
        <v>406.97674418604652</v>
      </c>
      <c r="AV191" s="82" t="s">
        <v>111</v>
      </c>
      <c r="AW191" s="82" t="s">
        <v>111</v>
      </c>
      <c r="AX191" s="82" t="s">
        <v>111</v>
      </c>
      <c r="AY191" s="82" t="s">
        <v>111</v>
      </c>
      <c r="AZ191" s="82" t="s">
        <v>111</v>
      </c>
      <c r="BA191" s="82" t="s">
        <v>111</v>
      </c>
      <c r="BB191" s="82" t="s">
        <v>111</v>
      </c>
    </row>
    <row r="192" spans="2:54" x14ac:dyDescent="0.2">
      <c r="B192" s="77" t="s">
        <v>136</v>
      </c>
      <c r="C192" s="77" t="s">
        <v>141</v>
      </c>
      <c r="D192" s="77" t="s">
        <v>142</v>
      </c>
      <c r="E192" s="77" t="s">
        <v>114</v>
      </c>
      <c r="F192" s="77" t="s">
        <v>115</v>
      </c>
      <c r="G192" s="77" t="s">
        <v>61</v>
      </c>
      <c r="H192" s="78" t="s">
        <v>111</v>
      </c>
      <c r="I192" s="78" t="s">
        <v>111</v>
      </c>
      <c r="J192" s="78" t="s">
        <v>111</v>
      </c>
      <c r="K192" s="78" t="s">
        <v>111</v>
      </c>
      <c r="L192" s="83" t="s">
        <v>111</v>
      </c>
      <c r="M192" s="60">
        <v>13.175831470837275</v>
      </c>
      <c r="N192" s="60">
        <v>12.120884747469116</v>
      </c>
      <c r="O192" s="78" t="s">
        <v>111</v>
      </c>
      <c r="P192" s="78" t="s">
        <v>111</v>
      </c>
      <c r="Q192" s="78" t="s">
        <v>111</v>
      </c>
      <c r="R192" s="78" t="s">
        <v>111</v>
      </c>
      <c r="S192" s="78" t="s">
        <v>111</v>
      </c>
      <c r="T192" s="79">
        <f t="shared" si="374"/>
        <v>159.38273077096005</v>
      </c>
      <c r="U192" s="79">
        <f t="shared" si="375"/>
        <v>173.25467932021112</v>
      </c>
      <c r="V192" s="80">
        <v>1</v>
      </c>
      <c r="W192" s="81" t="s">
        <v>111</v>
      </c>
      <c r="X192" s="81" t="s">
        <v>111</v>
      </c>
      <c r="Y192" s="81" t="s">
        <v>111</v>
      </c>
      <c r="Z192" s="81" t="s">
        <v>111</v>
      </c>
      <c r="AA192" s="81" t="s">
        <v>111</v>
      </c>
      <c r="AB192" s="81">
        <f t="shared" si="334"/>
        <v>13.175831470837275</v>
      </c>
      <c r="AC192" s="81">
        <f t="shared" si="335"/>
        <v>12.120884747469116</v>
      </c>
      <c r="AD192" s="80">
        <v>10.8</v>
      </c>
      <c r="AE192" s="80">
        <v>7.35</v>
      </c>
      <c r="AF192" s="80">
        <v>4.3600000000000003</v>
      </c>
      <c r="AG192" s="80">
        <v>5.16</v>
      </c>
      <c r="AH192" s="82" t="str">
        <f t="shared" si="414"/>
        <v>-</v>
      </c>
      <c r="AI192" s="82" t="str">
        <f t="shared" si="415"/>
        <v>-</v>
      </c>
      <c r="AJ192" s="82" t="str">
        <f t="shared" si="416"/>
        <v>-</v>
      </c>
      <c r="AK192" s="82" t="str">
        <f t="shared" si="417"/>
        <v>-</v>
      </c>
      <c r="AL192" s="82" t="str">
        <f t="shared" si="418"/>
        <v>-</v>
      </c>
      <c r="AM192" s="82">
        <f t="shared" si="419"/>
        <v>159.38273077096005</v>
      </c>
      <c r="AN192" s="82">
        <f t="shared" si="420"/>
        <v>173.25467932021112</v>
      </c>
      <c r="AO192" s="82">
        <f t="shared" si="336"/>
        <v>194.44444444444443</v>
      </c>
      <c r="AP192" s="82">
        <f t="shared" si="337"/>
        <v>194.44444444444443</v>
      </c>
      <c r="AQ192" s="82">
        <f t="shared" si="338"/>
        <v>194.44444444444443</v>
      </c>
      <c r="AR192" s="82">
        <f t="shared" si="339"/>
        <v>285.71428571428572</v>
      </c>
      <c r="AS192" s="82">
        <f t="shared" si="340"/>
        <v>481.65137614678895</v>
      </c>
      <c r="AT192" s="82">
        <f t="shared" si="341"/>
        <v>406.97674418604652</v>
      </c>
      <c r="AU192" s="82">
        <f t="shared" si="342"/>
        <v>406.97674418604652</v>
      </c>
      <c r="AV192" s="82" t="s">
        <v>111</v>
      </c>
      <c r="AW192" s="82" t="s">
        <v>111</v>
      </c>
      <c r="AX192" s="82" t="s">
        <v>111</v>
      </c>
      <c r="AY192" s="82" t="s">
        <v>111</v>
      </c>
      <c r="AZ192" s="82" t="s">
        <v>111</v>
      </c>
      <c r="BA192" s="82">
        <f t="shared" si="348"/>
        <v>114.52984847401125</v>
      </c>
      <c r="BB192" s="82">
        <f t="shared" si="349"/>
        <v>121.52155579346463</v>
      </c>
    </row>
    <row r="193" spans="2:54" x14ac:dyDescent="0.2">
      <c r="B193" s="77" t="s">
        <v>136</v>
      </c>
      <c r="C193" s="77" t="s">
        <v>141</v>
      </c>
      <c r="D193" s="77" t="s">
        <v>142</v>
      </c>
      <c r="E193" s="77" t="s">
        <v>109</v>
      </c>
      <c r="F193" s="77" t="s">
        <v>116</v>
      </c>
      <c r="G193" s="77" t="s">
        <v>61</v>
      </c>
      <c r="H193" s="78" t="s">
        <v>111</v>
      </c>
      <c r="I193" s="78" t="s">
        <v>111</v>
      </c>
      <c r="J193" s="78" t="s">
        <v>111</v>
      </c>
      <c r="K193" s="78" t="s">
        <v>111</v>
      </c>
      <c r="L193" s="83" t="s">
        <v>111</v>
      </c>
      <c r="M193" s="60">
        <v>1.33784932172477</v>
      </c>
      <c r="N193" s="60">
        <v>1.4296707380435321</v>
      </c>
      <c r="O193" s="78" t="s">
        <v>111</v>
      </c>
      <c r="P193" s="78" t="s">
        <v>111</v>
      </c>
      <c r="Q193" s="78" t="s">
        <v>111</v>
      </c>
      <c r="R193" s="78" t="s">
        <v>111</v>
      </c>
      <c r="S193" s="78" t="s">
        <v>111</v>
      </c>
      <c r="T193" s="79">
        <f t="shared" si="374"/>
        <v>1569.6834956665052</v>
      </c>
      <c r="U193" s="79">
        <f t="shared" si="375"/>
        <v>1468.8696803529717</v>
      </c>
      <c r="V193" s="80">
        <v>1</v>
      </c>
      <c r="W193" s="81" t="s">
        <v>111</v>
      </c>
      <c r="X193" s="81" t="s">
        <v>111</v>
      </c>
      <c r="Y193" s="81" t="s">
        <v>111</v>
      </c>
      <c r="Z193" s="81" t="s">
        <v>111</v>
      </c>
      <c r="AA193" s="81" t="s">
        <v>111</v>
      </c>
      <c r="AB193" s="81">
        <f t="shared" si="334"/>
        <v>1.33784932172477</v>
      </c>
      <c r="AC193" s="81">
        <f t="shared" si="335"/>
        <v>1.4296707380435321</v>
      </c>
      <c r="AD193" s="80">
        <v>10.8</v>
      </c>
      <c r="AE193" s="80">
        <v>7.35</v>
      </c>
      <c r="AF193" s="80">
        <v>4.3600000000000003</v>
      </c>
      <c r="AG193" s="80">
        <v>5.16</v>
      </c>
      <c r="AH193" s="82" t="str">
        <f t="shared" si="414"/>
        <v>-</v>
      </c>
      <c r="AI193" s="82" t="str">
        <f t="shared" si="415"/>
        <v>-</v>
      </c>
      <c r="AJ193" s="82" t="str">
        <f t="shared" si="416"/>
        <v>-</v>
      </c>
      <c r="AK193" s="82" t="str">
        <f t="shared" si="417"/>
        <v>-</v>
      </c>
      <c r="AL193" s="82" t="str">
        <f t="shared" si="418"/>
        <v>-</v>
      </c>
      <c r="AM193" s="82">
        <f t="shared" si="419"/>
        <v>1569.6834956665052</v>
      </c>
      <c r="AN193" s="82">
        <f t="shared" si="420"/>
        <v>1468.8696803529717</v>
      </c>
      <c r="AO193" s="82">
        <f t="shared" si="336"/>
        <v>194.44444444444443</v>
      </c>
      <c r="AP193" s="82">
        <f t="shared" si="337"/>
        <v>194.44444444444443</v>
      </c>
      <c r="AQ193" s="82">
        <f t="shared" si="338"/>
        <v>194.44444444444443</v>
      </c>
      <c r="AR193" s="82">
        <f t="shared" si="339"/>
        <v>285.71428571428572</v>
      </c>
      <c r="AS193" s="82">
        <f t="shared" si="340"/>
        <v>481.65137614678895</v>
      </c>
      <c r="AT193" s="82">
        <f t="shared" si="341"/>
        <v>406.97674418604652</v>
      </c>
      <c r="AU193" s="82">
        <f t="shared" si="342"/>
        <v>406.97674418604652</v>
      </c>
      <c r="AV193" s="82" t="s">
        <v>111</v>
      </c>
      <c r="AW193" s="82" t="s">
        <v>111</v>
      </c>
      <c r="AX193" s="82" t="s">
        <v>111</v>
      </c>
      <c r="AY193" s="82" t="s">
        <v>111</v>
      </c>
      <c r="AZ193" s="82" t="s">
        <v>111</v>
      </c>
      <c r="BA193" s="82">
        <f t="shared" si="348"/>
        <v>323.1838560766414</v>
      </c>
      <c r="BB193" s="82">
        <f t="shared" si="349"/>
        <v>318.6805659160276</v>
      </c>
    </row>
    <row r="194" spans="2:54" x14ac:dyDescent="0.2">
      <c r="B194" s="77" t="s">
        <v>136</v>
      </c>
      <c r="C194" s="77" t="s">
        <v>141</v>
      </c>
      <c r="D194" s="77" t="s">
        <v>142</v>
      </c>
      <c r="E194" s="77" t="s">
        <v>112</v>
      </c>
      <c r="F194" s="77" t="s">
        <v>116</v>
      </c>
      <c r="G194" s="77" t="s">
        <v>61</v>
      </c>
      <c r="H194" s="78" t="s">
        <v>111</v>
      </c>
      <c r="I194" s="78" t="s">
        <v>111</v>
      </c>
      <c r="J194" s="78" t="s">
        <v>111</v>
      </c>
      <c r="K194" s="78" t="s">
        <v>111</v>
      </c>
      <c r="L194" s="83" t="s">
        <v>111</v>
      </c>
      <c r="M194" s="60">
        <v>3.9888268156424579E-2</v>
      </c>
      <c r="N194" s="60">
        <v>3.570000000000001E-2</v>
      </c>
      <c r="O194" s="78" t="s">
        <v>111</v>
      </c>
      <c r="P194" s="78" t="s">
        <v>111</v>
      </c>
      <c r="Q194" s="78" t="s">
        <v>111</v>
      </c>
      <c r="R194" s="78" t="s">
        <v>111</v>
      </c>
      <c r="S194" s="78" t="s">
        <v>111</v>
      </c>
      <c r="T194" s="79">
        <f t="shared" si="374"/>
        <v>52647.058823529413</v>
      </c>
      <c r="U194" s="79">
        <f t="shared" si="375"/>
        <v>58823.529411764692</v>
      </c>
      <c r="V194" s="80">
        <v>1</v>
      </c>
      <c r="W194" s="81" t="s">
        <v>111</v>
      </c>
      <c r="X194" s="81" t="s">
        <v>111</v>
      </c>
      <c r="Y194" s="81" t="s">
        <v>111</v>
      </c>
      <c r="Z194" s="81" t="s">
        <v>111</v>
      </c>
      <c r="AA194" s="81" t="s">
        <v>111</v>
      </c>
      <c r="AB194" s="81">
        <f t="shared" si="334"/>
        <v>3.9888268156424579E-2</v>
      </c>
      <c r="AC194" s="81">
        <f t="shared" si="335"/>
        <v>3.570000000000001E-2</v>
      </c>
      <c r="AD194" s="80">
        <v>10.8</v>
      </c>
      <c r="AE194" s="80">
        <v>7.35</v>
      </c>
      <c r="AF194" s="80">
        <v>4.3600000000000003</v>
      </c>
      <c r="AG194" s="80">
        <v>5.16</v>
      </c>
      <c r="AH194" s="82" t="str">
        <f t="shared" si="414"/>
        <v>-</v>
      </c>
      <c r="AI194" s="82" t="str">
        <f t="shared" si="415"/>
        <v>-</v>
      </c>
      <c r="AJ194" s="82" t="str">
        <f t="shared" si="416"/>
        <v>-</v>
      </c>
      <c r="AK194" s="82" t="str">
        <f t="shared" si="417"/>
        <v>-</v>
      </c>
      <c r="AL194" s="82" t="str">
        <f t="shared" si="418"/>
        <v>-</v>
      </c>
      <c r="AM194" s="82">
        <f t="shared" si="419"/>
        <v>52647.058823529413</v>
      </c>
      <c r="AN194" s="82">
        <f t="shared" si="420"/>
        <v>58823.529411764692</v>
      </c>
      <c r="AO194" s="82">
        <f t="shared" si="336"/>
        <v>194.44444444444443</v>
      </c>
      <c r="AP194" s="82">
        <f t="shared" si="337"/>
        <v>194.44444444444443</v>
      </c>
      <c r="AQ194" s="82">
        <f t="shared" si="338"/>
        <v>194.44444444444443</v>
      </c>
      <c r="AR194" s="82">
        <f t="shared" si="339"/>
        <v>285.71428571428572</v>
      </c>
      <c r="AS194" s="82">
        <f t="shared" si="340"/>
        <v>481.65137614678895</v>
      </c>
      <c r="AT194" s="82">
        <f t="shared" si="341"/>
        <v>406.97674418604652</v>
      </c>
      <c r="AU194" s="82">
        <f t="shared" si="342"/>
        <v>406.97674418604652</v>
      </c>
      <c r="AV194" s="82" t="s">
        <v>111</v>
      </c>
      <c r="AW194" s="82" t="s">
        <v>111</v>
      </c>
      <c r="AX194" s="82" t="s">
        <v>111</v>
      </c>
      <c r="AY194" s="82" t="s">
        <v>111</v>
      </c>
      <c r="AZ194" s="82" t="s">
        <v>111</v>
      </c>
      <c r="BA194" s="82">
        <f t="shared" si="348"/>
        <v>403.85483143170251</v>
      </c>
      <c r="BB194" s="82">
        <f t="shared" si="349"/>
        <v>404.18037992955715</v>
      </c>
    </row>
    <row r="195" spans="2:54" x14ac:dyDescent="0.2">
      <c r="B195" s="77" t="s">
        <v>136</v>
      </c>
      <c r="C195" s="77" t="s">
        <v>141</v>
      </c>
      <c r="D195" s="77" t="s">
        <v>142</v>
      </c>
      <c r="E195" s="77" t="s">
        <v>113</v>
      </c>
      <c r="F195" s="77" t="s">
        <v>116</v>
      </c>
      <c r="G195" s="77" t="s">
        <v>61</v>
      </c>
      <c r="H195" s="78" t="s">
        <v>111</v>
      </c>
      <c r="I195" s="78" t="s">
        <v>111</v>
      </c>
      <c r="J195" s="78" t="s">
        <v>111</v>
      </c>
      <c r="K195" s="78" t="s">
        <v>111</v>
      </c>
      <c r="L195" s="83" t="s">
        <v>111</v>
      </c>
      <c r="M195" s="83" t="s">
        <v>111</v>
      </c>
      <c r="N195" s="83" t="s">
        <v>111</v>
      </c>
      <c r="O195" s="78" t="s">
        <v>111</v>
      </c>
      <c r="P195" s="78" t="s">
        <v>111</v>
      </c>
      <c r="Q195" s="78" t="s">
        <v>111</v>
      </c>
      <c r="R195" s="78" t="s">
        <v>111</v>
      </c>
      <c r="S195" s="78" t="s">
        <v>111</v>
      </c>
      <c r="T195" s="78" t="s">
        <v>111</v>
      </c>
      <c r="U195" s="78" t="s">
        <v>111</v>
      </c>
      <c r="V195" s="80">
        <v>1</v>
      </c>
      <c r="W195" s="81" t="s">
        <v>111</v>
      </c>
      <c r="X195" s="81" t="s">
        <v>111</v>
      </c>
      <c r="Y195" s="81" t="s">
        <v>111</v>
      </c>
      <c r="Z195" s="81" t="s">
        <v>111</v>
      </c>
      <c r="AA195" s="81" t="s">
        <v>111</v>
      </c>
      <c r="AB195" s="81" t="s">
        <v>111</v>
      </c>
      <c r="AC195" s="81" t="s">
        <v>111</v>
      </c>
      <c r="AD195" s="80">
        <v>10.8</v>
      </c>
      <c r="AE195" s="80">
        <v>7.35</v>
      </c>
      <c r="AF195" s="80">
        <v>4.3600000000000003</v>
      </c>
      <c r="AG195" s="80">
        <v>5.16</v>
      </c>
      <c r="AH195" s="82" t="str">
        <f t="shared" si="414"/>
        <v>-</v>
      </c>
      <c r="AI195" s="82" t="str">
        <f t="shared" si="415"/>
        <v>-</v>
      </c>
      <c r="AJ195" s="82" t="str">
        <f t="shared" si="416"/>
        <v>-</v>
      </c>
      <c r="AK195" s="82" t="str">
        <f t="shared" si="417"/>
        <v>-</v>
      </c>
      <c r="AL195" s="82" t="str">
        <f t="shared" si="418"/>
        <v>-</v>
      </c>
      <c r="AM195" s="82" t="str">
        <f t="shared" si="419"/>
        <v>-</v>
      </c>
      <c r="AN195" s="82" t="str">
        <f t="shared" si="420"/>
        <v>-</v>
      </c>
      <c r="AO195" s="82">
        <f t="shared" si="336"/>
        <v>194.44444444444443</v>
      </c>
      <c r="AP195" s="82">
        <f t="shared" si="337"/>
        <v>194.44444444444443</v>
      </c>
      <c r="AQ195" s="82">
        <f t="shared" si="338"/>
        <v>194.44444444444443</v>
      </c>
      <c r="AR195" s="82">
        <f t="shared" si="339"/>
        <v>285.71428571428572</v>
      </c>
      <c r="AS195" s="82">
        <f t="shared" si="340"/>
        <v>481.65137614678895</v>
      </c>
      <c r="AT195" s="82">
        <f t="shared" si="341"/>
        <v>406.97674418604652</v>
      </c>
      <c r="AU195" s="82">
        <f t="shared" si="342"/>
        <v>406.97674418604652</v>
      </c>
      <c r="AV195" s="82" t="s">
        <v>111</v>
      </c>
      <c r="AW195" s="82" t="s">
        <v>111</v>
      </c>
      <c r="AX195" s="82" t="s">
        <v>111</v>
      </c>
      <c r="AY195" s="82" t="s">
        <v>111</v>
      </c>
      <c r="AZ195" s="82" t="s">
        <v>111</v>
      </c>
      <c r="BA195" s="82" t="s">
        <v>111</v>
      </c>
      <c r="BB195" s="82" t="s">
        <v>111</v>
      </c>
    </row>
    <row r="196" spans="2:54" x14ac:dyDescent="0.2">
      <c r="B196" s="77" t="s">
        <v>136</v>
      </c>
      <c r="C196" s="77" t="s">
        <v>141</v>
      </c>
      <c r="D196" s="77" t="s">
        <v>142</v>
      </c>
      <c r="E196" s="77" t="s">
        <v>114</v>
      </c>
      <c r="F196" s="77" t="s">
        <v>116</v>
      </c>
      <c r="G196" s="77" t="s">
        <v>61</v>
      </c>
      <c r="H196" s="78" t="s">
        <v>111</v>
      </c>
      <c r="I196" s="78" t="s">
        <v>111</v>
      </c>
      <c r="J196" s="78" t="s">
        <v>111</v>
      </c>
      <c r="K196" s="78" t="s">
        <v>111</v>
      </c>
      <c r="L196" s="83" t="s">
        <v>111</v>
      </c>
      <c r="M196" s="60">
        <v>1.3777375898811945</v>
      </c>
      <c r="N196" s="60">
        <v>1.4653707380435321</v>
      </c>
      <c r="O196" s="78" t="s">
        <v>111</v>
      </c>
      <c r="P196" s="78" t="s">
        <v>111</v>
      </c>
      <c r="Q196" s="78" t="s">
        <v>111</v>
      </c>
      <c r="R196" s="78" t="s">
        <v>111</v>
      </c>
      <c r="S196" s="78" t="s">
        <v>111</v>
      </c>
      <c r="T196" s="79">
        <f t="shared" si="374"/>
        <v>1524.2380083286309</v>
      </c>
      <c r="U196" s="79">
        <f t="shared" si="375"/>
        <v>1433.0844375968525</v>
      </c>
      <c r="V196" s="80">
        <v>1</v>
      </c>
      <c r="W196" s="81" t="s">
        <v>111</v>
      </c>
      <c r="X196" s="81" t="s">
        <v>111</v>
      </c>
      <c r="Y196" s="81" t="s">
        <v>111</v>
      </c>
      <c r="Z196" s="81" t="s">
        <v>111</v>
      </c>
      <c r="AA196" s="81" t="s">
        <v>111</v>
      </c>
      <c r="AB196" s="81">
        <f t="shared" si="334"/>
        <v>1.3777375898811945</v>
      </c>
      <c r="AC196" s="81">
        <f t="shared" si="335"/>
        <v>1.4653707380435321</v>
      </c>
      <c r="AD196" s="80">
        <v>10.8</v>
      </c>
      <c r="AE196" s="80">
        <v>7.35</v>
      </c>
      <c r="AF196" s="80">
        <v>4.3600000000000003</v>
      </c>
      <c r="AG196" s="80">
        <v>5.16</v>
      </c>
      <c r="AH196" s="82" t="str">
        <f t="shared" si="414"/>
        <v>-</v>
      </c>
      <c r="AI196" s="82" t="str">
        <f t="shared" si="415"/>
        <v>-</v>
      </c>
      <c r="AJ196" s="82" t="str">
        <f t="shared" si="416"/>
        <v>-</v>
      </c>
      <c r="AK196" s="82" t="str">
        <f t="shared" si="417"/>
        <v>-</v>
      </c>
      <c r="AL196" s="82" t="str">
        <f t="shared" si="418"/>
        <v>-</v>
      </c>
      <c r="AM196" s="82">
        <f t="shared" si="419"/>
        <v>1524.2380083286309</v>
      </c>
      <c r="AN196" s="82">
        <f t="shared" si="420"/>
        <v>1433.0844375968525</v>
      </c>
      <c r="AO196" s="82">
        <f t="shared" si="336"/>
        <v>194.44444444444443</v>
      </c>
      <c r="AP196" s="82">
        <f t="shared" si="337"/>
        <v>194.44444444444443</v>
      </c>
      <c r="AQ196" s="82">
        <f t="shared" si="338"/>
        <v>194.44444444444443</v>
      </c>
      <c r="AR196" s="82">
        <f t="shared" si="339"/>
        <v>285.71428571428572</v>
      </c>
      <c r="AS196" s="82">
        <f t="shared" si="340"/>
        <v>481.65137614678895</v>
      </c>
      <c r="AT196" s="82">
        <f t="shared" si="341"/>
        <v>406.97674418604652</v>
      </c>
      <c r="AU196" s="82">
        <f t="shared" si="342"/>
        <v>406.97674418604652</v>
      </c>
      <c r="AV196" s="82" t="s">
        <v>111</v>
      </c>
      <c r="AW196" s="82" t="s">
        <v>111</v>
      </c>
      <c r="AX196" s="82" t="s">
        <v>111</v>
      </c>
      <c r="AY196" s="82" t="s">
        <v>111</v>
      </c>
      <c r="AZ196" s="82" t="s">
        <v>111</v>
      </c>
      <c r="BA196" s="82">
        <f t="shared" si="348"/>
        <v>321.212035681928</v>
      </c>
      <c r="BB196" s="82">
        <f t="shared" si="349"/>
        <v>316.96339465829328</v>
      </c>
    </row>
    <row r="197" spans="2:54" x14ac:dyDescent="0.2">
      <c r="B197" s="77" t="s">
        <v>143</v>
      </c>
      <c r="C197" s="77" t="s">
        <v>144</v>
      </c>
      <c r="D197" s="77" t="s">
        <v>145</v>
      </c>
      <c r="E197" s="77" t="s">
        <v>109</v>
      </c>
      <c r="F197" s="77" t="s">
        <v>110</v>
      </c>
      <c r="G197" s="77" t="s">
        <v>61</v>
      </c>
      <c r="H197" s="84">
        <v>35.143077085796513</v>
      </c>
      <c r="I197" s="84">
        <v>30.052082356446849</v>
      </c>
      <c r="J197" s="84">
        <v>25.973824239109234</v>
      </c>
      <c r="K197" s="84">
        <v>20.940650750653596</v>
      </c>
      <c r="L197" s="60">
        <v>16.551268281792488</v>
      </c>
      <c r="M197" s="60">
        <v>15.136037241558526</v>
      </c>
      <c r="N197" s="60">
        <v>16.174877979752925</v>
      </c>
      <c r="O197" s="79">
        <f t="shared" ref="O197:O200" si="459">IFERROR(2100/H197, "-")</f>
        <v>59.755723577453601</v>
      </c>
      <c r="P197" s="79">
        <f t="shared" ref="P197:P200" si="460">IFERROR(2100/I197, "-")</f>
        <v>69.878685113795541</v>
      </c>
      <c r="Q197" s="79">
        <f t="shared" ref="Q197:Q200" si="461">IFERROR(2100/J197, "-")</f>
        <v>80.850627950195872</v>
      </c>
      <c r="R197" s="79">
        <f t="shared" ref="R197:R200" si="462">IFERROR(2100/K197, "-")</f>
        <v>100.28341645182422</v>
      </c>
      <c r="S197" s="79">
        <f t="shared" ref="S197:S200" si="463">IFERROR(2100/L197, "-")</f>
        <v>126.87849439973985</v>
      </c>
      <c r="T197" s="79">
        <f t="shared" ref="T197:T200" si="464">IFERROR(2100/M197, "-")</f>
        <v>138.74173051279882</v>
      </c>
      <c r="U197" s="79">
        <f t="shared" ref="U197:U200" si="465">IFERROR(2100/N197, "-")</f>
        <v>129.83096395711283</v>
      </c>
      <c r="V197" s="80">
        <v>1</v>
      </c>
      <c r="W197" s="81">
        <f t="shared" ref="W197:W200" si="466">IFERROR(H197*$V197, "-")</f>
        <v>35.143077085796513</v>
      </c>
      <c r="X197" s="81">
        <f t="shared" ref="X197:X200" si="467">IFERROR(I197*$V197, "-")</f>
        <v>30.052082356446849</v>
      </c>
      <c r="Y197" s="81">
        <f t="shared" ref="Y197:Y200" si="468">IFERROR(J197*$V197, "-")</f>
        <v>25.973824239109234</v>
      </c>
      <c r="Z197" s="81">
        <f t="shared" ref="Z197:Z200" si="469">IFERROR(K197*$V197, "-")</f>
        <v>20.940650750653596</v>
      </c>
      <c r="AA197" s="81">
        <f t="shared" ref="AA197:AA200" si="470">IFERROR(L197*$V197, "-")</f>
        <v>16.551268281792488</v>
      </c>
      <c r="AB197" s="81">
        <f t="shared" ref="AB197:AB200" si="471">IFERROR(M197*$V197, "-")</f>
        <v>15.136037241558526</v>
      </c>
      <c r="AC197" s="81">
        <f t="shared" ref="AC197:AC200" si="472">IFERROR(N197*$V197, "-")</f>
        <v>16.174877979752925</v>
      </c>
      <c r="AD197" s="80">
        <v>10.8</v>
      </c>
      <c r="AE197" s="80">
        <v>7.35</v>
      </c>
      <c r="AF197" s="80">
        <v>4.3600000000000003</v>
      </c>
      <c r="AG197" s="80">
        <v>5.16</v>
      </c>
      <c r="AH197" s="82">
        <f t="shared" si="414"/>
        <v>59.755723577453601</v>
      </c>
      <c r="AI197" s="82">
        <f t="shared" si="415"/>
        <v>69.878685113795541</v>
      </c>
      <c r="AJ197" s="82">
        <f t="shared" si="416"/>
        <v>80.850627950195872</v>
      </c>
      <c r="AK197" s="82">
        <f t="shared" si="417"/>
        <v>100.28341645182422</v>
      </c>
      <c r="AL197" s="82">
        <f t="shared" si="418"/>
        <v>126.87849439973985</v>
      </c>
      <c r="AM197" s="82">
        <f t="shared" si="419"/>
        <v>138.74173051279882</v>
      </c>
      <c r="AN197" s="82">
        <f t="shared" si="420"/>
        <v>129.83096395711283</v>
      </c>
      <c r="AO197" s="82">
        <f t="shared" si="336"/>
        <v>194.44444444444443</v>
      </c>
      <c r="AP197" s="82">
        <f t="shared" si="337"/>
        <v>194.44444444444443</v>
      </c>
      <c r="AQ197" s="82">
        <f t="shared" si="338"/>
        <v>194.44444444444443</v>
      </c>
      <c r="AR197" s="82">
        <f t="shared" si="339"/>
        <v>285.71428571428572</v>
      </c>
      <c r="AS197" s="82">
        <f t="shared" si="340"/>
        <v>481.65137614678895</v>
      </c>
      <c r="AT197" s="82">
        <f t="shared" si="341"/>
        <v>406.97674418604652</v>
      </c>
      <c r="AU197" s="82">
        <f t="shared" si="342"/>
        <v>406.97674418604652</v>
      </c>
      <c r="AV197" s="82">
        <f t="shared" ref="AV197:AV200" si="473">IFERROR(1/((1/AH197)+(1/AO197)), "-")</f>
        <v>45.708736401751018</v>
      </c>
      <c r="AW197" s="82">
        <f t="shared" ref="AW197:AX200" si="474">IFERROR(1/((1/AI197)+(1/AP197)), "-")</f>
        <v>51.404968336175884</v>
      </c>
      <c r="AX197" s="82">
        <f t="shared" si="474"/>
        <v>57.10583665015276</v>
      </c>
      <c r="AY197" s="82">
        <f t="shared" ref="AY197:AY200" si="475">IFERROR(1/((1/AK197)+(1/AR197)), "-")</f>
        <v>74.22946960495365</v>
      </c>
      <c r="AZ197" s="82">
        <f t="shared" ref="AZ197:BA200" si="476">IFERROR(1/((1/AL197)+(1/AS197)), "-")</f>
        <v>100.42432489991423</v>
      </c>
      <c r="BA197" s="82">
        <f t="shared" si="476"/>
        <v>103.46847391962815</v>
      </c>
      <c r="BB197" s="82">
        <f t="shared" ref="BB197:BB200" si="477">IFERROR(1/((1/AN197)+(1/AU197)), "-")</f>
        <v>98.430373119214792</v>
      </c>
    </row>
    <row r="198" spans="2:54" x14ac:dyDescent="0.2">
      <c r="B198" s="77" t="s">
        <v>143</v>
      </c>
      <c r="C198" s="77" t="s">
        <v>144</v>
      </c>
      <c r="D198" s="77" t="s">
        <v>145</v>
      </c>
      <c r="E198" s="77" t="s">
        <v>112</v>
      </c>
      <c r="F198" s="77" t="s">
        <v>110</v>
      </c>
      <c r="G198" s="77" t="s">
        <v>61</v>
      </c>
      <c r="H198" s="78" t="s">
        <v>111</v>
      </c>
      <c r="I198" s="78" t="s">
        <v>111</v>
      </c>
      <c r="J198" s="78" t="s">
        <v>111</v>
      </c>
      <c r="K198" s="78" t="s">
        <v>111</v>
      </c>
      <c r="L198" s="83" t="s">
        <v>111</v>
      </c>
      <c r="M198" s="83" t="s">
        <v>111</v>
      </c>
      <c r="N198" s="83" t="s">
        <v>111</v>
      </c>
      <c r="O198" s="79" t="str">
        <f t="shared" si="459"/>
        <v>-</v>
      </c>
      <c r="P198" s="79" t="str">
        <f t="shared" si="460"/>
        <v>-</v>
      </c>
      <c r="Q198" s="79" t="str">
        <f t="shared" si="461"/>
        <v>-</v>
      </c>
      <c r="R198" s="79" t="str">
        <f t="shared" si="462"/>
        <v>-</v>
      </c>
      <c r="S198" s="79" t="str">
        <f t="shared" si="463"/>
        <v>-</v>
      </c>
      <c r="T198" s="79" t="str">
        <f t="shared" si="464"/>
        <v>-</v>
      </c>
      <c r="U198" s="79" t="str">
        <f t="shared" si="465"/>
        <v>-</v>
      </c>
      <c r="V198" s="80">
        <v>1</v>
      </c>
      <c r="W198" s="81" t="str">
        <f t="shared" si="466"/>
        <v>-</v>
      </c>
      <c r="X198" s="81" t="str">
        <f t="shared" si="467"/>
        <v>-</v>
      </c>
      <c r="Y198" s="81" t="str">
        <f t="shared" si="468"/>
        <v>-</v>
      </c>
      <c r="Z198" s="81" t="str">
        <f t="shared" si="469"/>
        <v>-</v>
      </c>
      <c r="AA198" s="81" t="str">
        <f t="shared" si="470"/>
        <v>-</v>
      </c>
      <c r="AB198" s="81" t="str">
        <f t="shared" si="471"/>
        <v>-</v>
      </c>
      <c r="AC198" s="81" t="str">
        <f t="shared" si="472"/>
        <v>-</v>
      </c>
      <c r="AD198" s="80">
        <v>10.8</v>
      </c>
      <c r="AE198" s="80">
        <v>7.35</v>
      </c>
      <c r="AF198" s="80">
        <v>4.3600000000000003</v>
      </c>
      <c r="AG198" s="80">
        <v>5.16</v>
      </c>
      <c r="AH198" s="82" t="str">
        <f t="shared" si="414"/>
        <v>-</v>
      </c>
      <c r="AI198" s="82" t="str">
        <f t="shared" si="415"/>
        <v>-</v>
      </c>
      <c r="AJ198" s="82" t="str">
        <f t="shared" si="416"/>
        <v>-</v>
      </c>
      <c r="AK198" s="82" t="str">
        <f t="shared" si="417"/>
        <v>-</v>
      </c>
      <c r="AL198" s="82" t="str">
        <f t="shared" si="418"/>
        <v>-</v>
      </c>
      <c r="AM198" s="82" t="str">
        <f t="shared" si="419"/>
        <v>-</v>
      </c>
      <c r="AN198" s="82" t="str">
        <f t="shared" si="420"/>
        <v>-</v>
      </c>
      <c r="AO198" s="82">
        <f t="shared" ref="AO198:AO261" si="478">2100/AD198</f>
        <v>194.44444444444443</v>
      </c>
      <c r="AP198" s="82">
        <f t="shared" ref="AP198:AP261" si="479">2100/AD198</f>
        <v>194.44444444444443</v>
      </c>
      <c r="AQ198" s="82">
        <f t="shared" ref="AQ198:AQ261" si="480">2100/AD198</f>
        <v>194.44444444444443</v>
      </c>
      <c r="AR198" s="82">
        <f t="shared" ref="AR198:AR261" si="481">2100/AE198</f>
        <v>285.71428571428572</v>
      </c>
      <c r="AS198" s="82">
        <f t="shared" ref="AS198:AS261" si="482">2100/AF198</f>
        <v>481.65137614678895</v>
      </c>
      <c r="AT198" s="82">
        <f t="shared" ref="AT198:AT261" si="483">2100/AG198</f>
        <v>406.97674418604652</v>
      </c>
      <c r="AU198" s="82">
        <f t="shared" ref="AU198:AU261" si="484">2100/AG198</f>
        <v>406.97674418604652</v>
      </c>
      <c r="AV198" s="82" t="str">
        <f t="shared" si="473"/>
        <v>-</v>
      </c>
      <c r="AW198" s="82" t="str">
        <f t="shared" si="474"/>
        <v>-</v>
      </c>
      <c r="AX198" s="82" t="str">
        <f t="shared" si="474"/>
        <v>-</v>
      </c>
      <c r="AY198" s="82" t="str">
        <f t="shared" si="475"/>
        <v>-</v>
      </c>
      <c r="AZ198" s="82" t="str">
        <f t="shared" si="476"/>
        <v>-</v>
      </c>
      <c r="BA198" s="82" t="str">
        <f t="shared" si="476"/>
        <v>-</v>
      </c>
      <c r="BB198" s="82" t="str">
        <f t="shared" si="477"/>
        <v>-</v>
      </c>
    </row>
    <row r="199" spans="2:54" x14ac:dyDescent="0.2">
      <c r="B199" s="77" t="s">
        <v>143</v>
      </c>
      <c r="C199" s="77" t="s">
        <v>144</v>
      </c>
      <c r="D199" s="77" t="s">
        <v>145</v>
      </c>
      <c r="E199" s="77" t="s">
        <v>113</v>
      </c>
      <c r="F199" s="77" t="s">
        <v>110</v>
      </c>
      <c r="G199" s="77" t="s">
        <v>61</v>
      </c>
      <c r="H199" s="78" t="s">
        <v>111</v>
      </c>
      <c r="I199" s="78" t="s">
        <v>111</v>
      </c>
      <c r="J199" s="78" t="s">
        <v>111</v>
      </c>
      <c r="K199" s="78" t="s">
        <v>111</v>
      </c>
      <c r="L199" s="83" t="s">
        <v>111</v>
      </c>
      <c r="M199" s="83" t="s">
        <v>111</v>
      </c>
      <c r="N199" s="83" t="s">
        <v>111</v>
      </c>
      <c r="O199" s="79" t="str">
        <f t="shared" si="459"/>
        <v>-</v>
      </c>
      <c r="P199" s="79" t="str">
        <f t="shared" si="460"/>
        <v>-</v>
      </c>
      <c r="Q199" s="79" t="str">
        <f t="shared" si="461"/>
        <v>-</v>
      </c>
      <c r="R199" s="79" t="str">
        <f t="shared" si="462"/>
        <v>-</v>
      </c>
      <c r="S199" s="79" t="str">
        <f t="shared" si="463"/>
        <v>-</v>
      </c>
      <c r="T199" s="79" t="str">
        <f t="shared" si="464"/>
        <v>-</v>
      </c>
      <c r="U199" s="79" t="str">
        <f t="shared" si="465"/>
        <v>-</v>
      </c>
      <c r="V199" s="80">
        <v>1</v>
      </c>
      <c r="W199" s="81" t="str">
        <f t="shared" si="466"/>
        <v>-</v>
      </c>
      <c r="X199" s="81" t="str">
        <f t="shared" si="467"/>
        <v>-</v>
      </c>
      <c r="Y199" s="81" t="str">
        <f t="shared" si="468"/>
        <v>-</v>
      </c>
      <c r="Z199" s="81" t="str">
        <f t="shared" si="469"/>
        <v>-</v>
      </c>
      <c r="AA199" s="81" t="str">
        <f t="shared" si="470"/>
        <v>-</v>
      </c>
      <c r="AB199" s="81" t="str">
        <f t="shared" si="471"/>
        <v>-</v>
      </c>
      <c r="AC199" s="81" t="str">
        <f t="shared" si="472"/>
        <v>-</v>
      </c>
      <c r="AD199" s="80">
        <v>10.8</v>
      </c>
      <c r="AE199" s="80">
        <v>7.35</v>
      </c>
      <c r="AF199" s="80">
        <v>4.3600000000000003</v>
      </c>
      <c r="AG199" s="80">
        <v>5.16</v>
      </c>
      <c r="AH199" s="82" t="str">
        <f t="shared" si="414"/>
        <v>-</v>
      </c>
      <c r="AI199" s="82" t="str">
        <f t="shared" si="415"/>
        <v>-</v>
      </c>
      <c r="AJ199" s="82" t="str">
        <f t="shared" si="416"/>
        <v>-</v>
      </c>
      <c r="AK199" s="82" t="str">
        <f t="shared" si="417"/>
        <v>-</v>
      </c>
      <c r="AL199" s="82" t="str">
        <f t="shared" si="418"/>
        <v>-</v>
      </c>
      <c r="AM199" s="82" t="str">
        <f t="shared" si="419"/>
        <v>-</v>
      </c>
      <c r="AN199" s="82" t="str">
        <f t="shared" si="420"/>
        <v>-</v>
      </c>
      <c r="AO199" s="82">
        <f t="shared" si="478"/>
        <v>194.44444444444443</v>
      </c>
      <c r="AP199" s="82">
        <f t="shared" si="479"/>
        <v>194.44444444444443</v>
      </c>
      <c r="AQ199" s="82">
        <f t="shared" si="480"/>
        <v>194.44444444444443</v>
      </c>
      <c r="AR199" s="82">
        <f t="shared" si="481"/>
        <v>285.71428571428572</v>
      </c>
      <c r="AS199" s="82">
        <f t="shared" si="482"/>
        <v>481.65137614678895</v>
      </c>
      <c r="AT199" s="82">
        <f t="shared" si="483"/>
        <v>406.97674418604652</v>
      </c>
      <c r="AU199" s="82">
        <f t="shared" si="484"/>
        <v>406.97674418604652</v>
      </c>
      <c r="AV199" s="82" t="str">
        <f t="shared" si="473"/>
        <v>-</v>
      </c>
      <c r="AW199" s="82" t="str">
        <f t="shared" si="474"/>
        <v>-</v>
      </c>
      <c r="AX199" s="82" t="str">
        <f t="shared" si="474"/>
        <v>-</v>
      </c>
      <c r="AY199" s="82" t="str">
        <f t="shared" si="475"/>
        <v>-</v>
      </c>
      <c r="AZ199" s="82" t="str">
        <f t="shared" si="476"/>
        <v>-</v>
      </c>
      <c r="BA199" s="82" t="str">
        <f t="shared" si="476"/>
        <v>-</v>
      </c>
      <c r="BB199" s="82" t="str">
        <f t="shared" si="477"/>
        <v>-</v>
      </c>
    </row>
    <row r="200" spans="2:54" x14ac:dyDescent="0.2">
      <c r="B200" s="77" t="s">
        <v>143</v>
      </c>
      <c r="C200" s="77" t="s">
        <v>144</v>
      </c>
      <c r="D200" s="77" t="s">
        <v>145</v>
      </c>
      <c r="E200" s="77" t="s">
        <v>114</v>
      </c>
      <c r="F200" s="77" t="s">
        <v>110</v>
      </c>
      <c r="G200" s="77" t="s">
        <v>61</v>
      </c>
      <c r="H200" s="78" t="s">
        <v>111</v>
      </c>
      <c r="I200" s="78" t="s">
        <v>111</v>
      </c>
      <c r="J200" s="78" t="s">
        <v>111</v>
      </c>
      <c r="K200" s="78" t="s">
        <v>111</v>
      </c>
      <c r="L200" s="83" t="s">
        <v>111</v>
      </c>
      <c r="M200" s="83" t="s">
        <v>111</v>
      </c>
      <c r="N200" s="83" t="s">
        <v>111</v>
      </c>
      <c r="O200" s="79" t="str">
        <f t="shared" si="459"/>
        <v>-</v>
      </c>
      <c r="P200" s="79" t="str">
        <f t="shared" si="460"/>
        <v>-</v>
      </c>
      <c r="Q200" s="79" t="str">
        <f t="shared" si="461"/>
        <v>-</v>
      </c>
      <c r="R200" s="79" t="str">
        <f t="shared" si="462"/>
        <v>-</v>
      </c>
      <c r="S200" s="79" t="str">
        <f t="shared" si="463"/>
        <v>-</v>
      </c>
      <c r="T200" s="79" t="str">
        <f t="shared" si="464"/>
        <v>-</v>
      </c>
      <c r="U200" s="79" t="str">
        <f t="shared" si="465"/>
        <v>-</v>
      </c>
      <c r="V200" s="80">
        <v>1</v>
      </c>
      <c r="W200" s="81" t="str">
        <f t="shared" si="466"/>
        <v>-</v>
      </c>
      <c r="X200" s="81" t="str">
        <f t="shared" si="467"/>
        <v>-</v>
      </c>
      <c r="Y200" s="81" t="str">
        <f t="shared" si="468"/>
        <v>-</v>
      </c>
      <c r="Z200" s="81" t="str">
        <f t="shared" si="469"/>
        <v>-</v>
      </c>
      <c r="AA200" s="81" t="str">
        <f t="shared" si="470"/>
        <v>-</v>
      </c>
      <c r="AB200" s="81" t="str">
        <f t="shared" si="471"/>
        <v>-</v>
      </c>
      <c r="AC200" s="81" t="str">
        <f t="shared" si="472"/>
        <v>-</v>
      </c>
      <c r="AD200" s="80">
        <v>10.8</v>
      </c>
      <c r="AE200" s="80">
        <v>7.35</v>
      </c>
      <c r="AF200" s="80">
        <v>4.3600000000000003</v>
      </c>
      <c r="AG200" s="80">
        <v>5.16</v>
      </c>
      <c r="AH200" s="82" t="str">
        <f t="shared" si="414"/>
        <v>-</v>
      </c>
      <c r="AI200" s="82" t="str">
        <f t="shared" si="415"/>
        <v>-</v>
      </c>
      <c r="AJ200" s="82" t="str">
        <f t="shared" si="416"/>
        <v>-</v>
      </c>
      <c r="AK200" s="82" t="str">
        <f t="shared" si="417"/>
        <v>-</v>
      </c>
      <c r="AL200" s="82" t="str">
        <f t="shared" si="418"/>
        <v>-</v>
      </c>
      <c r="AM200" s="82" t="str">
        <f t="shared" si="419"/>
        <v>-</v>
      </c>
      <c r="AN200" s="82" t="str">
        <f t="shared" si="420"/>
        <v>-</v>
      </c>
      <c r="AO200" s="82">
        <f t="shared" si="478"/>
        <v>194.44444444444443</v>
      </c>
      <c r="AP200" s="82">
        <f t="shared" si="479"/>
        <v>194.44444444444443</v>
      </c>
      <c r="AQ200" s="82">
        <f t="shared" si="480"/>
        <v>194.44444444444443</v>
      </c>
      <c r="AR200" s="82">
        <f t="shared" si="481"/>
        <v>285.71428571428572</v>
      </c>
      <c r="AS200" s="82">
        <f t="shared" si="482"/>
        <v>481.65137614678895</v>
      </c>
      <c r="AT200" s="82">
        <f t="shared" si="483"/>
        <v>406.97674418604652</v>
      </c>
      <c r="AU200" s="82">
        <f t="shared" si="484"/>
        <v>406.97674418604652</v>
      </c>
      <c r="AV200" s="82" t="str">
        <f t="shared" si="473"/>
        <v>-</v>
      </c>
      <c r="AW200" s="82" t="str">
        <f t="shared" si="474"/>
        <v>-</v>
      </c>
      <c r="AX200" s="82" t="str">
        <f t="shared" si="474"/>
        <v>-</v>
      </c>
      <c r="AY200" s="82" t="str">
        <f t="shared" si="475"/>
        <v>-</v>
      </c>
      <c r="AZ200" s="82" t="str">
        <f t="shared" si="476"/>
        <v>-</v>
      </c>
      <c r="BA200" s="82" t="str">
        <f t="shared" si="476"/>
        <v>-</v>
      </c>
      <c r="BB200" s="82" t="str">
        <f t="shared" si="477"/>
        <v>-</v>
      </c>
    </row>
    <row r="201" spans="2:54" x14ac:dyDescent="0.2">
      <c r="B201" s="77" t="s">
        <v>143</v>
      </c>
      <c r="C201" s="77" t="s">
        <v>144</v>
      </c>
      <c r="D201" s="77" t="s">
        <v>145</v>
      </c>
      <c r="E201" s="77" t="s">
        <v>109</v>
      </c>
      <c r="F201" s="77" t="s">
        <v>115</v>
      </c>
      <c r="G201" s="77" t="s">
        <v>61</v>
      </c>
      <c r="H201" s="84">
        <v>24.849908119128283</v>
      </c>
      <c r="I201" s="84">
        <v>21.250031223020166</v>
      </c>
      <c r="J201" s="84">
        <v>18.366267252821658</v>
      </c>
      <c r="K201" s="84">
        <v>14.807276148246324</v>
      </c>
      <c r="L201" s="60">
        <v>11.703514039293285</v>
      </c>
      <c r="M201" s="60">
        <v>10.70279457379816</v>
      </c>
      <c r="N201" s="60">
        <v>11.437365904348258</v>
      </c>
      <c r="O201" s="79">
        <f t="shared" si="369"/>
        <v>84.507354712652614</v>
      </c>
      <c r="P201" s="79">
        <f t="shared" si="370"/>
        <v>98.823384208728569</v>
      </c>
      <c r="Q201" s="79">
        <f t="shared" si="371"/>
        <v>114.34005457354823</v>
      </c>
      <c r="R201" s="79">
        <f t="shared" si="372"/>
        <v>141.82216762727899</v>
      </c>
      <c r="S201" s="79">
        <f t="shared" si="373"/>
        <v>179.43328755359087</v>
      </c>
      <c r="T201" s="79">
        <f t="shared" si="374"/>
        <v>196.21043695831315</v>
      </c>
      <c r="U201" s="79">
        <f t="shared" si="375"/>
        <v>183.60871004412144</v>
      </c>
      <c r="V201" s="80">
        <v>1</v>
      </c>
      <c r="W201" s="81">
        <f t="shared" ref="W201:W261" si="485">H201*$V201</f>
        <v>24.849908119128283</v>
      </c>
      <c r="X201" s="81">
        <f t="shared" ref="X201:X261" si="486">I201*$V201</f>
        <v>21.250031223020166</v>
      </c>
      <c r="Y201" s="81">
        <f t="shared" ref="Y201:Y261" si="487">J201*$V201</f>
        <v>18.366267252821658</v>
      </c>
      <c r="Z201" s="81">
        <f t="shared" ref="Z201:Z261" si="488">K201*$V201</f>
        <v>14.807276148246324</v>
      </c>
      <c r="AA201" s="81">
        <f t="shared" ref="AA201:AA261" si="489">L201*$V201</f>
        <v>11.703514039293285</v>
      </c>
      <c r="AB201" s="81">
        <f t="shared" ref="AB201:AB261" si="490">M201*$V201</f>
        <v>10.70279457379816</v>
      </c>
      <c r="AC201" s="81">
        <f t="shared" ref="AC201:AC261" si="491">N201*$V201</f>
        <v>11.437365904348258</v>
      </c>
      <c r="AD201" s="80">
        <v>10.8</v>
      </c>
      <c r="AE201" s="80">
        <v>7.35</v>
      </c>
      <c r="AF201" s="80">
        <v>4.3600000000000003</v>
      </c>
      <c r="AG201" s="80">
        <v>5.16</v>
      </c>
      <c r="AH201" s="82">
        <f t="shared" si="414"/>
        <v>84.507354712652614</v>
      </c>
      <c r="AI201" s="82">
        <f t="shared" si="415"/>
        <v>98.823384208728569</v>
      </c>
      <c r="AJ201" s="82">
        <f t="shared" si="416"/>
        <v>114.34005457354823</v>
      </c>
      <c r="AK201" s="82">
        <f t="shared" si="417"/>
        <v>141.82216762727899</v>
      </c>
      <c r="AL201" s="82">
        <f t="shared" si="418"/>
        <v>179.43328755359087</v>
      </c>
      <c r="AM201" s="82">
        <f t="shared" si="419"/>
        <v>196.21043695831315</v>
      </c>
      <c r="AN201" s="82">
        <f t="shared" si="420"/>
        <v>183.60871004412144</v>
      </c>
      <c r="AO201" s="82">
        <f t="shared" si="478"/>
        <v>194.44444444444443</v>
      </c>
      <c r="AP201" s="82">
        <f t="shared" si="479"/>
        <v>194.44444444444443</v>
      </c>
      <c r="AQ201" s="82">
        <f t="shared" si="480"/>
        <v>194.44444444444443</v>
      </c>
      <c r="AR201" s="82">
        <f t="shared" si="481"/>
        <v>285.71428571428572</v>
      </c>
      <c r="AS201" s="82">
        <f t="shared" si="482"/>
        <v>481.65137614678895</v>
      </c>
      <c r="AT201" s="82">
        <f t="shared" si="483"/>
        <v>406.97674418604652</v>
      </c>
      <c r="AU201" s="82">
        <f t="shared" si="484"/>
        <v>406.97674418604652</v>
      </c>
      <c r="AV201" s="82">
        <f t="shared" ref="AV201:AV261" si="492">1/((1/AH201)+(1/AO201))</f>
        <v>58.906182674653955</v>
      </c>
      <c r="AW201" s="82">
        <f t="shared" ref="AW201:AW261" si="493">1/((1/AI201)+(1/AP201))</f>
        <v>65.52255707294475</v>
      </c>
      <c r="AX201" s="82">
        <f t="shared" ref="AX201:AX261" si="494">1/((1/AJ201)+(1/AQ201))</f>
        <v>72.000985995108366</v>
      </c>
      <c r="AY201" s="82">
        <f t="shared" ref="AY201:AY261" si="495">1/((1/AK201)+(1/AR201))</f>
        <v>94.776992711092262</v>
      </c>
      <c r="AZ201" s="82">
        <f t="shared" ref="AZ201:AZ261" si="496">1/((1/AL201)+(1/AS201))</f>
        <v>130.73104644868786</v>
      </c>
      <c r="BA201" s="82">
        <f t="shared" ref="BA201:BA261" si="497">1/((1/AM201)+(1/AT201))</f>
        <v>132.38524840186338</v>
      </c>
      <c r="BB201" s="82">
        <f t="shared" ref="BB201:BB261" si="498">1/((1/AN201)+(1/AU201))</f>
        <v>126.52610131646443</v>
      </c>
    </row>
    <row r="202" spans="2:54" x14ac:dyDescent="0.2">
      <c r="B202" s="77" t="s">
        <v>143</v>
      </c>
      <c r="C202" s="77" t="s">
        <v>144</v>
      </c>
      <c r="D202" s="77" t="s">
        <v>145</v>
      </c>
      <c r="E202" s="77" t="s">
        <v>112</v>
      </c>
      <c r="F202" s="77" t="s">
        <v>115</v>
      </c>
      <c r="G202" s="77" t="s">
        <v>61</v>
      </c>
      <c r="H202" s="78" t="s">
        <v>111</v>
      </c>
      <c r="I202" s="78" t="s">
        <v>111</v>
      </c>
      <c r="J202" s="78" t="s">
        <v>111</v>
      </c>
      <c r="K202" s="78" t="s">
        <v>111</v>
      </c>
      <c r="L202" s="83" t="s">
        <v>111</v>
      </c>
      <c r="M202" s="83" t="s">
        <v>111</v>
      </c>
      <c r="N202" s="83" t="s">
        <v>111</v>
      </c>
      <c r="O202" s="78" t="s">
        <v>111</v>
      </c>
      <c r="P202" s="78" t="s">
        <v>111</v>
      </c>
      <c r="Q202" s="78" t="s">
        <v>111</v>
      </c>
      <c r="R202" s="78" t="s">
        <v>111</v>
      </c>
      <c r="S202" s="78" t="s">
        <v>111</v>
      </c>
      <c r="T202" s="78" t="s">
        <v>111</v>
      </c>
      <c r="U202" s="78" t="s">
        <v>111</v>
      </c>
      <c r="V202" s="80">
        <v>1</v>
      </c>
      <c r="W202" s="81" t="s">
        <v>111</v>
      </c>
      <c r="X202" s="81" t="s">
        <v>111</v>
      </c>
      <c r="Y202" s="81" t="s">
        <v>111</v>
      </c>
      <c r="Z202" s="81" t="s">
        <v>111</v>
      </c>
      <c r="AA202" s="81" t="s">
        <v>111</v>
      </c>
      <c r="AB202" s="81" t="s">
        <v>111</v>
      </c>
      <c r="AC202" s="81" t="s">
        <v>111</v>
      </c>
      <c r="AD202" s="80">
        <v>10.8</v>
      </c>
      <c r="AE202" s="80">
        <v>7.35</v>
      </c>
      <c r="AF202" s="80">
        <v>4.3600000000000003</v>
      </c>
      <c r="AG202" s="80">
        <v>5.16</v>
      </c>
      <c r="AH202" s="82" t="str">
        <f t="shared" si="414"/>
        <v>-</v>
      </c>
      <c r="AI202" s="82" t="str">
        <f t="shared" si="415"/>
        <v>-</v>
      </c>
      <c r="AJ202" s="82" t="str">
        <f t="shared" si="416"/>
        <v>-</v>
      </c>
      <c r="AK202" s="82" t="str">
        <f t="shared" si="417"/>
        <v>-</v>
      </c>
      <c r="AL202" s="82" t="str">
        <f t="shared" si="418"/>
        <v>-</v>
      </c>
      <c r="AM202" s="82" t="str">
        <f t="shared" si="419"/>
        <v>-</v>
      </c>
      <c r="AN202" s="82" t="str">
        <f t="shared" si="420"/>
        <v>-</v>
      </c>
      <c r="AO202" s="82">
        <f t="shared" si="478"/>
        <v>194.44444444444443</v>
      </c>
      <c r="AP202" s="82">
        <f t="shared" si="479"/>
        <v>194.44444444444443</v>
      </c>
      <c r="AQ202" s="82">
        <f t="shared" si="480"/>
        <v>194.44444444444443</v>
      </c>
      <c r="AR202" s="82">
        <f t="shared" si="481"/>
        <v>285.71428571428572</v>
      </c>
      <c r="AS202" s="82">
        <f t="shared" si="482"/>
        <v>481.65137614678895</v>
      </c>
      <c r="AT202" s="82">
        <f t="shared" si="483"/>
        <v>406.97674418604652</v>
      </c>
      <c r="AU202" s="82">
        <f t="shared" si="484"/>
        <v>406.97674418604652</v>
      </c>
      <c r="AV202" s="82" t="s">
        <v>111</v>
      </c>
      <c r="AW202" s="82" t="s">
        <v>111</v>
      </c>
      <c r="AX202" s="82" t="s">
        <v>111</v>
      </c>
      <c r="AY202" s="82" t="s">
        <v>111</v>
      </c>
      <c r="AZ202" s="82" t="s">
        <v>111</v>
      </c>
      <c r="BA202" s="82" t="s">
        <v>111</v>
      </c>
      <c r="BB202" s="82" t="s">
        <v>111</v>
      </c>
    </row>
    <row r="203" spans="2:54" x14ac:dyDescent="0.2">
      <c r="B203" s="77" t="s">
        <v>143</v>
      </c>
      <c r="C203" s="77" t="s">
        <v>144</v>
      </c>
      <c r="D203" s="77" t="s">
        <v>145</v>
      </c>
      <c r="E203" s="77" t="s">
        <v>113</v>
      </c>
      <c r="F203" s="77" t="s">
        <v>115</v>
      </c>
      <c r="G203" s="77" t="s">
        <v>61</v>
      </c>
      <c r="H203" s="78" t="s">
        <v>111</v>
      </c>
      <c r="I203" s="78" t="s">
        <v>111</v>
      </c>
      <c r="J203" s="78" t="s">
        <v>111</v>
      </c>
      <c r="K203" s="78" t="s">
        <v>111</v>
      </c>
      <c r="L203" s="83" t="s">
        <v>111</v>
      </c>
      <c r="M203" s="83" t="s">
        <v>111</v>
      </c>
      <c r="N203" s="83" t="s">
        <v>111</v>
      </c>
      <c r="O203" s="78" t="s">
        <v>111</v>
      </c>
      <c r="P203" s="78" t="s">
        <v>111</v>
      </c>
      <c r="Q203" s="78" t="s">
        <v>111</v>
      </c>
      <c r="R203" s="78" t="s">
        <v>111</v>
      </c>
      <c r="S203" s="78" t="s">
        <v>111</v>
      </c>
      <c r="T203" s="78" t="s">
        <v>111</v>
      </c>
      <c r="U203" s="78" t="s">
        <v>111</v>
      </c>
      <c r="V203" s="80">
        <v>1</v>
      </c>
      <c r="W203" s="81" t="s">
        <v>111</v>
      </c>
      <c r="X203" s="81" t="s">
        <v>111</v>
      </c>
      <c r="Y203" s="81" t="s">
        <v>111</v>
      </c>
      <c r="Z203" s="81" t="s">
        <v>111</v>
      </c>
      <c r="AA203" s="81" t="s">
        <v>111</v>
      </c>
      <c r="AB203" s="81" t="s">
        <v>111</v>
      </c>
      <c r="AC203" s="81" t="s">
        <v>111</v>
      </c>
      <c r="AD203" s="80">
        <v>10.8</v>
      </c>
      <c r="AE203" s="80">
        <v>7.35</v>
      </c>
      <c r="AF203" s="80">
        <v>4.3600000000000003</v>
      </c>
      <c r="AG203" s="80">
        <v>5.16</v>
      </c>
      <c r="AH203" s="82" t="str">
        <f t="shared" si="414"/>
        <v>-</v>
      </c>
      <c r="AI203" s="82" t="str">
        <f t="shared" si="415"/>
        <v>-</v>
      </c>
      <c r="AJ203" s="82" t="str">
        <f t="shared" si="416"/>
        <v>-</v>
      </c>
      <c r="AK203" s="82" t="str">
        <f t="shared" si="417"/>
        <v>-</v>
      </c>
      <c r="AL203" s="82" t="str">
        <f t="shared" si="418"/>
        <v>-</v>
      </c>
      <c r="AM203" s="82" t="str">
        <f t="shared" si="419"/>
        <v>-</v>
      </c>
      <c r="AN203" s="82" t="str">
        <f t="shared" si="420"/>
        <v>-</v>
      </c>
      <c r="AO203" s="82">
        <f t="shared" si="478"/>
        <v>194.44444444444443</v>
      </c>
      <c r="AP203" s="82">
        <f t="shared" si="479"/>
        <v>194.44444444444443</v>
      </c>
      <c r="AQ203" s="82">
        <f t="shared" si="480"/>
        <v>194.44444444444443</v>
      </c>
      <c r="AR203" s="82">
        <f t="shared" si="481"/>
        <v>285.71428571428572</v>
      </c>
      <c r="AS203" s="82">
        <f t="shared" si="482"/>
        <v>481.65137614678895</v>
      </c>
      <c r="AT203" s="82">
        <f t="shared" si="483"/>
        <v>406.97674418604652</v>
      </c>
      <c r="AU203" s="82">
        <f t="shared" si="484"/>
        <v>406.97674418604652</v>
      </c>
      <c r="AV203" s="82" t="s">
        <v>111</v>
      </c>
      <c r="AW203" s="82" t="s">
        <v>111</v>
      </c>
      <c r="AX203" s="82" t="s">
        <v>111</v>
      </c>
      <c r="AY203" s="82" t="s">
        <v>111</v>
      </c>
      <c r="AZ203" s="82" t="s">
        <v>111</v>
      </c>
      <c r="BA203" s="82" t="s">
        <v>111</v>
      </c>
      <c r="BB203" s="82" t="s">
        <v>111</v>
      </c>
    </row>
    <row r="204" spans="2:54" x14ac:dyDescent="0.2">
      <c r="B204" s="77" t="s">
        <v>143</v>
      </c>
      <c r="C204" s="77" t="s">
        <v>144</v>
      </c>
      <c r="D204" s="77" t="s">
        <v>145</v>
      </c>
      <c r="E204" s="77" t="s">
        <v>114</v>
      </c>
      <c r="F204" s="77" t="s">
        <v>115</v>
      </c>
      <c r="G204" s="77" t="s">
        <v>61</v>
      </c>
      <c r="H204" s="78" t="s">
        <v>111</v>
      </c>
      <c r="I204" s="78" t="s">
        <v>111</v>
      </c>
      <c r="J204" s="78" t="s">
        <v>111</v>
      </c>
      <c r="K204" s="78" t="s">
        <v>111</v>
      </c>
      <c r="L204" s="83" t="s">
        <v>111</v>
      </c>
      <c r="M204" s="83" t="s">
        <v>111</v>
      </c>
      <c r="N204" s="83" t="s">
        <v>111</v>
      </c>
      <c r="O204" s="78" t="s">
        <v>111</v>
      </c>
      <c r="P204" s="78" t="s">
        <v>111</v>
      </c>
      <c r="Q204" s="78" t="s">
        <v>111</v>
      </c>
      <c r="R204" s="78" t="s">
        <v>111</v>
      </c>
      <c r="S204" s="83" t="s">
        <v>111</v>
      </c>
      <c r="T204" s="83" t="s">
        <v>111</v>
      </c>
      <c r="U204" s="83" t="s">
        <v>111</v>
      </c>
      <c r="V204" s="80">
        <v>1</v>
      </c>
      <c r="W204" s="85" t="s">
        <v>111</v>
      </c>
      <c r="X204" s="85" t="s">
        <v>111</v>
      </c>
      <c r="Y204" s="85" t="s">
        <v>111</v>
      </c>
      <c r="Z204" s="85" t="s">
        <v>111</v>
      </c>
      <c r="AA204" s="86" t="s">
        <v>111</v>
      </c>
      <c r="AB204" s="86" t="s">
        <v>111</v>
      </c>
      <c r="AC204" s="86" t="s">
        <v>111</v>
      </c>
      <c r="AD204" s="80">
        <v>10.8</v>
      </c>
      <c r="AE204" s="80">
        <v>7.35</v>
      </c>
      <c r="AF204" s="80">
        <v>4.3600000000000003</v>
      </c>
      <c r="AG204" s="80">
        <v>5.16</v>
      </c>
      <c r="AH204" s="82" t="str">
        <f t="shared" si="414"/>
        <v>-</v>
      </c>
      <c r="AI204" s="82" t="str">
        <f t="shared" si="415"/>
        <v>-</v>
      </c>
      <c r="AJ204" s="82" t="str">
        <f t="shared" si="416"/>
        <v>-</v>
      </c>
      <c r="AK204" s="82" t="str">
        <f t="shared" si="417"/>
        <v>-</v>
      </c>
      <c r="AL204" s="82" t="str">
        <f t="shared" si="418"/>
        <v>-</v>
      </c>
      <c r="AM204" s="82" t="str">
        <f t="shared" si="419"/>
        <v>-</v>
      </c>
      <c r="AN204" s="82" t="str">
        <f t="shared" si="420"/>
        <v>-</v>
      </c>
      <c r="AO204" s="82">
        <f t="shared" si="478"/>
        <v>194.44444444444443</v>
      </c>
      <c r="AP204" s="82">
        <f t="shared" si="479"/>
        <v>194.44444444444443</v>
      </c>
      <c r="AQ204" s="82">
        <f t="shared" si="480"/>
        <v>194.44444444444443</v>
      </c>
      <c r="AR204" s="82">
        <f t="shared" si="481"/>
        <v>285.71428571428572</v>
      </c>
      <c r="AS204" s="82">
        <f t="shared" si="482"/>
        <v>481.65137614678895</v>
      </c>
      <c r="AT204" s="82">
        <f t="shared" si="483"/>
        <v>406.97674418604652</v>
      </c>
      <c r="AU204" s="82">
        <f t="shared" si="484"/>
        <v>406.97674418604652</v>
      </c>
      <c r="AV204" s="82" t="s">
        <v>111</v>
      </c>
      <c r="AW204" s="82" t="s">
        <v>111</v>
      </c>
      <c r="AX204" s="82" t="s">
        <v>111</v>
      </c>
      <c r="AY204" s="82" t="s">
        <v>111</v>
      </c>
      <c r="AZ204" s="82" t="s">
        <v>111</v>
      </c>
      <c r="BA204" s="82" t="s">
        <v>111</v>
      </c>
      <c r="BB204" s="82" t="s">
        <v>111</v>
      </c>
    </row>
    <row r="205" spans="2:54" x14ac:dyDescent="0.2">
      <c r="B205" s="77" t="s">
        <v>143</v>
      </c>
      <c r="C205" s="77" t="s">
        <v>144</v>
      </c>
      <c r="D205" s="77" t="s">
        <v>145</v>
      </c>
      <c r="E205" s="77" t="s">
        <v>109</v>
      </c>
      <c r="F205" s="77" t="s">
        <v>116</v>
      </c>
      <c r="G205" s="77" t="s">
        <v>61</v>
      </c>
      <c r="H205" s="84">
        <v>17.571538542898256</v>
      </c>
      <c r="I205" s="84">
        <v>15.026041178223425</v>
      </c>
      <c r="J205" s="84">
        <v>12.986912119554617</v>
      </c>
      <c r="K205" s="84">
        <v>10.470325375326798</v>
      </c>
      <c r="L205" s="60">
        <v>8.2756341408962442</v>
      </c>
      <c r="M205" s="60">
        <v>7.568018620779263</v>
      </c>
      <c r="N205" s="60">
        <v>8.0874389898764623</v>
      </c>
      <c r="O205" s="79">
        <f t="shared" si="369"/>
        <v>119.5114471549072</v>
      </c>
      <c r="P205" s="79">
        <f t="shared" si="370"/>
        <v>139.75737022759108</v>
      </c>
      <c r="Q205" s="79">
        <f t="shared" si="371"/>
        <v>161.70125590039174</v>
      </c>
      <c r="R205" s="79">
        <f t="shared" si="372"/>
        <v>200.56683290364845</v>
      </c>
      <c r="S205" s="79">
        <f t="shared" si="373"/>
        <v>253.7569887994797</v>
      </c>
      <c r="T205" s="79">
        <f t="shared" si="374"/>
        <v>277.48346102559765</v>
      </c>
      <c r="U205" s="79">
        <f t="shared" si="375"/>
        <v>259.66192791422566</v>
      </c>
      <c r="V205" s="80">
        <v>1</v>
      </c>
      <c r="W205" s="81">
        <f t="shared" si="485"/>
        <v>17.571538542898256</v>
      </c>
      <c r="X205" s="81">
        <f t="shared" si="486"/>
        <v>15.026041178223425</v>
      </c>
      <c r="Y205" s="81">
        <f t="shared" si="487"/>
        <v>12.986912119554617</v>
      </c>
      <c r="Z205" s="81">
        <f t="shared" si="488"/>
        <v>10.470325375326798</v>
      </c>
      <c r="AA205" s="81">
        <f t="shared" si="489"/>
        <v>8.2756341408962442</v>
      </c>
      <c r="AB205" s="81">
        <f t="shared" si="490"/>
        <v>7.568018620779263</v>
      </c>
      <c r="AC205" s="81">
        <f t="shared" si="491"/>
        <v>8.0874389898764623</v>
      </c>
      <c r="AD205" s="80">
        <v>10.8</v>
      </c>
      <c r="AE205" s="80">
        <v>7.35</v>
      </c>
      <c r="AF205" s="80">
        <v>4.3600000000000003</v>
      </c>
      <c r="AG205" s="80">
        <v>5.16</v>
      </c>
      <c r="AH205" s="82">
        <f t="shared" si="414"/>
        <v>119.5114471549072</v>
      </c>
      <c r="AI205" s="82">
        <f t="shared" si="415"/>
        <v>139.75737022759108</v>
      </c>
      <c r="AJ205" s="82">
        <f t="shared" si="416"/>
        <v>161.70125590039174</v>
      </c>
      <c r="AK205" s="82">
        <f t="shared" si="417"/>
        <v>200.56683290364845</v>
      </c>
      <c r="AL205" s="82">
        <f t="shared" si="418"/>
        <v>253.7569887994797</v>
      </c>
      <c r="AM205" s="82">
        <f t="shared" si="419"/>
        <v>277.48346102559765</v>
      </c>
      <c r="AN205" s="82">
        <f t="shared" si="420"/>
        <v>259.66192791422566</v>
      </c>
      <c r="AO205" s="82">
        <f t="shared" si="478"/>
        <v>194.44444444444443</v>
      </c>
      <c r="AP205" s="82">
        <f t="shared" si="479"/>
        <v>194.44444444444443</v>
      </c>
      <c r="AQ205" s="82">
        <f t="shared" si="480"/>
        <v>194.44444444444443</v>
      </c>
      <c r="AR205" s="82">
        <f t="shared" si="481"/>
        <v>285.71428571428572</v>
      </c>
      <c r="AS205" s="82">
        <f t="shared" si="482"/>
        <v>481.65137614678895</v>
      </c>
      <c r="AT205" s="82">
        <f t="shared" si="483"/>
        <v>406.97674418604652</v>
      </c>
      <c r="AU205" s="82">
        <f t="shared" si="484"/>
        <v>406.97674418604652</v>
      </c>
      <c r="AV205" s="82">
        <f t="shared" si="492"/>
        <v>74.017839985123246</v>
      </c>
      <c r="AW205" s="82">
        <f t="shared" si="493"/>
        <v>81.31327544582112</v>
      </c>
      <c r="AX205" s="82">
        <f t="shared" si="494"/>
        <v>88.283842368663031</v>
      </c>
      <c r="AY205" s="82">
        <f t="shared" si="495"/>
        <v>117.84296615075071</v>
      </c>
      <c r="AZ205" s="82">
        <f t="shared" si="496"/>
        <v>166.19664486827625</v>
      </c>
      <c r="BA205" s="82">
        <f t="shared" si="497"/>
        <v>164.99033059015349</v>
      </c>
      <c r="BB205" s="82">
        <f t="shared" si="498"/>
        <v>158.52120561602851</v>
      </c>
    </row>
    <row r="206" spans="2:54" x14ac:dyDescent="0.2">
      <c r="B206" s="77" t="s">
        <v>143</v>
      </c>
      <c r="C206" s="77" t="s">
        <v>144</v>
      </c>
      <c r="D206" s="77" t="s">
        <v>145</v>
      </c>
      <c r="E206" s="77" t="s">
        <v>112</v>
      </c>
      <c r="F206" s="77" t="s">
        <v>116</v>
      </c>
      <c r="G206" s="77" t="s">
        <v>61</v>
      </c>
      <c r="H206" s="78" t="s">
        <v>111</v>
      </c>
      <c r="I206" s="78" t="s">
        <v>111</v>
      </c>
      <c r="J206" s="78" t="s">
        <v>111</v>
      </c>
      <c r="K206" s="78" t="s">
        <v>111</v>
      </c>
      <c r="L206" s="83" t="s">
        <v>111</v>
      </c>
      <c r="M206" s="83" t="s">
        <v>111</v>
      </c>
      <c r="N206" s="83" t="s">
        <v>111</v>
      </c>
      <c r="O206" s="78" t="s">
        <v>111</v>
      </c>
      <c r="P206" s="78" t="s">
        <v>111</v>
      </c>
      <c r="Q206" s="78" t="s">
        <v>111</v>
      </c>
      <c r="R206" s="78" t="s">
        <v>111</v>
      </c>
      <c r="S206" s="78" t="s">
        <v>111</v>
      </c>
      <c r="T206" s="78" t="s">
        <v>111</v>
      </c>
      <c r="U206" s="78" t="s">
        <v>111</v>
      </c>
      <c r="V206" s="80">
        <v>1</v>
      </c>
      <c r="W206" s="81" t="s">
        <v>111</v>
      </c>
      <c r="X206" s="81" t="s">
        <v>111</v>
      </c>
      <c r="Y206" s="81" t="s">
        <v>111</v>
      </c>
      <c r="Z206" s="81" t="s">
        <v>111</v>
      </c>
      <c r="AA206" s="81" t="s">
        <v>111</v>
      </c>
      <c r="AB206" s="81" t="s">
        <v>111</v>
      </c>
      <c r="AC206" s="81" t="s">
        <v>111</v>
      </c>
      <c r="AD206" s="80">
        <v>10.8</v>
      </c>
      <c r="AE206" s="80">
        <v>7.35</v>
      </c>
      <c r="AF206" s="80">
        <v>4.3600000000000003</v>
      </c>
      <c r="AG206" s="80">
        <v>5.16</v>
      </c>
      <c r="AH206" s="82" t="str">
        <f t="shared" si="414"/>
        <v>-</v>
      </c>
      <c r="AI206" s="82" t="str">
        <f t="shared" si="415"/>
        <v>-</v>
      </c>
      <c r="AJ206" s="82" t="str">
        <f t="shared" si="416"/>
        <v>-</v>
      </c>
      <c r="AK206" s="82" t="str">
        <f t="shared" si="417"/>
        <v>-</v>
      </c>
      <c r="AL206" s="82" t="str">
        <f t="shared" si="418"/>
        <v>-</v>
      </c>
      <c r="AM206" s="82" t="str">
        <f t="shared" si="419"/>
        <v>-</v>
      </c>
      <c r="AN206" s="82" t="str">
        <f t="shared" si="420"/>
        <v>-</v>
      </c>
      <c r="AO206" s="82">
        <f t="shared" si="478"/>
        <v>194.44444444444443</v>
      </c>
      <c r="AP206" s="82">
        <f t="shared" si="479"/>
        <v>194.44444444444443</v>
      </c>
      <c r="AQ206" s="82">
        <f t="shared" si="480"/>
        <v>194.44444444444443</v>
      </c>
      <c r="AR206" s="82">
        <f t="shared" si="481"/>
        <v>285.71428571428572</v>
      </c>
      <c r="AS206" s="82">
        <f t="shared" si="482"/>
        <v>481.65137614678895</v>
      </c>
      <c r="AT206" s="82">
        <f t="shared" si="483"/>
        <v>406.97674418604652</v>
      </c>
      <c r="AU206" s="82">
        <f t="shared" si="484"/>
        <v>406.97674418604652</v>
      </c>
      <c r="AV206" s="82" t="str">
        <f t="shared" ref="AV206:BB207" si="499">$AY$151</f>
        <v>-</v>
      </c>
      <c r="AW206" s="82" t="str">
        <f t="shared" si="499"/>
        <v>-</v>
      </c>
      <c r="AX206" s="82" t="str">
        <f t="shared" si="499"/>
        <v>-</v>
      </c>
      <c r="AY206" s="82" t="str">
        <f t="shared" si="499"/>
        <v>-</v>
      </c>
      <c r="AZ206" s="82" t="str">
        <f t="shared" si="499"/>
        <v>-</v>
      </c>
      <c r="BA206" s="82" t="str">
        <f t="shared" si="499"/>
        <v>-</v>
      </c>
      <c r="BB206" s="82" t="str">
        <f t="shared" si="499"/>
        <v>-</v>
      </c>
    </row>
    <row r="207" spans="2:54" x14ac:dyDescent="0.2">
      <c r="B207" s="77" t="s">
        <v>143</v>
      </c>
      <c r="C207" s="77" t="s">
        <v>144</v>
      </c>
      <c r="D207" s="77" t="s">
        <v>145</v>
      </c>
      <c r="E207" s="77" t="s">
        <v>113</v>
      </c>
      <c r="F207" s="77" t="s">
        <v>116</v>
      </c>
      <c r="G207" s="77" t="s">
        <v>61</v>
      </c>
      <c r="H207" s="78" t="s">
        <v>111</v>
      </c>
      <c r="I207" s="78" t="s">
        <v>111</v>
      </c>
      <c r="J207" s="78" t="s">
        <v>111</v>
      </c>
      <c r="K207" s="78" t="s">
        <v>111</v>
      </c>
      <c r="L207" s="83" t="s">
        <v>111</v>
      </c>
      <c r="M207" s="83" t="s">
        <v>111</v>
      </c>
      <c r="N207" s="83" t="s">
        <v>111</v>
      </c>
      <c r="O207" s="78" t="s">
        <v>111</v>
      </c>
      <c r="P207" s="78" t="s">
        <v>111</v>
      </c>
      <c r="Q207" s="78" t="s">
        <v>111</v>
      </c>
      <c r="R207" s="78" t="s">
        <v>111</v>
      </c>
      <c r="S207" s="78" t="s">
        <v>111</v>
      </c>
      <c r="T207" s="78" t="s">
        <v>111</v>
      </c>
      <c r="U207" s="78" t="s">
        <v>111</v>
      </c>
      <c r="V207" s="80">
        <v>1</v>
      </c>
      <c r="W207" s="81" t="s">
        <v>111</v>
      </c>
      <c r="X207" s="81" t="s">
        <v>111</v>
      </c>
      <c r="Y207" s="81" t="s">
        <v>111</v>
      </c>
      <c r="Z207" s="81" t="s">
        <v>111</v>
      </c>
      <c r="AA207" s="81" t="s">
        <v>111</v>
      </c>
      <c r="AB207" s="81" t="s">
        <v>111</v>
      </c>
      <c r="AC207" s="81" t="s">
        <v>111</v>
      </c>
      <c r="AD207" s="80">
        <v>10.8</v>
      </c>
      <c r="AE207" s="80">
        <v>7.35</v>
      </c>
      <c r="AF207" s="80">
        <v>4.3600000000000003</v>
      </c>
      <c r="AG207" s="80">
        <v>5.16</v>
      </c>
      <c r="AH207" s="82" t="str">
        <f t="shared" si="414"/>
        <v>-</v>
      </c>
      <c r="AI207" s="82" t="str">
        <f t="shared" si="415"/>
        <v>-</v>
      </c>
      <c r="AJ207" s="82" t="str">
        <f t="shared" si="416"/>
        <v>-</v>
      </c>
      <c r="AK207" s="82" t="str">
        <f t="shared" si="417"/>
        <v>-</v>
      </c>
      <c r="AL207" s="82" t="str">
        <f t="shared" si="418"/>
        <v>-</v>
      </c>
      <c r="AM207" s="82" t="str">
        <f t="shared" si="419"/>
        <v>-</v>
      </c>
      <c r="AN207" s="82" t="str">
        <f t="shared" si="420"/>
        <v>-</v>
      </c>
      <c r="AO207" s="82">
        <f t="shared" si="478"/>
        <v>194.44444444444443</v>
      </c>
      <c r="AP207" s="82">
        <f t="shared" si="479"/>
        <v>194.44444444444443</v>
      </c>
      <c r="AQ207" s="82">
        <f t="shared" si="480"/>
        <v>194.44444444444443</v>
      </c>
      <c r="AR207" s="82">
        <f t="shared" si="481"/>
        <v>285.71428571428572</v>
      </c>
      <c r="AS207" s="82">
        <f t="shared" si="482"/>
        <v>481.65137614678895</v>
      </c>
      <c r="AT207" s="82">
        <f t="shared" si="483"/>
        <v>406.97674418604652</v>
      </c>
      <c r="AU207" s="82">
        <f t="shared" si="484"/>
        <v>406.97674418604652</v>
      </c>
      <c r="AV207" s="82" t="str">
        <f t="shared" si="499"/>
        <v>-</v>
      </c>
      <c r="AW207" s="82" t="str">
        <f t="shared" si="499"/>
        <v>-</v>
      </c>
      <c r="AX207" s="82" t="str">
        <f t="shared" si="499"/>
        <v>-</v>
      </c>
      <c r="AY207" s="82" t="str">
        <f t="shared" si="499"/>
        <v>-</v>
      </c>
      <c r="AZ207" s="82" t="str">
        <f t="shared" si="499"/>
        <v>-</v>
      </c>
      <c r="BA207" s="82" t="str">
        <f t="shared" si="499"/>
        <v>-</v>
      </c>
      <c r="BB207" s="82" t="str">
        <f t="shared" si="499"/>
        <v>-</v>
      </c>
    </row>
    <row r="208" spans="2:54" x14ac:dyDescent="0.2">
      <c r="B208" s="77" t="s">
        <v>143</v>
      </c>
      <c r="C208" s="77" t="s">
        <v>144</v>
      </c>
      <c r="D208" s="77" t="s">
        <v>145</v>
      </c>
      <c r="E208" s="77" t="s">
        <v>114</v>
      </c>
      <c r="F208" s="77" t="s">
        <v>116</v>
      </c>
      <c r="G208" s="77" t="s">
        <v>61</v>
      </c>
      <c r="H208" s="78" t="s">
        <v>111</v>
      </c>
      <c r="I208" s="78" t="s">
        <v>111</v>
      </c>
      <c r="J208" s="78" t="s">
        <v>111</v>
      </c>
      <c r="K208" s="78" t="s">
        <v>111</v>
      </c>
      <c r="L208" s="83" t="s">
        <v>111</v>
      </c>
      <c r="M208" s="83" t="s">
        <v>111</v>
      </c>
      <c r="N208" s="83" t="s">
        <v>111</v>
      </c>
      <c r="O208" s="78" t="s">
        <v>111</v>
      </c>
      <c r="P208" s="78" t="s">
        <v>111</v>
      </c>
      <c r="Q208" s="78" t="s">
        <v>111</v>
      </c>
      <c r="R208" s="78" t="s">
        <v>111</v>
      </c>
      <c r="S208" s="83" t="s">
        <v>111</v>
      </c>
      <c r="T208" s="83" t="s">
        <v>111</v>
      </c>
      <c r="U208" s="83" t="s">
        <v>111</v>
      </c>
      <c r="V208" s="80">
        <v>1</v>
      </c>
      <c r="W208" s="85" t="s">
        <v>111</v>
      </c>
      <c r="X208" s="85" t="s">
        <v>111</v>
      </c>
      <c r="Y208" s="85" t="s">
        <v>111</v>
      </c>
      <c r="Z208" s="85" t="s">
        <v>111</v>
      </c>
      <c r="AA208" s="86" t="s">
        <v>111</v>
      </c>
      <c r="AB208" s="86" t="s">
        <v>111</v>
      </c>
      <c r="AC208" s="86" t="s">
        <v>111</v>
      </c>
      <c r="AD208" s="80">
        <v>10.8</v>
      </c>
      <c r="AE208" s="80">
        <v>7.35</v>
      </c>
      <c r="AF208" s="80">
        <v>4.3600000000000003</v>
      </c>
      <c r="AG208" s="80">
        <v>5.16</v>
      </c>
      <c r="AH208" s="82" t="str">
        <f t="shared" si="414"/>
        <v>-</v>
      </c>
      <c r="AI208" s="82" t="str">
        <f t="shared" si="415"/>
        <v>-</v>
      </c>
      <c r="AJ208" s="82" t="str">
        <f t="shared" si="416"/>
        <v>-</v>
      </c>
      <c r="AK208" s="82" t="str">
        <f t="shared" si="417"/>
        <v>-</v>
      </c>
      <c r="AL208" s="82" t="str">
        <f t="shared" si="418"/>
        <v>-</v>
      </c>
      <c r="AM208" s="82" t="str">
        <f t="shared" si="419"/>
        <v>-</v>
      </c>
      <c r="AN208" s="82" t="str">
        <f t="shared" si="420"/>
        <v>-</v>
      </c>
      <c r="AO208" s="82">
        <f t="shared" si="478"/>
        <v>194.44444444444443</v>
      </c>
      <c r="AP208" s="82">
        <f t="shared" si="479"/>
        <v>194.44444444444443</v>
      </c>
      <c r="AQ208" s="82">
        <f t="shared" si="480"/>
        <v>194.44444444444443</v>
      </c>
      <c r="AR208" s="82">
        <f t="shared" si="481"/>
        <v>285.71428571428572</v>
      </c>
      <c r="AS208" s="82">
        <f t="shared" si="482"/>
        <v>481.65137614678895</v>
      </c>
      <c r="AT208" s="82">
        <f t="shared" si="483"/>
        <v>406.97674418604652</v>
      </c>
      <c r="AU208" s="82">
        <f t="shared" si="484"/>
        <v>406.97674418604652</v>
      </c>
      <c r="AV208" s="82" t="s">
        <v>111</v>
      </c>
      <c r="AW208" s="82" t="s">
        <v>111</v>
      </c>
      <c r="AX208" s="82" t="s">
        <v>111</v>
      </c>
      <c r="AY208" s="82" t="s">
        <v>111</v>
      </c>
      <c r="AZ208" s="82" t="s">
        <v>111</v>
      </c>
      <c r="BA208" s="82" t="s">
        <v>111</v>
      </c>
      <c r="BB208" s="82" t="s">
        <v>111</v>
      </c>
    </row>
    <row r="209" spans="2:54" x14ac:dyDescent="0.2">
      <c r="B209" s="77" t="s">
        <v>143</v>
      </c>
      <c r="C209" s="77" t="s">
        <v>144</v>
      </c>
      <c r="D209" s="77" t="s">
        <v>146</v>
      </c>
      <c r="E209" s="77" t="s">
        <v>109</v>
      </c>
      <c r="F209" s="77" t="s">
        <v>110</v>
      </c>
      <c r="G209" s="77" t="s">
        <v>61</v>
      </c>
      <c r="H209" s="84">
        <v>6.2124770297820708</v>
      </c>
      <c r="I209" s="84">
        <v>5.3125078057550406</v>
      </c>
      <c r="J209" s="84">
        <v>4.5915668132054144</v>
      </c>
      <c r="K209" s="84">
        <v>3.7018190370615809</v>
      </c>
      <c r="L209" s="60">
        <v>2.9258785098233209</v>
      </c>
      <c r="M209" s="60">
        <v>2.67569864344954</v>
      </c>
      <c r="N209" s="60">
        <v>2.859341476087065</v>
      </c>
      <c r="O209" s="79">
        <f t="shared" ref="O209:O212" si="500">IFERROR(2100/H209, "-")</f>
        <v>338.02941885061045</v>
      </c>
      <c r="P209" s="79">
        <f t="shared" ref="P209:P212" si="501">IFERROR(2100/I209, "-")</f>
        <v>395.29353683491433</v>
      </c>
      <c r="Q209" s="79">
        <f t="shared" ref="Q209:Q212" si="502">IFERROR(2100/J209, "-")</f>
        <v>457.36021829419292</v>
      </c>
      <c r="R209" s="79">
        <f t="shared" ref="R209:R212" si="503">IFERROR(2100/K209, "-")</f>
        <v>567.28867050911595</v>
      </c>
      <c r="S209" s="79">
        <f t="shared" ref="S209:S212" si="504">IFERROR(2100/L209, "-")</f>
        <v>717.7331502143636</v>
      </c>
      <c r="T209" s="79">
        <f t="shared" ref="T209:T212" si="505">IFERROR(2100/M209, "-")</f>
        <v>784.84174783325261</v>
      </c>
      <c r="U209" s="79">
        <f t="shared" ref="U209:U212" si="506">IFERROR(2100/N209, "-")</f>
        <v>734.43484017648564</v>
      </c>
      <c r="V209" s="80">
        <v>1</v>
      </c>
      <c r="W209" s="81">
        <f t="shared" ref="W209:W212" si="507">IFERROR(H209*$V209, "-")</f>
        <v>6.2124770297820708</v>
      </c>
      <c r="X209" s="81">
        <f t="shared" ref="X209:X212" si="508">IFERROR(I209*$V209, "-")</f>
        <v>5.3125078057550406</v>
      </c>
      <c r="Y209" s="81">
        <f t="shared" ref="Y209:Y212" si="509">IFERROR(J209*$V209, "-")</f>
        <v>4.5915668132054144</v>
      </c>
      <c r="Z209" s="81">
        <f t="shared" ref="Z209:Z212" si="510">IFERROR(K209*$V209, "-")</f>
        <v>3.7018190370615809</v>
      </c>
      <c r="AA209" s="81">
        <f t="shared" ref="AA209:AA212" si="511">IFERROR(L209*$V209, "-")</f>
        <v>2.9258785098233209</v>
      </c>
      <c r="AB209" s="81">
        <f t="shared" ref="AB209:AB212" si="512">IFERROR(M209*$V209, "-")</f>
        <v>2.67569864344954</v>
      </c>
      <c r="AC209" s="81">
        <f t="shared" ref="AC209:AC212" si="513">IFERROR(N209*$V209, "-")</f>
        <v>2.859341476087065</v>
      </c>
      <c r="AD209" s="80">
        <v>10.8</v>
      </c>
      <c r="AE209" s="80">
        <v>7.35</v>
      </c>
      <c r="AF209" s="80">
        <v>4.3600000000000003</v>
      </c>
      <c r="AG209" s="80">
        <v>5.16</v>
      </c>
      <c r="AH209" s="82">
        <f t="shared" si="414"/>
        <v>338.02941885061045</v>
      </c>
      <c r="AI209" s="82">
        <f t="shared" si="415"/>
        <v>395.29353683491433</v>
      </c>
      <c r="AJ209" s="82">
        <f t="shared" si="416"/>
        <v>457.36021829419292</v>
      </c>
      <c r="AK209" s="82">
        <f t="shared" si="417"/>
        <v>567.28867050911595</v>
      </c>
      <c r="AL209" s="82">
        <f t="shared" si="418"/>
        <v>717.7331502143636</v>
      </c>
      <c r="AM209" s="82">
        <f t="shared" si="419"/>
        <v>784.84174783325261</v>
      </c>
      <c r="AN209" s="82">
        <f t="shared" si="420"/>
        <v>734.43484017648564</v>
      </c>
      <c r="AO209" s="82">
        <f t="shared" si="478"/>
        <v>194.44444444444443</v>
      </c>
      <c r="AP209" s="82">
        <f t="shared" si="479"/>
        <v>194.44444444444443</v>
      </c>
      <c r="AQ209" s="82">
        <f t="shared" si="480"/>
        <v>194.44444444444443</v>
      </c>
      <c r="AR209" s="82">
        <f t="shared" si="481"/>
        <v>285.71428571428572</v>
      </c>
      <c r="AS209" s="82">
        <f t="shared" si="482"/>
        <v>481.65137614678895</v>
      </c>
      <c r="AT209" s="82">
        <f t="shared" si="483"/>
        <v>406.97674418604652</v>
      </c>
      <c r="AU209" s="82">
        <f t="shared" si="484"/>
        <v>406.97674418604652</v>
      </c>
      <c r="AV209" s="82">
        <f t="shared" ref="AV209:AV212" si="514">IFERROR(1/((1/AH209)+(1/AO209)), "-")</f>
        <v>123.43881471955766</v>
      </c>
      <c r="AW209" s="82">
        <f t="shared" ref="AW209:AX212" si="515">IFERROR(1/((1/AI209)+(1/AP209)), "-")</f>
        <v>130.33352879121185</v>
      </c>
      <c r="AX209" s="82">
        <f t="shared" si="515"/>
        <v>136.43835130535737</v>
      </c>
      <c r="AY209" s="82">
        <f t="shared" ref="AY209:AY212" si="516">IFERROR(1/((1/AK209)+(1/AR209)), "-")</f>
        <v>190.01396900888278</v>
      </c>
      <c r="AZ209" s="82">
        <f t="shared" ref="AZ209:BA212" si="517">IFERROR(1/((1/AL209)+(1/AS209)), "-")</f>
        <v>288.2287972779996</v>
      </c>
      <c r="BA209" s="82">
        <f t="shared" si="517"/>
        <v>268.00418131898817</v>
      </c>
      <c r="BB209" s="82">
        <f t="shared" ref="BB209:BB212" si="518">IFERROR(1/((1/AN209)+(1/AU209)), "-")</f>
        <v>261.86688847980923</v>
      </c>
    </row>
    <row r="210" spans="2:54" x14ac:dyDescent="0.2">
      <c r="B210" s="77" t="s">
        <v>143</v>
      </c>
      <c r="C210" s="77" t="s">
        <v>144</v>
      </c>
      <c r="D210" s="77" t="s">
        <v>146</v>
      </c>
      <c r="E210" s="77" t="s">
        <v>112</v>
      </c>
      <c r="F210" s="77" t="s">
        <v>110</v>
      </c>
      <c r="G210" s="77" t="s">
        <v>61</v>
      </c>
      <c r="H210" s="84">
        <v>1.883999703280872E-3</v>
      </c>
      <c r="I210" s="84">
        <v>2.33232421788661E-3</v>
      </c>
      <c r="J210" s="84">
        <v>2.6330209871793988E-3</v>
      </c>
      <c r="K210" s="84">
        <v>9.2426183529513667E-4</v>
      </c>
      <c r="L210" s="60">
        <v>5.1752116344713967E-4</v>
      </c>
      <c r="M210" s="60">
        <v>4.1056726009500318E-4</v>
      </c>
      <c r="N210" s="60">
        <v>1.8382427627533041E-4</v>
      </c>
      <c r="O210" s="79">
        <f t="shared" si="500"/>
        <v>1114649.8570795825</v>
      </c>
      <c r="P210" s="79">
        <f t="shared" si="501"/>
        <v>900389.39865010441</v>
      </c>
      <c r="Q210" s="79">
        <f t="shared" si="502"/>
        <v>797562.95533732418</v>
      </c>
      <c r="R210" s="79">
        <f t="shared" si="503"/>
        <v>2272083.4289662354</v>
      </c>
      <c r="S210" s="79">
        <f t="shared" si="504"/>
        <v>4057805.0683225766</v>
      </c>
      <c r="T210" s="79">
        <f t="shared" si="505"/>
        <v>5114874.4776046453</v>
      </c>
      <c r="U210" s="79">
        <f t="shared" si="506"/>
        <v>11423953.585187184</v>
      </c>
      <c r="V210" s="80">
        <v>1</v>
      </c>
      <c r="W210" s="81">
        <f t="shared" si="507"/>
        <v>1.883999703280872E-3</v>
      </c>
      <c r="X210" s="81">
        <f t="shared" si="508"/>
        <v>2.33232421788661E-3</v>
      </c>
      <c r="Y210" s="81">
        <f t="shared" si="509"/>
        <v>2.6330209871793988E-3</v>
      </c>
      <c r="Z210" s="81">
        <f t="shared" si="510"/>
        <v>9.2426183529513667E-4</v>
      </c>
      <c r="AA210" s="81">
        <f t="shared" si="511"/>
        <v>5.1752116344713967E-4</v>
      </c>
      <c r="AB210" s="81">
        <f t="shared" si="512"/>
        <v>4.1056726009500318E-4</v>
      </c>
      <c r="AC210" s="81">
        <f t="shared" si="513"/>
        <v>1.8382427627533041E-4</v>
      </c>
      <c r="AD210" s="80">
        <v>10.8</v>
      </c>
      <c r="AE210" s="80">
        <v>7.35</v>
      </c>
      <c r="AF210" s="80">
        <v>4.3600000000000003</v>
      </c>
      <c r="AG210" s="80">
        <v>5.16</v>
      </c>
      <c r="AH210" s="82">
        <f t="shared" si="414"/>
        <v>1114649.8570795825</v>
      </c>
      <c r="AI210" s="82">
        <f t="shared" si="415"/>
        <v>900389.39865010441</v>
      </c>
      <c r="AJ210" s="82">
        <f t="shared" si="416"/>
        <v>797562.95533732418</v>
      </c>
      <c r="AK210" s="82">
        <f t="shared" si="417"/>
        <v>2272083.4289662354</v>
      </c>
      <c r="AL210" s="82">
        <f t="shared" si="418"/>
        <v>4057805.0683225766</v>
      </c>
      <c r="AM210" s="82">
        <f t="shared" si="419"/>
        <v>5114874.4776046453</v>
      </c>
      <c r="AN210" s="82">
        <f t="shared" si="420"/>
        <v>11423953.585187184</v>
      </c>
      <c r="AO210" s="82">
        <f t="shared" si="478"/>
        <v>194.44444444444443</v>
      </c>
      <c r="AP210" s="82">
        <f t="shared" si="479"/>
        <v>194.44444444444443</v>
      </c>
      <c r="AQ210" s="82">
        <f t="shared" si="480"/>
        <v>194.44444444444443</v>
      </c>
      <c r="AR210" s="82">
        <f t="shared" si="481"/>
        <v>285.71428571428572</v>
      </c>
      <c r="AS210" s="82">
        <f t="shared" si="482"/>
        <v>481.65137614678895</v>
      </c>
      <c r="AT210" s="82">
        <f t="shared" si="483"/>
        <v>406.97674418604652</v>
      </c>
      <c r="AU210" s="82">
        <f t="shared" si="484"/>
        <v>406.97674418604652</v>
      </c>
      <c r="AV210" s="82">
        <f t="shared" si="514"/>
        <v>194.41053061277876</v>
      </c>
      <c r="AW210" s="82">
        <f t="shared" si="515"/>
        <v>194.40246207682233</v>
      </c>
      <c r="AX210" s="82">
        <f t="shared" si="515"/>
        <v>194.39705078568846</v>
      </c>
      <c r="AY210" s="82">
        <f t="shared" si="516"/>
        <v>285.67836168613928</v>
      </c>
      <c r="AZ210" s="82">
        <f t="shared" si="517"/>
        <v>481.59421211078882</v>
      </c>
      <c r="BA210" s="82">
        <f t="shared" si="517"/>
        <v>406.94436472231882</v>
      </c>
      <c r="BB210" s="82">
        <f t="shared" si="518"/>
        <v>406.96224621310438</v>
      </c>
    </row>
    <row r="211" spans="2:54" x14ac:dyDescent="0.2">
      <c r="B211" s="77" t="s">
        <v>143</v>
      </c>
      <c r="C211" s="77" t="s">
        <v>144</v>
      </c>
      <c r="D211" s="77" t="s">
        <v>146</v>
      </c>
      <c r="E211" s="77" t="s">
        <v>113</v>
      </c>
      <c r="F211" s="77" t="s">
        <v>110</v>
      </c>
      <c r="G211" s="77" t="s">
        <v>61</v>
      </c>
      <c r="H211" s="84">
        <v>0.1527736664173541</v>
      </c>
      <c r="I211" s="84">
        <v>0.14391722198736259</v>
      </c>
      <c r="J211" s="84">
        <v>0.11699077400263019</v>
      </c>
      <c r="K211" s="84">
        <v>8.1462578483412804E-2</v>
      </c>
      <c r="L211" s="60">
        <v>5.7465538638615907E-2</v>
      </c>
      <c r="M211" s="60">
        <v>4.920521779679661E-2</v>
      </c>
      <c r="N211" s="60">
        <v>3.950527743553104E-2</v>
      </c>
      <c r="O211" s="79">
        <f t="shared" si="500"/>
        <v>13745.824455525757</v>
      </c>
      <c r="P211" s="79">
        <f t="shared" si="501"/>
        <v>14591.721345096568</v>
      </c>
      <c r="Q211" s="79">
        <f t="shared" si="502"/>
        <v>17950.133400714039</v>
      </c>
      <c r="R211" s="79">
        <f t="shared" si="503"/>
        <v>25778.707709670602</v>
      </c>
      <c r="S211" s="79">
        <f t="shared" si="504"/>
        <v>36543.640758442911</v>
      </c>
      <c r="T211" s="79">
        <f t="shared" si="505"/>
        <v>42678.400666213805</v>
      </c>
      <c r="U211" s="79">
        <f t="shared" si="506"/>
        <v>53157.454809094961</v>
      </c>
      <c r="V211" s="80">
        <v>1</v>
      </c>
      <c r="W211" s="81">
        <f t="shared" si="507"/>
        <v>0.1527736664173541</v>
      </c>
      <c r="X211" s="81">
        <f t="shared" si="508"/>
        <v>0.14391722198736259</v>
      </c>
      <c r="Y211" s="81">
        <f t="shared" si="509"/>
        <v>0.11699077400263019</v>
      </c>
      <c r="Z211" s="81">
        <f t="shared" si="510"/>
        <v>8.1462578483412804E-2</v>
      </c>
      <c r="AA211" s="81">
        <f t="shared" si="511"/>
        <v>5.7465538638615907E-2</v>
      </c>
      <c r="AB211" s="81">
        <f t="shared" si="512"/>
        <v>4.920521779679661E-2</v>
      </c>
      <c r="AC211" s="81">
        <f t="shared" si="513"/>
        <v>3.950527743553104E-2</v>
      </c>
      <c r="AD211" s="80">
        <v>10.8</v>
      </c>
      <c r="AE211" s="80">
        <v>7.35</v>
      </c>
      <c r="AF211" s="80">
        <v>4.3600000000000003</v>
      </c>
      <c r="AG211" s="80">
        <v>5.16</v>
      </c>
      <c r="AH211" s="82">
        <f t="shared" si="414"/>
        <v>13745.824455525757</v>
      </c>
      <c r="AI211" s="82">
        <f t="shared" si="415"/>
        <v>14591.721345096568</v>
      </c>
      <c r="AJ211" s="82">
        <f t="shared" si="416"/>
        <v>17950.133400714039</v>
      </c>
      <c r="AK211" s="82">
        <f t="shared" si="417"/>
        <v>25778.707709670602</v>
      </c>
      <c r="AL211" s="82">
        <f t="shared" si="418"/>
        <v>36543.640758442911</v>
      </c>
      <c r="AM211" s="82">
        <f t="shared" si="419"/>
        <v>42678.400666213805</v>
      </c>
      <c r="AN211" s="82">
        <f t="shared" si="420"/>
        <v>53157.454809094961</v>
      </c>
      <c r="AO211" s="82">
        <f t="shared" si="478"/>
        <v>194.44444444444443</v>
      </c>
      <c r="AP211" s="82">
        <f t="shared" si="479"/>
        <v>194.44444444444443</v>
      </c>
      <c r="AQ211" s="82">
        <f t="shared" si="480"/>
        <v>194.44444444444443</v>
      </c>
      <c r="AR211" s="82">
        <f t="shared" si="481"/>
        <v>285.71428571428572</v>
      </c>
      <c r="AS211" s="82">
        <f t="shared" si="482"/>
        <v>481.65137614678895</v>
      </c>
      <c r="AT211" s="82">
        <f t="shared" si="483"/>
        <v>406.97674418604652</v>
      </c>
      <c r="AU211" s="82">
        <f t="shared" si="484"/>
        <v>406.97674418604652</v>
      </c>
      <c r="AV211" s="82">
        <f t="shared" si="514"/>
        <v>191.73225558735649</v>
      </c>
      <c r="AW211" s="82">
        <f t="shared" si="515"/>
        <v>191.88741630655807</v>
      </c>
      <c r="AX211" s="82">
        <f t="shared" si="515"/>
        <v>192.36070117425328</v>
      </c>
      <c r="AY211" s="82">
        <f t="shared" si="516"/>
        <v>282.58232855537847</v>
      </c>
      <c r="AZ211" s="82">
        <f t="shared" si="517"/>
        <v>475.38571192729268</v>
      </c>
      <c r="BA211" s="82">
        <f t="shared" si="517"/>
        <v>403.13251488452266</v>
      </c>
      <c r="BB211" s="82">
        <f t="shared" si="518"/>
        <v>403.88457900282191</v>
      </c>
    </row>
    <row r="212" spans="2:54" x14ac:dyDescent="0.2">
      <c r="B212" s="77" t="s">
        <v>143</v>
      </c>
      <c r="C212" s="77" t="s">
        <v>144</v>
      </c>
      <c r="D212" s="77" t="s">
        <v>146</v>
      </c>
      <c r="E212" s="77" t="s">
        <v>114</v>
      </c>
      <c r="F212" s="77" t="s">
        <v>110</v>
      </c>
      <c r="G212" s="77" t="s">
        <v>61</v>
      </c>
      <c r="H212" s="84">
        <v>6.3671346959027053</v>
      </c>
      <c r="I212" s="84">
        <v>5.4587573519602897</v>
      </c>
      <c r="J212" s="84">
        <v>4.7111906081952242</v>
      </c>
      <c r="K212" s="84">
        <v>3.7842058773802889</v>
      </c>
      <c r="L212" s="60">
        <v>2.9838615696253838</v>
      </c>
      <c r="M212" s="60">
        <v>2.7253144285064317</v>
      </c>
      <c r="N212" s="60">
        <v>2.8990305777988716</v>
      </c>
      <c r="O212" s="79">
        <f t="shared" si="500"/>
        <v>329.81868615899776</v>
      </c>
      <c r="P212" s="79">
        <f t="shared" si="501"/>
        <v>384.70293962523738</v>
      </c>
      <c r="Q212" s="79">
        <f t="shared" si="502"/>
        <v>445.74719527310185</v>
      </c>
      <c r="R212" s="79">
        <f t="shared" si="503"/>
        <v>554.93809481998312</v>
      </c>
      <c r="S212" s="79">
        <f t="shared" si="504"/>
        <v>703.78600045566111</v>
      </c>
      <c r="T212" s="79">
        <f t="shared" si="505"/>
        <v>770.55329030451503</v>
      </c>
      <c r="U212" s="79">
        <f t="shared" si="506"/>
        <v>724.38007935551116</v>
      </c>
      <c r="V212" s="80">
        <v>1</v>
      </c>
      <c r="W212" s="81">
        <f t="shared" si="507"/>
        <v>6.3671346959027053</v>
      </c>
      <c r="X212" s="81">
        <f t="shared" si="508"/>
        <v>5.4587573519602897</v>
      </c>
      <c r="Y212" s="81">
        <f t="shared" si="509"/>
        <v>4.7111906081952242</v>
      </c>
      <c r="Z212" s="81">
        <f t="shared" si="510"/>
        <v>3.7842058773802889</v>
      </c>
      <c r="AA212" s="81">
        <f t="shared" si="511"/>
        <v>2.9838615696253838</v>
      </c>
      <c r="AB212" s="81">
        <f t="shared" si="512"/>
        <v>2.7253144285064317</v>
      </c>
      <c r="AC212" s="81">
        <f t="shared" si="513"/>
        <v>2.8990305777988716</v>
      </c>
      <c r="AD212" s="80">
        <v>10.8</v>
      </c>
      <c r="AE212" s="80">
        <v>7.35</v>
      </c>
      <c r="AF212" s="80">
        <v>4.3600000000000003</v>
      </c>
      <c r="AG212" s="80">
        <v>5.16</v>
      </c>
      <c r="AH212" s="82">
        <f t="shared" si="414"/>
        <v>329.81868615899776</v>
      </c>
      <c r="AI212" s="82">
        <f t="shared" si="415"/>
        <v>384.70293962523738</v>
      </c>
      <c r="AJ212" s="82">
        <f t="shared" si="416"/>
        <v>445.74719527310185</v>
      </c>
      <c r="AK212" s="82">
        <f t="shared" si="417"/>
        <v>554.93809481998312</v>
      </c>
      <c r="AL212" s="82">
        <f t="shared" si="418"/>
        <v>703.78600045566111</v>
      </c>
      <c r="AM212" s="82">
        <f t="shared" si="419"/>
        <v>770.55329030451503</v>
      </c>
      <c r="AN212" s="82">
        <f t="shared" si="420"/>
        <v>724.38007935551116</v>
      </c>
      <c r="AO212" s="82">
        <f t="shared" si="478"/>
        <v>194.44444444444443</v>
      </c>
      <c r="AP212" s="82">
        <f t="shared" si="479"/>
        <v>194.44444444444443</v>
      </c>
      <c r="AQ212" s="82">
        <f t="shared" si="480"/>
        <v>194.44444444444443</v>
      </c>
      <c r="AR212" s="82">
        <f t="shared" si="481"/>
        <v>285.71428571428572</v>
      </c>
      <c r="AS212" s="82">
        <f t="shared" si="482"/>
        <v>481.65137614678895</v>
      </c>
      <c r="AT212" s="82">
        <f t="shared" si="483"/>
        <v>406.97674418604652</v>
      </c>
      <c r="AU212" s="82">
        <f t="shared" si="484"/>
        <v>406.97674418604652</v>
      </c>
      <c r="AV212" s="82">
        <f t="shared" si="514"/>
        <v>122.32676199023525</v>
      </c>
      <c r="AW212" s="82">
        <f t="shared" si="515"/>
        <v>129.16116247634426</v>
      </c>
      <c r="AX212" s="82">
        <f t="shared" si="515"/>
        <v>135.38612560730704</v>
      </c>
      <c r="AY212" s="82">
        <f t="shared" si="516"/>
        <v>188.60797286551508</v>
      </c>
      <c r="AZ212" s="82">
        <f t="shared" si="517"/>
        <v>285.95310247754611</v>
      </c>
      <c r="BA212" s="82">
        <f t="shared" si="517"/>
        <v>266.31785188022792</v>
      </c>
      <c r="BB212" s="82">
        <f t="shared" si="518"/>
        <v>260.57724681987298</v>
      </c>
    </row>
    <row r="213" spans="2:54" x14ac:dyDescent="0.2">
      <c r="B213" s="77" t="s">
        <v>143</v>
      </c>
      <c r="C213" s="77" t="s">
        <v>144</v>
      </c>
      <c r="D213" s="77" t="s">
        <v>146</v>
      </c>
      <c r="E213" s="77" t="s">
        <v>109</v>
      </c>
      <c r="F213" s="77" t="s">
        <v>115</v>
      </c>
      <c r="G213" s="77" t="s">
        <v>61</v>
      </c>
      <c r="H213" s="84">
        <v>4.3928846357245641</v>
      </c>
      <c r="I213" s="84">
        <v>3.7565102945558562</v>
      </c>
      <c r="J213" s="84">
        <v>3.2467280298886538</v>
      </c>
      <c r="K213" s="84">
        <v>2.617581343831699</v>
      </c>
      <c r="L213" s="60">
        <v>2.068908535224061</v>
      </c>
      <c r="M213" s="60">
        <v>1.892004655194816</v>
      </c>
      <c r="N213" s="60">
        <v>2.021859747469116</v>
      </c>
      <c r="O213" s="79">
        <f t="shared" ref="O213:O265" si="519">2100/H213</f>
        <v>478.04578861962881</v>
      </c>
      <c r="P213" s="79">
        <f t="shared" ref="P213:P265" si="520">2100/I213</f>
        <v>559.02948091036433</v>
      </c>
      <c r="Q213" s="79">
        <f t="shared" ref="Q213:Q265" si="521">2100/J213</f>
        <v>646.80502360156709</v>
      </c>
      <c r="R213" s="79">
        <f t="shared" ref="R213:R265" si="522">2100/K213</f>
        <v>802.2673316145939</v>
      </c>
      <c r="S213" s="79">
        <f t="shared" ref="S213:S265" si="523">2100/L213</f>
        <v>1015.0279551979188</v>
      </c>
      <c r="T213" s="79">
        <f t="shared" ref="T213:T265" si="524">2100/M213</f>
        <v>1109.9338441023906</v>
      </c>
      <c r="U213" s="79">
        <f t="shared" ref="U213:U265" si="525">2100/N213</f>
        <v>1038.6477116569024</v>
      </c>
      <c r="V213" s="80">
        <v>1</v>
      </c>
      <c r="W213" s="81">
        <f t="shared" si="485"/>
        <v>4.3928846357245641</v>
      </c>
      <c r="X213" s="81">
        <f t="shared" si="486"/>
        <v>3.7565102945558562</v>
      </c>
      <c r="Y213" s="81">
        <f t="shared" si="487"/>
        <v>3.2467280298886538</v>
      </c>
      <c r="Z213" s="81">
        <f t="shared" si="488"/>
        <v>2.617581343831699</v>
      </c>
      <c r="AA213" s="81">
        <f t="shared" si="489"/>
        <v>2.068908535224061</v>
      </c>
      <c r="AB213" s="81">
        <f t="shared" si="490"/>
        <v>1.892004655194816</v>
      </c>
      <c r="AC213" s="81">
        <f t="shared" si="491"/>
        <v>2.021859747469116</v>
      </c>
      <c r="AD213" s="80">
        <v>10.8</v>
      </c>
      <c r="AE213" s="80">
        <v>7.35</v>
      </c>
      <c r="AF213" s="80">
        <v>4.3600000000000003</v>
      </c>
      <c r="AG213" s="80">
        <v>5.16</v>
      </c>
      <c r="AH213" s="82">
        <f t="shared" si="414"/>
        <v>478.04578861962881</v>
      </c>
      <c r="AI213" s="82">
        <f t="shared" si="415"/>
        <v>559.02948091036433</v>
      </c>
      <c r="AJ213" s="82">
        <f t="shared" si="416"/>
        <v>646.80502360156709</v>
      </c>
      <c r="AK213" s="82">
        <f t="shared" si="417"/>
        <v>802.2673316145939</v>
      </c>
      <c r="AL213" s="82">
        <f t="shared" si="418"/>
        <v>1015.0279551979188</v>
      </c>
      <c r="AM213" s="82">
        <f t="shared" si="419"/>
        <v>1109.9338441023906</v>
      </c>
      <c r="AN213" s="82">
        <f t="shared" si="420"/>
        <v>1038.6477116569024</v>
      </c>
      <c r="AO213" s="82">
        <f t="shared" si="478"/>
        <v>194.44444444444443</v>
      </c>
      <c r="AP213" s="82">
        <f t="shared" si="479"/>
        <v>194.44444444444443</v>
      </c>
      <c r="AQ213" s="82">
        <f t="shared" si="480"/>
        <v>194.44444444444443</v>
      </c>
      <c r="AR213" s="82">
        <f t="shared" si="481"/>
        <v>285.71428571428572</v>
      </c>
      <c r="AS213" s="82">
        <f t="shared" si="482"/>
        <v>481.65137614678895</v>
      </c>
      <c r="AT213" s="82">
        <f t="shared" si="483"/>
        <v>406.97674418604652</v>
      </c>
      <c r="AU213" s="82">
        <f t="shared" si="484"/>
        <v>406.97674418604652</v>
      </c>
      <c r="AV213" s="82">
        <f t="shared" si="492"/>
        <v>138.22259895675492</v>
      </c>
      <c r="AW213" s="82">
        <f t="shared" si="493"/>
        <v>144.2653463986764</v>
      </c>
      <c r="AX213" s="82">
        <f t="shared" si="494"/>
        <v>149.50100803059732</v>
      </c>
      <c r="AY213" s="82">
        <f t="shared" si="495"/>
        <v>210.68300599317971</v>
      </c>
      <c r="AZ213" s="82">
        <f t="shared" si="496"/>
        <v>326.64953755277071</v>
      </c>
      <c r="BA213" s="82">
        <f t="shared" si="497"/>
        <v>297.78766502274613</v>
      </c>
      <c r="BB213" s="82">
        <f t="shared" si="498"/>
        <v>292.40337097087405</v>
      </c>
    </row>
    <row r="214" spans="2:54" x14ac:dyDescent="0.2">
      <c r="B214" s="77" t="s">
        <v>143</v>
      </c>
      <c r="C214" s="77" t="s">
        <v>144</v>
      </c>
      <c r="D214" s="77" t="s">
        <v>146</v>
      </c>
      <c r="E214" s="77" t="s">
        <v>112</v>
      </c>
      <c r="F214" s="77" t="s">
        <v>115</v>
      </c>
      <c r="G214" s="77" t="s">
        <v>61</v>
      </c>
      <c r="H214" s="84">
        <v>1.883999703280872E-3</v>
      </c>
      <c r="I214" s="84">
        <v>2.33232421788661E-3</v>
      </c>
      <c r="J214" s="84">
        <v>2.6330209871793988E-3</v>
      </c>
      <c r="K214" s="84">
        <v>9.2426183529513667E-4</v>
      </c>
      <c r="L214" s="60">
        <v>5.1752116344713967E-4</v>
      </c>
      <c r="M214" s="60">
        <v>4.1056726009500318E-4</v>
      </c>
      <c r="N214" s="60">
        <v>1.8382427627533041E-4</v>
      </c>
      <c r="O214" s="79">
        <f t="shared" si="519"/>
        <v>1114649.8570795825</v>
      </c>
      <c r="P214" s="79">
        <f t="shared" si="520"/>
        <v>900389.39865010441</v>
      </c>
      <c r="Q214" s="79">
        <f t="shared" si="521"/>
        <v>797562.95533732418</v>
      </c>
      <c r="R214" s="79">
        <f t="shared" si="522"/>
        <v>2272083.4289662354</v>
      </c>
      <c r="S214" s="79">
        <f t="shared" si="523"/>
        <v>4057805.0683225766</v>
      </c>
      <c r="T214" s="79">
        <f t="shared" si="524"/>
        <v>5114874.4776046453</v>
      </c>
      <c r="U214" s="79">
        <f t="shared" si="525"/>
        <v>11423953.585187184</v>
      </c>
      <c r="V214" s="80">
        <v>1</v>
      </c>
      <c r="W214" s="81">
        <f t="shared" si="485"/>
        <v>1.883999703280872E-3</v>
      </c>
      <c r="X214" s="81">
        <f t="shared" si="486"/>
        <v>2.33232421788661E-3</v>
      </c>
      <c r="Y214" s="81">
        <f t="shared" si="487"/>
        <v>2.6330209871793988E-3</v>
      </c>
      <c r="Z214" s="81">
        <f t="shared" si="488"/>
        <v>9.2426183529513667E-4</v>
      </c>
      <c r="AA214" s="81">
        <f t="shared" si="489"/>
        <v>5.1752116344713967E-4</v>
      </c>
      <c r="AB214" s="81">
        <f t="shared" si="490"/>
        <v>4.1056726009500318E-4</v>
      </c>
      <c r="AC214" s="81">
        <f t="shared" si="491"/>
        <v>1.8382427627533041E-4</v>
      </c>
      <c r="AD214" s="80">
        <v>10.8</v>
      </c>
      <c r="AE214" s="80">
        <v>7.35</v>
      </c>
      <c r="AF214" s="80">
        <v>4.3600000000000003</v>
      </c>
      <c r="AG214" s="80">
        <v>5.16</v>
      </c>
      <c r="AH214" s="82">
        <f t="shared" si="414"/>
        <v>1114649.8570795825</v>
      </c>
      <c r="AI214" s="82">
        <f t="shared" si="415"/>
        <v>900389.39865010441</v>
      </c>
      <c r="AJ214" s="82">
        <f t="shared" si="416"/>
        <v>797562.95533732418</v>
      </c>
      <c r="AK214" s="82">
        <f t="shared" si="417"/>
        <v>2272083.4289662354</v>
      </c>
      <c r="AL214" s="82">
        <f t="shared" si="418"/>
        <v>4057805.0683225766</v>
      </c>
      <c r="AM214" s="82">
        <f t="shared" si="419"/>
        <v>5114874.4776046453</v>
      </c>
      <c r="AN214" s="82">
        <f t="shared" si="420"/>
        <v>11423953.585187184</v>
      </c>
      <c r="AO214" s="82">
        <f t="shared" si="478"/>
        <v>194.44444444444443</v>
      </c>
      <c r="AP214" s="82">
        <f t="shared" si="479"/>
        <v>194.44444444444443</v>
      </c>
      <c r="AQ214" s="82">
        <f t="shared" si="480"/>
        <v>194.44444444444443</v>
      </c>
      <c r="AR214" s="82">
        <f t="shared" si="481"/>
        <v>285.71428571428572</v>
      </c>
      <c r="AS214" s="82">
        <f t="shared" si="482"/>
        <v>481.65137614678895</v>
      </c>
      <c r="AT214" s="82">
        <f t="shared" si="483"/>
        <v>406.97674418604652</v>
      </c>
      <c r="AU214" s="82">
        <f t="shared" si="484"/>
        <v>406.97674418604652</v>
      </c>
      <c r="AV214" s="82">
        <f t="shared" si="492"/>
        <v>194.41053061277876</v>
      </c>
      <c r="AW214" s="82">
        <f t="shared" si="493"/>
        <v>194.40246207682233</v>
      </c>
      <c r="AX214" s="82">
        <f t="shared" si="494"/>
        <v>194.39705078568846</v>
      </c>
      <c r="AY214" s="82">
        <f t="shared" si="495"/>
        <v>285.67836168613928</v>
      </c>
      <c r="AZ214" s="82">
        <f t="shared" si="496"/>
        <v>481.59421211078882</v>
      </c>
      <c r="BA214" s="82">
        <f t="shared" si="497"/>
        <v>406.94436472231882</v>
      </c>
      <c r="BB214" s="82">
        <f t="shared" si="498"/>
        <v>406.96224621310438</v>
      </c>
    </row>
    <row r="215" spans="2:54" x14ac:dyDescent="0.2">
      <c r="B215" s="77" t="s">
        <v>143</v>
      </c>
      <c r="C215" s="77" t="s">
        <v>144</v>
      </c>
      <c r="D215" s="77" t="s">
        <v>146</v>
      </c>
      <c r="E215" s="77" t="s">
        <v>113</v>
      </c>
      <c r="F215" s="77" t="s">
        <v>115</v>
      </c>
      <c r="G215" s="77" t="s">
        <v>61</v>
      </c>
      <c r="H215" s="84">
        <v>0.1527736664173541</v>
      </c>
      <c r="I215" s="84">
        <v>0.14391722198736259</v>
      </c>
      <c r="J215" s="84">
        <v>0.11699077400263019</v>
      </c>
      <c r="K215" s="84">
        <v>8.1462578483412804E-2</v>
      </c>
      <c r="L215" s="60">
        <v>5.7465538638615907E-2</v>
      </c>
      <c r="M215" s="60">
        <v>4.920521779679661E-2</v>
      </c>
      <c r="N215" s="60">
        <v>3.950527743553104E-2</v>
      </c>
      <c r="O215" s="79">
        <f t="shared" si="519"/>
        <v>13745.824455525757</v>
      </c>
      <c r="P215" s="79">
        <f t="shared" si="520"/>
        <v>14591.721345096568</v>
      </c>
      <c r="Q215" s="79">
        <f t="shared" si="521"/>
        <v>17950.133400714039</v>
      </c>
      <c r="R215" s="79">
        <f t="shared" si="522"/>
        <v>25778.707709670602</v>
      </c>
      <c r="S215" s="79">
        <f t="shared" si="523"/>
        <v>36543.640758442911</v>
      </c>
      <c r="T215" s="79">
        <f t="shared" si="524"/>
        <v>42678.400666213805</v>
      </c>
      <c r="U215" s="79">
        <f t="shared" si="525"/>
        <v>53157.454809094961</v>
      </c>
      <c r="V215" s="80">
        <v>1</v>
      </c>
      <c r="W215" s="81">
        <f t="shared" si="485"/>
        <v>0.1527736664173541</v>
      </c>
      <c r="X215" s="81">
        <f t="shared" si="486"/>
        <v>0.14391722198736259</v>
      </c>
      <c r="Y215" s="81">
        <f t="shared" si="487"/>
        <v>0.11699077400263019</v>
      </c>
      <c r="Z215" s="81">
        <f t="shared" si="488"/>
        <v>8.1462578483412804E-2</v>
      </c>
      <c r="AA215" s="81">
        <f t="shared" si="489"/>
        <v>5.7465538638615907E-2</v>
      </c>
      <c r="AB215" s="81">
        <f t="shared" si="490"/>
        <v>4.920521779679661E-2</v>
      </c>
      <c r="AC215" s="81">
        <f t="shared" si="491"/>
        <v>3.950527743553104E-2</v>
      </c>
      <c r="AD215" s="80">
        <v>10.8</v>
      </c>
      <c r="AE215" s="80">
        <v>7.35</v>
      </c>
      <c r="AF215" s="80">
        <v>4.3600000000000003</v>
      </c>
      <c r="AG215" s="80">
        <v>5.16</v>
      </c>
      <c r="AH215" s="82">
        <f t="shared" si="414"/>
        <v>13745.824455525757</v>
      </c>
      <c r="AI215" s="82">
        <f t="shared" si="415"/>
        <v>14591.721345096568</v>
      </c>
      <c r="AJ215" s="82">
        <f t="shared" si="416"/>
        <v>17950.133400714039</v>
      </c>
      <c r="AK215" s="82">
        <f t="shared" si="417"/>
        <v>25778.707709670602</v>
      </c>
      <c r="AL215" s="82">
        <f t="shared" si="418"/>
        <v>36543.640758442911</v>
      </c>
      <c r="AM215" s="82">
        <f t="shared" si="419"/>
        <v>42678.400666213805</v>
      </c>
      <c r="AN215" s="82">
        <f t="shared" si="420"/>
        <v>53157.454809094961</v>
      </c>
      <c r="AO215" s="82">
        <f t="shared" si="478"/>
        <v>194.44444444444443</v>
      </c>
      <c r="AP215" s="82">
        <f t="shared" si="479"/>
        <v>194.44444444444443</v>
      </c>
      <c r="AQ215" s="82">
        <f t="shared" si="480"/>
        <v>194.44444444444443</v>
      </c>
      <c r="AR215" s="82">
        <f t="shared" si="481"/>
        <v>285.71428571428572</v>
      </c>
      <c r="AS215" s="82">
        <f t="shared" si="482"/>
        <v>481.65137614678895</v>
      </c>
      <c r="AT215" s="82">
        <f t="shared" si="483"/>
        <v>406.97674418604652</v>
      </c>
      <c r="AU215" s="82">
        <f t="shared" si="484"/>
        <v>406.97674418604652</v>
      </c>
      <c r="AV215" s="82">
        <f t="shared" si="492"/>
        <v>191.73225558735649</v>
      </c>
      <c r="AW215" s="82">
        <f t="shared" si="493"/>
        <v>191.88741630655807</v>
      </c>
      <c r="AX215" s="82">
        <f t="shared" si="494"/>
        <v>192.36070117425328</v>
      </c>
      <c r="AY215" s="82">
        <f t="shared" si="495"/>
        <v>282.58232855537847</v>
      </c>
      <c r="AZ215" s="82">
        <f t="shared" si="496"/>
        <v>475.38571192729268</v>
      </c>
      <c r="BA215" s="82">
        <f t="shared" si="497"/>
        <v>403.13251488452266</v>
      </c>
      <c r="BB215" s="82">
        <f t="shared" si="498"/>
        <v>403.88457900282191</v>
      </c>
    </row>
    <row r="216" spans="2:54" x14ac:dyDescent="0.2">
      <c r="B216" s="77" t="s">
        <v>143</v>
      </c>
      <c r="C216" s="77" t="s">
        <v>144</v>
      </c>
      <c r="D216" s="77" t="s">
        <v>146</v>
      </c>
      <c r="E216" s="77" t="s">
        <v>114</v>
      </c>
      <c r="F216" s="77" t="s">
        <v>115</v>
      </c>
      <c r="G216" s="77" t="s">
        <v>61</v>
      </c>
      <c r="H216" s="84">
        <v>4.5475423018451986</v>
      </c>
      <c r="I216" s="84">
        <v>3.9027598407611057</v>
      </c>
      <c r="J216" s="84">
        <v>3.3663518248784636</v>
      </c>
      <c r="K216" s="84">
        <v>2.6999681841504071</v>
      </c>
      <c r="L216" s="60">
        <v>2.126891595026124</v>
      </c>
      <c r="M216" s="60">
        <v>1.9416204402517074</v>
      </c>
      <c r="N216" s="60">
        <v>2.0615488491809226</v>
      </c>
      <c r="O216" s="79">
        <f t="shared" si="519"/>
        <v>461.78789786032547</v>
      </c>
      <c r="P216" s="79">
        <f t="shared" si="520"/>
        <v>538.08076481346177</v>
      </c>
      <c r="Q216" s="79">
        <f t="shared" si="521"/>
        <v>623.82071430570602</v>
      </c>
      <c r="R216" s="79">
        <f t="shared" si="522"/>
        <v>777.78694294533045</v>
      </c>
      <c r="S216" s="79">
        <f t="shared" si="523"/>
        <v>987.35638662120266</v>
      </c>
      <c r="T216" s="79">
        <f t="shared" si="524"/>
        <v>1081.5708139783287</v>
      </c>
      <c r="U216" s="79">
        <f t="shared" si="525"/>
        <v>1018.6515836548596</v>
      </c>
      <c r="V216" s="80">
        <v>1</v>
      </c>
      <c r="W216" s="81">
        <f t="shared" si="485"/>
        <v>4.5475423018451986</v>
      </c>
      <c r="X216" s="81">
        <f t="shared" si="486"/>
        <v>3.9027598407611057</v>
      </c>
      <c r="Y216" s="81">
        <f t="shared" si="487"/>
        <v>3.3663518248784636</v>
      </c>
      <c r="Z216" s="81">
        <f t="shared" si="488"/>
        <v>2.6999681841504071</v>
      </c>
      <c r="AA216" s="81">
        <f t="shared" si="489"/>
        <v>2.126891595026124</v>
      </c>
      <c r="AB216" s="81">
        <f t="shared" si="490"/>
        <v>1.9416204402517074</v>
      </c>
      <c r="AC216" s="81">
        <f t="shared" si="491"/>
        <v>2.0615488491809226</v>
      </c>
      <c r="AD216" s="80">
        <v>10.8</v>
      </c>
      <c r="AE216" s="80">
        <v>7.35</v>
      </c>
      <c r="AF216" s="80">
        <v>4.3600000000000003</v>
      </c>
      <c r="AG216" s="80">
        <v>5.16</v>
      </c>
      <c r="AH216" s="82">
        <f t="shared" si="414"/>
        <v>461.78789786032547</v>
      </c>
      <c r="AI216" s="82">
        <f t="shared" si="415"/>
        <v>538.08076481346177</v>
      </c>
      <c r="AJ216" s="82">
        <f t="shared" si="416"/>
        <v>623.82071430570602</v>
      </c>
      <c r="AK216" s="82">
        <f t="shared" si="417"/>
        <v>777.78694294533045</v>
      </c>
      <c r="AL216" s="82">
        <f t="shared" si="418"/>
        <v>987.35638662120266</v>
      </c>
      <c r="AM216" s="82">
        <f t="shared" si="419"/>
        <v>1081.5708139783287</v>
      </c>
      <c r="AN216" s="82">
        <f t="shared" si="420"/>
        <v>1018.6515836548596</v>
      </c>
      <c r="AO216" s="82">
        <f t="shared" si="478"/>
        <v>194.44444444444443</v>
      </c>
      <c r="AP216" s="82">
        <f t="shared" si="479"/>
        <v>194.44444444444443</v>
      </c>
      <c r="AQ216" s="82">
        <f t="shared" si="480"/>
        <v>194.44444444444443</v>
      </c>
      <c r="AR216" s="82">
        <f t="shared" si="481"/>
        <v>285.71428571428572</v>
      </c>
      <c r="AS216" s="82">
        <f t="shared" si="482"/>
        <v>481.65137614678895</v>
      </c>
      <c r="AT216" s="82">
        <f t="shared" si="483"/>
        <v>406.97674418604652</v>
      </c>
      <c r="AU216" s="82">
        <f t="shared" si="484"/>
        <v>406.97674418604652</v>
      </c>
      <c r="AV216" s="82">
        <f t="shared" si="492"/>
        <v>136.82972548298639</v>
      </c>
      <c r="AW216" s="82">
        <f t="shared" si="493"/>
        <v>142.83032728169019</v>
      </c>
      <c r="AX216" s="82">
        <f t="shared" si="494"/>
        <v>148.23858859075148</v>
      </c>
      <c r="AY216" s="82">
        <f t="shared" si="495"/>
        <v>208.95588538398218</v>
      </c>
      <c r="AZ216" s="82">
        <f t="shared" si="496"/>
        <v>323.72978170472152</v>
      </c>
      <c r="BA216" s="82">
        <f t="shared" si="497"/>
        <v>295.70715834055034</v>
      </c>
      <c r="BB216" s="82">
        <f t="shared" si="498"/>
        <v>290.79634353483391</v>
      </c>
    </row>
    <row r="217" spans="2:54" x14ac:dyDescent="0.2">
      <c r="B217" s="77" t="s">
        <v>143</v>
      </c>
      <c r="C217" s="77" t="s">
        <v>144</v>
      </c>
      <c r="D217" s="77" t="s">
        <v>146</v>
      </c>
      <c r="E217" s="77" t="s">
        <v>109</v>
      </c>
      <c r="F217" s="77" t="s">
        <v>116</v>
      </c>
      <c r="G217" s="77" t="s">
        <v>61</v>
      </c>
      <c r="H217" s="84">
        <v>3.106238514891035</v>
      </c>
      <c r="I217" s="84">
        <v>2.6562539028775212</v>
      </c>
      <c r="J217" s="84">
        <v>2.2957834066027072</v>
      </c>
      <c r="K217" s="84">
        <v>1.85090951853079</v>
      </c>
      <c r="L217" s="60">
        <v>1.4629392549116611</v>
      </c>
      <c r="M217" s="60">
        <v>1.33784932172477</v>
      </c>
      <c r="N217" s="60">
        <v>1.4296707380435321</v>
      </c>
      <c r="O217" s="79">
        <f t="shared" si="519"/>
        <v>676.05883770122102</v>
      </c>
      <c r="P217" s="79">
        <f t="shared" si="520"/>
        <v>790.58707366982844</v>
      </c>
      <c r="Q217" s="79">
        <f t="shared" si="521"/>
        <v>914.72043658838584</v>
      </c>
      <c r="R217" s="79">
        <f t="shared" si="522"/>
        <v>1134.5773410182321</v>
      </c>
      <c r="S217" s="79">
        <f t="shared" si="523"/>
        <v>1435.4663004287265</v>
      </c>
      <c r="T217" s="79">
        <f t="shared" si="524"/>
        <v>1569.6834956665052</v>
      </c>
      <c r="U217" s="79">
        <f t="shared" si="525"/>
        <v>1468.8696803529717</v>
      </c>
      <c r="V217" s="80">
        <v>1</v>
      </c>
      <c r="W217" s="81">
        <f t="shared" si="485"/>
        <v>3.106238514891035</v>
      </c>
      <c r="X217" s="81">
        <f t="shared" si="486"/>
        <v>2.6562539028775212</v>
      </c>
      <c r="Y217" s="81">
        <f t="shared" si="487"/>
        <v>2.2957834066027072</v>
      </c>
      <c r="Z217" s="81">
        <f t="shared" si="488"/>
        <v>1.85090951853079</v>
      </c>
      <c r="AA217" s="81">
        <f t="shared" si="489"/>
        <v>1.4629392549116611</v>
      </c>
      <c r="AB217" s="81">
        <f t="shared" si="490"/>
        <v>1.33784932172477</v>
      </c>
      <c r="AC217" s="81">
        <f t="shared" si="491"/>
        <v>1.4296707380435321</v>
      </c>
      <c r="AD217" s="80">
        <v>10.8</v>
      </c>
      <c r="AE217" s="80">
        <v>7.35</v>
      </c>
      <c r="AF217" s="80">
        <v>4.3600000000000003</v>
      </c>
      <c r="AG217" s="80">
        <v>5.16</v>
      </c>
      <c r="AH217" s="82">
        <f t="shared" si="414"/>
        <v>676.05883770122102</v>
      </c>
      <c r="AI217" s="82">
        <f t="shared" si="415"/>
        <v>790.58707366982844</v>
      </c>
      <c r="AJ217" s="82">
        <f t="shared" si="416"/>
        <v>914.72043658838584</v>
      </c>
      <c r="AK217" s="82">
        <f t="shared" si="417"/>
        <v>1134.5773410182321</v>
      </c>
      <c r="AL217" s="82">
        <f t="shared" si="418"/>
        <v>1435.4663004287265</v>
      </c>
      <c r="AM217" s="82">
        <f t="shared" si="419"/>
        <v>1569.6834956665052</v>
      </c>
      <c r="AN217" s="82">
        <f t="shared" si="420"/>
        <v>1468.8696803529717</v>
      </c>
      <c r="AO217" s="82">
        <f t="shared" si="478"/>
        <v>194.44444444444443</v>
      </c>
      <c r="AP217" s="82">
        <f t="shared" si="479"/>
        <v>194.44444444444443</v>
      </c>
      <c r="AQ217" s="82">
        <f t="shared" si="480"/>
        <v>194.44444444444443</v>
      </c>
      <c r="AR217" s="82">
        <f t="shared" si="481"/>
        <v>285.71428571428572</v>
      </c>
      <c r="AS217" s="82">
        <f t="shared" si="482"/>
        <v>481.65137614678895</v>
      </c>
      <c r="AT217" s="82">
        <f t="shared" si="483"/>
        <v>406.97674418604652</v>
      </c>
      <c r="AU217" s="82">
        <f t="shared" si="484"/>
        <v>406.97674418604652</v>
      </c>
      <c r="AV217" s="82">
        <f t="shared" si="492"/>
        <v>151.0113606746558</v>
      </c>
      <c r="AW217" s="82">
        <f t="shared" si="493"/>
        <v>156.06126453595903</v>
      </c>
      <c r="AX217" s="82">
        <f t="shared" si="494"/>
        <v>160.35695878577297</v>
      </c>
      <c r="AY217" s="82">
        <f t="shared" si="495"/>
        <v>228.23830576429035</v>
      </c>
      <c r="AZ217" s="82">
        <f t="shared" si="496"/>
        <v>360.64260815165562</v>
      </c>
      <c r="BA217" s="82">
        <f t="shared" si="497"/>
        <v>323.1838560766414</v>
      </c>
      <c r="BB217" s="82">
        <f t="shared" si="498"/>
        <v>318.6805659160276</v>
      </c>
    </row>
    <row r="218" spans="2:54" x14ac:dyDescent="0.2">
      <c r="B218" s="77" t="s">
        <v>143</v>
      </c>
      <c r="C218" s="77" t="s">
        <v>144</v>
      </c>
      <c r="D218" s="77" t="s">
        <v>146</v>
      </c>
      <c r="E218" s="77" t="s">
        <v>112</v>
      </c>
      <c r="F218" s="77" t="s">
        <v>116</v>
      </c>
      <c r="G218" s="77" t="s">
        <v>61</v>
      </c>
      <c r="H218" s="84">
        <v>1.883999703280872E-3</v>
      </c>
      <c r="I218" s="84">
        <v>2.33232421788661E-3</v>
      </c>
      <c r="J218" s="84">
        <v>2.6330209871793988E-3</v>
      </c>
      <c r="K218" s="84">
        <v>9.2426183529513667E-4</v>
      </c>
      <c r="L218" s="60">
        <v>5.1752116344713967E-4</v>
      </c>
      <c r="M218" s="60">
        <v>4.1056726009500318E-4</v>
      </c>
      <c r="N218" s="60">
        <v>1.8382427627533041E-4</v>
      </c>
      <c r="O218" s="79">
        <f t="shared" si="519"/>
        <v>1114649.8570795825</v>
      </c>
      <c r="P218" s="79">
        <f t="shared" si="520"/>
        <v>900389.39865010441</v>
      </c>
      <c r="Q218" s="79">
        <f t="shared" si="521"/>
        <v>797562.95533732418</v>
      </c>
      <c r="R218" s="79">
        <f t="shared" si="522"/>
        <v>2272083.4289662354</v>
      </c>
      <c r="S218" s="79">
        <f t="shared" si="523"/>
        <v>4057805.0683225766</v>
      </c>
      <c r="T218" s="79">
        <f t="shared" si="524"/>
        <v>5114874.4776046453</v>
      </c>
      <c r="U218" s="79">
        <f t="shared" si="525"/>
        <v>11423953.585187184</v>
      </c>
      <c r="V218" s="80">
        <v>1</v>
      </c>
      <c r="W218" s="81">
        <f t="shared" si="485"/>
        <v>1.883999703280872E-3</v>
      </c>
      <c r="X218" s="81">
        <f t="shared" si="486"/>
        <v>2.33232421788661E-3</v>
      </c>
      <c r="Y218" s="81">
        <f t="shared" si="487"/>
        <v>2.6330209871793988E-3</v>
      </c>
      <c r="Z218" s="81">
        <f t="shared" si="488"/>
        <v>9.2426183529513667E-4</v>
      </c>
      <c r="AA218" s="81">
        <f t="shared" si="489"/>
        <v>5.1752116344713967E-4</v>
      </c>
      <c r="AB218" s="81">
        <f t="shared" si="490"/>
        <v>4.1056726009500318E-4</v>
      </c>
      <c r="AC218" s="81">
        <f t="shared" si="491"/>
        <v>1.8382427627533041E-4</v>
      </c>
      <c r="AD218" s="80">
        <v>10.8</v>
      </c>
      <c r="AE218" s="80">
        <v>7.35</v>
      </c>
      <c r="AF218" s="80">
        <v>4.3600000000000003</v>
      </c>
      <c r="AG218" s="80">
        <v>5.16</v>
      </c>
      <c r="AH218" s="82">
        <f t="shared" si="414"/>
        <v>1114649.8570795825</v>
      </c>
      <c r="AI218" s="82">
        <f t="shared" si="415"/>
        <v>900389.39865010441</v>
      </c>
      <c r="AJ218" s="82">
        <f t="shared" si="416"/>
        <v>797562.95533732418</v>
      </c>
      <c r="AK218" s="82">
        <f t="shared" si="417"/>
        <v>2272083.4289662354</v>
      </c>
      <c r="AL218" s="82">
        <f t="shared" si="418"/>
        <v>4057805.0683225766</v>
      </c>
      <c r="AM218" s="82">
        <f t="shared" si="419"/>
        <v>5114874.4776046453</v>
      </c>
      <c r="AN218" s="82">
        <f t="shared" si="420"/>
        <v>11423953.585187184</v>
      </c>
      <c r="AO218" s="82">
        <f t="shared" si="478"/>
        <v>194.44444444444443</v>
      </c>
      <c r="AP218" s="82">
        <f t="shared" si="479"/>
        <v>194.44444444444443</v>
      </c>
      <c r="AQ218" s="82">
        <f t="shared" si="480"/>
        <v>194.44444444444443</v>
      </c>
      <c r="AR218" s="82">
        <f t="shared" si="481"/>
        <v>285.71428571428572</v>
      </c>
      <c r="AS218" s="82">
        <f t="shared" si="482"/>
        <v>481.65137614678895</v>
      </c>
      <c r="AT218" s="82">
        <f t="shared" si="483"/>
        <v>406.97674418604652</v>
      </c>
      <c r="AU218" s="82">
        <f t="shared" si="484"/>
        <v>406.97674418604652</v>
      </c>
      <c r="AV218" s="82">
        <f t="shared" si="492"/>
        <v>194.41053061277876</v>
      </c>
      <c r="AW218" s="82">
        <f t="shared" si="493"/>
        <v>194.40246207682233</v>
      </c>
      <c r="AX218" s="82">
        <f t="shared" si="494"/>
        <v>194.39705078568846</v>
      </c>
      <c r="AY218" s="82">
        <f t="shared" si="495"/>
        <v>285.67836168613928</v>
      </c>
      <c r="AZ218" s="82">
        <f t="shared" si="496"/>
        <v>481.59421211078882</v>
      </c>
      <c r="BA218" s="82">
        <f t="shared" si="497"/>
        <v>406.94436472231882</v>
      </c>
      <c r="BB218" s="82">
        <f t="shared" si="498"/>
        <v>406.96224621310438</v>
      </c>
    </row>
    <row r="219" spans="2:54" x14ac:dyDescent="0.2">
      <c r="B219" s="77" t="s">
        <v>143</v>
      </c>
      <c r="C219" s="77" t="s">
        <v>144</v>
      </c>
      <c r="D219" s="77" t="s">
        <v>146</v>
      </c>
      <c r="E219" s="77" t="s">
        <v>113</v>
      </c>
      <c r="F219" s="77" t="s">
        <v>116</v>
      </c>
      <c r="G219" s="77" t="s">
        <v>61</v>
      </c>
      <c r="H219" s="84">
        <v>0.1527736664173541</v>
      </c>
      <c r="I219" s="84">
        <v>0.14391722198736259</v>
      </c>
      <c r="J219" s="84">
        <v>0.11699077400263019</v>
      </c>
      <c r="K219" s="84">
        <v>8.1462578483412804E-2</v>
      </c>
      <c r="L219" s="60">
        <v>5.7465538638615907E-2</v>
      </c>
      <c r="M219" s="60">
        <v>4.920521779679661E-2</v>
      </c>
      <c r="N219" s="60">
        <v>3.950527743553104E-2</v>
      </c>
      <c r="O219" s="79">
        <f t="shared" si="519"/>
        <v>13745.824455525757</v>
      </c>
      <c r="P219" s="79">
        <f t="shared" si="520"/>
        <v>14591.721345096568</v>
      </c>
      <c r="Q219" s="79">
        <f t="shared" si="521"/>
        <v>17950.133400714039</v>
      </c>
      <c r="R219" s="79">
        <f t="shared" si="522"/>
        <v>25778.707709670602</v>
      </c>
      <c r="S219" s="79">
        <f t="shared" si="523"/>
        <v>36543.640758442911</v>
      </c>
      <c r="T219" s="79">
        <f t="shared" si="524"/>
        <v>42678.400666213805</v>
      </c>
      <c r="U219" s="79">
        <f t="shared" si="525"/>
        <v>53157.454809094961</v>
      </c>
      <c r="V219" s="80">
        <v>1</v>
      </c>
      <c r="W219" s="81">
        <f t="shared" si="485"/>
        <v>0.1527736664173541</v>
      </c>
      <c r="X219" s="81">
        <f t="shared" si="486"/>
        <v>0.14391722198736259</v>
      </c>
      <c r="Y219" s="81">
        <f t="shared" si="487"/>
        <v>0.11699077400263019</v>
      </c>
      <c r="Z219" s="81">
        <f t="shared" si="488"/>
        <v>8.1462578483412804E-2</v>
      </c>
      <c r="AA219" s="81">
        <f t="shared" si="489"/>
        <v>5.7465538638615907E-2</v>
      </c>
      <c r="AB219" s="81">
        <f t="shared" si="490"/>
        <v>4.920521779679661E-2</v>
      </c>
      <c r="AC219" s="81">
        <f t="shared" si="491"/>
        <v>3.950527743553104E-2</v>
      </c>
      <c r="AD219" s="80">
        <v>10.8</v>
      </c>
      <c r="AE219" s="80">
        <v>7.35</v>
      </c>
      <c r="AF219" s="80">
        <v>4.3600000000000003</v>
      </c>
      <c r="AG219" s="80">
        <v>5.16</v>
      </c>
      <c r="AH219" s="82">
        <f t="shared" si="414"/>
        <v>13745.824455525757</v>
      </c>
      <c r="AI219" s="82">
        <f t="shared" si="415"/>
        <v>14591.721345096568</v>
      </c>
      <c r="AJ219" s="82">
        <f t="shared" si="416"/>
        <v>17950.133400714039</v>
      </c>
      <c r="AK219" s="82">
        <f t="shared" si="417"/>
        <v>25778.707709670602</v>
      </c>
      <c r="AL219" s="82">
        <f t="shared" si="418"/>
        <v>36543.640758442911</v>
      </c>
      <c r="AM219" s="82">
        <f t="shared" si="419"/>
        <v>42678.400666213805</v>
      </c>
      <c r="AN219" s="82">
        <f t="shared" si="420"/>
        <v>53157.454809094961</v>
      </c>
      <c r="AO219" s="82">
        <f t="shared" si="478"/>
        <v>194.44444444444443</v>
      </c>
      <c r="AP219" s="82">
        <f t="shared" si="479"/>
        <v>194.44444444444443</v>
      </c>
      <c r="AQ219" s="82">
        <f t="shared" si="480"/>
        <v>194.44444444444443</v>
      </c>
      <c r="AR219" s="82">
        <f t="shared" si="481"/>
        <v>285.71428571428572</v>
      </c>
      <c r="AS219" s="82">
        <f t="shared" si="482"/>
        <v>481.65137614678895</v>
      </c>
      <c r="AT219" s="82">
        <f t="shared" si="483"/>
        <v>406.97674418604652</v>
      </c>
      <c r="AU219" s="82">
        <f t="shared" si="484"/>
        <v>406.97674418604652</v>
      </c>
      <c r="AV219" s="82">
        <f t="shared" si="492"/>
        <v>191.73225558735649</v>
      </c>
      <c r="AW219" s="82">
        <f t="shared" si="493"/>
        <v>191.88741630655807</v>
      </c>
      <c r="AX219" s="82">
        <f t="shared" si="494"/>
        <v>192.36070117425328</v>
      </c>
      <c r="AY219" s="82">
        <f t="shared" si="495"/>
        <v>282.58232855537847</v>
      </c>
      <c r="AZ219" s="82">
        <f t="shared" si="496"/>
        <v>475.38571192729268</v>
      </c>
      <c r="BA219" s="82">
        <f t="shared" si="497"/>
        <v>403.13251488452266</v>
      </c>
      <c r="BB219" s="82">
        <f t="shared" si="498"/>
        <v>403.88457900282191</v>
      </c>
    </row>
    <row r="220" spans="2:54" x14ac:dyDescent="0.2">
      <c r="B220" s="77" t="s">
        <v>143</v>
      </c>
      <c r="C220" s="77" t="s">
        <v>144</v>
      </c>
      <c r="D220" s="77" t="s">
        <v>146</v>
      </c>
      <c r="E220" s="77" t="s">
        <v>114</v>
      </c>
      <c r="F220" s="77" t="s">
        <v>116</v>
      </c>
      <c r="G220" s="77" t="s">
        <v>61</v>
      </c>
      <c r="H220" s="84">
        <v>3.2608961810116699</v>
      </c>
      <c r="I220" s="84">
        <v>2.8025034490827707</v>
      </c>
      <c r="J220" s="84">
        <v>2.415407201592517</v>
      </c>
      <c r="K220" s="84">
        <v>1.933296358849498</v>
      </c>
      <c r="L220" s="60">
        <v>1.5209223147137241</v>
      </c>
      <c r="M220" s="60">
        <v>1.3874651067816615</v>
      </c>
      <c r="N220" s="60">
        <v>1.4693598397553385</v>
      </c>
      <c r="O220" s="79">
        <f t="shared" si="519"/>
        <v>643.99474360097224</v>
      </c>
      <c r="P220" s="79">
        <f t="shared" si="520"/>
        <v>749.33003229213057</v>
      </c>
      <c r="Q220" s="79">
        <f t="shared" si="521"/>
        <v>869.41862167813201</v>
      </c>
      <c r="R220" s="79">
        <f t="shared" si="522"/>
        <v>1086.227670365917</v>
      </c>
      <c r="S220" s="79">
        <f t="shared" si="523"/>
        <v>1380.7411329850027</v>
      </c>
      <c r="T220" s="79">
        <f t="shared" si="524"/>
        <v>1513.5515767103659</v>
      </c>
      <c r="U220" s="79">
        <f t="shared" si="525"/>
        <v>1429.1938184111993</v>
      </c>
      <c r="V220" s="80">
        <v>1</v>
      </c>
      <c r="W220" s="81">
        <f t="shared" si="485"/>
        <v>3.2608961810116699</v>
      </c>
      <c r="X220" s="81">
        <f t="shared" si="486"/>
        <v>2.8025034490827707</v>
      </c>
      <c r="Y220" s="81">
        <f t="shared" si="487"/>
        <v>2.415407201592517</v>
      </c>
      <c r="Z220" s="81">
        <f t="shared" si="488"/>
        <v>1.933296358849498</v>
      </c>
      <c r="AA220" s="81">
        <f t="shared" si="489"/>
        <v>1.5209223147137241</v>
      </c>
      <c r="AB220" s="81">
        <f t="shared" si="490"/>
        <v>1.3874651067816615</v>
      </c>
      <c r="AC220" s="81">
        <f t="shared" si="491"/>
        <v>1.4693598397553385</v>
      </c>
      <c r="AD220" s="80">
        <v>10.8</v>
      </c>
      <c r="AE220" s="80">
        <v>7.35</v>
      </c>
      <c r="AF220" s="80">
        <v>4.3600000000000003</v>
      </c>
      <c r="AG220" s="80">
        <v>5.16</v>
      </c>
      <c r="AH220" s="82">
        <f t="shared" si="414"/>
        <v>643.99474360097224</v>
      </c>
      <c r="AI220" s="82">
        <f t="shared" si="415"/>
        <v>749.33003229213057</v>
      </c>
      <c r="AJ220" s="82">
        <f t="shared" si="416"/>
        <v>869.41862167813201</v>
      </c>
      <c r="AK220" s="82">
        <f t="shared" si="417"/>
        <v>1086.227670365917</v>
      </c>
      <c r="AL220" s="82">
        <f t="shared" si="418"/>
        <v>1380.7411329850027</v>
      </c>
      <c r="AM220" s="82">
        <f t="shared" si="419"/>
        <v>1513.5515767103659</v>
      </c>
      <c r="AN220" s="82">
        <f t="shared" si="420"/>
        <v>1429.1938184111993</v>
      </c>
      <c r="AO220" s="82">
        <f t="shared" si="478"/>
        <v>194.44444444444443</v>
      </c>
      <c r="AP220" s="82">
        <f t="shared" si="479"/>
        <v>194.44444444444443</v>
      </c>
      <c r="AQ220" s="82">
        <f t="shared" si="480"/>
        <v>194.44444444444443</v>
      </c>
      <c r="AR220" s="82">
        <f t="shared" si="481"/>
        <v>285.71428571428572</v>
      </c>
      <c r="AS220" s="82">
        <f t="shared" si="482"/>
        <v>481.65137614678895</v>
      </c>
      <c r="AT220" s="82">
        <f t="shared" si="483"/>
        <v>406.97674418604652</v>
      </c>
      <c r="AU220" s="82">
        <f t="shared" si="484"/>
        <v>406.97674418604652</v>
      </c>
      <c r="AV220" s="82">
        <f t="shared" si="492"/>
        <v>149.35036664561352</v>
      </c>
      <c r="AW220" s="82">
        <f t="shared" si="493"/>
        <v>154.38334626127994</v>
      </c>
      <c r="AX220" s="82">
        <f t="shared" si="494"/>
        <v>158.90543272453536</v>
      </c>
      <c r="AY220" s="82">
        <f t="shared" si="495"/>
        <v>226.21275017231685</v>
      </c>
      <c r="AZ220" s="82">
        <f t="shared" si="496"/>
        <v>357.08684584149717</v>
      </c>
      <c r="BA220" s="82">
        <f t="shared" si="497"/>
        <v>320.73481351200866</v>
      </c>
      <c r="BB220" s="82">
        <f t="shared" si="498"/>
        <v>316.77266746128271</v>
      </c>
    </row>
    <row r="221" spans="2:54" x14ac:dyDescent="0.2">
      <c r="B221" s="77" t="s">
        <v>143</v>
      </c>
      <c r="C221" s="77" t="s">
        <v>147</v>
      </c>
      <c r="D221" s="77" t="s">
        <v>148</v>
      </c>
      <c r="E221" s="77" t="s">
        <v>109</v>
      </c>
      <c r="F221" s="77" t="s">
        <v>110</v>
      </c>
      <c r="G221" s="77" t="s">
        <v>61</v>
      </c>
      <c r="H221" s="84">
        <v>18.774978572279071</v>
      </c>
      <c r="I221" s="84">
        <v>16.055145111999732</v>
      </c>
      <c r="J221" s="84">
        <v>13.876360124609331</v>
      </c>
      <c r="K221" s="84">
        <v>11.18741731616897</v>
      </c>
      <c r="L221" s="60">
        <v>8.8424160063174817</v>
      </c>
      <c r="M221" s="60">
        <v>8.0863372944178966</v>
      </c>
      <c r="N221" s="83" t="s">
        <v>111</v>
      </c>
      <c r="O221" s="79">
        <f t="shared" ref="O221:O224" si="526">IFERROR(2100/H221, "-")</f>
        <v>111.85099316707681</v>
      </c>
      <c r="P221" s="79">
        <f t="shared" ref="P221:P224" si="527">IFERROR(2100/I221, "-")</f>
        <v>130.79919149596753</v>
      </c>
      <c r="Q221" s="79">
        <f t="shared" ref="Q221:Q224" si="528">IFERROR(2100/J221, "-")</f>
        <v>151.33651628684021</v>
      </c>
      <c r="R221" s="79">
        <f t="shared" ref="R221:R224" si="529">IFERROR(2100/K221, "-")</f>
        <v>187.71088452782649</v>
      </c>
      <c r="S221" s="79">
        <f t="shared" ref="S221:S224" si="530">IFERROR(2100/L221, "-")</f>
        <v>237.49165369505923</v>
      </c>
      <c r="T221" s="79">
        <f t="shared" ref="T221:T224" si="531">IFERROR(2100/M221, "-")</f>
        <v>259.69730466841361</v>
      </c>
      <c r="U221" s="79" t="str">
        <f t="shared" ref="U221:U224" si="532">IFERROR(2100/N221, "-")</f>
        <v>-</v>
      </c>
      <c r="V221" s="80">
        <v>1</v>
      </c>
      <c r="W221" s="81">
        <f t="shared" ref="W221:W224" si="533">IFERROR(H221*$V221, "-")</f>
        <v>18.774978572279071</v>
      </c>
      <c r="X221" s="81">
        <f t="shared" ref="X221:X224" si="534">IFERROR(I221*$V221, "-")</f>
        <v>16.055145111999732</v>
      </c>
      <c r="Y221" s="81">
        <f t="shared" ref="Y221:Y224" si="535">IFERROR(J221*$V221, "-")</f>
        <v>13.876360124609331</v>
      </c>
      <c r="Z221" s="81">
        <f t="shared" ref="Z221:Z224" si="536">IFERROR(K221*$V221, "-")</f>
        <v>11.18741731616897</v>
      </c>
      <c r="AA221" s="81">
        <f t="shared" ref="AA221:AA224" si="537">IFERROR(L221*$V221, "-")</f>
        <v>8.8424160063174817</v>
      </c>
      <c r="AB221" s="81">
        <f t="shared" ref="AB221:AB224" si="538">IFERROR(M221*$V221, "-")</f>
        <v>8.0863372944178966</v>
      </c>
      <c r="AC221" s="81" t="str">
        <f t="shared" ref="AC221:AC224" si="539">IFERROR(N221*$V221, "-")</f>
        <v>-</v>
      </c>
      <c r="AD221" s="80">
        <v>10.8</v>
      </c>
      <c r="AE221" s="80">
        <v>7.35</v>
      </c>
      <c r="AF221" s="80">
        <v>4.3600000000000003</v>
      </c>
      <c r="AG221" s="80">
        <v>5.16</v>
      </c>
      <c r="AH221" s="82">
        <f t="shared" si="414"/>
        <v>111.85099316707681</v>
      </c>
      <c r="AI221" s="82">
        <f t="shared" si="415"/>
        <v>130.79919149596753</v>
      </c>
      <c r="AJ221" s="82">
        <f t="shared" si="416"/>
        <v>151.33651628684021</v>
      </c>
      <c r="AK221" s="82">
        <f t="shared" si="417"/>
        <v>187.71088452782649</v>
      </c>
      <c r="AL221" s="82">
        <f t="shared" si="418"/>
        <v>237.49165369505923</v>
      </c>
      <c r="AM221" s="82">
        <f t="shared" si="419"/>
        <v>259.69730466841361</v>
      </c>
      <c r="AN221" s="82" t="str">
        <f t="shared" si="420"/>
        <v>-</v>
      </c>
      <c r="AO221" s="82">
        <f t="shared" si="478"/>
        <v>194.44444444444443</v>
      </c>
      <c r="AP221" s="82">
        <f t="shared" si="479"/>
        <v>194.44444444444443</v>
      </c>
      <c r="AQ221" s="82">
        <f t="shared" si="480"/>
        <v>194.44444444444443</v>
      </c>
      <c r="AR221" s="82">
        <f t="shared" si="481"/>
        <v>285.71428571428572</v>
      </c>
      <c r="AS221" s="82">
        <f t="shared" si="482"/>
        <v>481.65137614678895</v>
      </c>
      <c r="AT221" s="82">
        <f t="shared" si="483"/>
        <v>406.97674418604652</v>
      </c>
      <c r="AU221" s="82">
        <f t="shared" si="484"/>
        <v>406.97674418604652</v>
      </c>
      <c r="AV221" s="82">
        <f t="shared" ref="AV221:AV224" si="540">IFERROR(1/((1/AH221)+(1/AO221)), "-")</f>
        <v>71.00596860510835</v>
      </c>
      <c r="AW221" s="82">
        <f t="shared" ref="AW221:AX224" si="541">IFERROR(1/((1/AI221)+(1/AP221)), "-")</f>
        <v>78.19730600009504</v>
      </c>
      <c r="AX221" s="82">
        <f t="shared" si="541"/>
        <v>85.101692040298289</v>
      </c>
      <c r="AY221" s="82">
        <f t="shared" ref="AY221:AY224" si="542">IFERROR(1/((1/AK221)+(1/AR221)), "-")</f>
        <v>113.28438930747424</v>
      </c>
      <c r="AZ221" s="82">
        <f t="shared" ref="AZ221:BA224" si="543">IFERROR(1/((1/AL221)+(1/AS221)), "-")</f>
        <v>159.061795886081</v>
      </c>
      <c r="BA221" s="82">
        <f t="shared" si="543"/>
        <v>158.53438979580835</v>
      </c>
      <c r="BB221" s="82" t="str">
        <f t="shared" ref="BB221:BB224" si="544">IFERROR(1/((1/AN221)+(1/AU221)), "-")</f>
        <v>-</v>
      </c>
    </row>
    <row r="222" spans="2:54" x14ac:dyDescent="0.2">
      <c r="B222" s="77" t="s">
        <v>143</v>
      </c>
      <c r="C222" s="77" t="s">
        <v>147</v>
      </c>
      <c r="D222" s="77" t="s">
        <v>148</v>
      </c>
      <c r="E222" s="77" t="s">
        <v>112</v>
      </c>
      <c r="F222" s="77" t="s">
        <v>110</v>
      </c>
      <c r="G222" s="77" t="s">
        <v>61</v>
      </c>
      <c r="H222" s="84">
        <v>40.591424129652097</v>
      </c>
      <c r="I222" s="84">
        <v>10.686201484916481</v>
      </c>
      <c r="J222" s="84">
        <v>5.4940922468695019</v>
      </c>
      <c r="K222" s="84">
        <v>2.4724675525440391E-2</v>
      </c>
      <c r="L222" s="60">
        <v>1.384395288560088E-2</v>
      </c>
      <c r="M222" s="60">
        <v>1.098284703662797E-2</v>
      </c>
      <c r="N222" s="60">
        <v>4.9172084135202434E-3</v>
      </c>
      <c r="O222" s="79">
        <f t="shared" si="526"/>
        <v>51.735065842785907</v>
      </c>
      <c r="P222" s="79">
        <f t="shared" si="527"/>
        <v>196.51510435809575</v>
      </c>
      <c r="Q222" s="79">
        <f t="shared" si="528"/>
        <v>382.22874783301398</v>
      </c>
      <c r="R222" s="79">
        <f t="shared" si="529"/>
        <v>84935.391683470647</v>
      </c>
      <c r="S222" s="79">
        <f t="shared" si="530"/>
        <v>151690.77916930889</v>
      </c>
      <c r="T222" s="79">
        <f t="shared" si="531"/>
        <v>191207.25190804046</v>
      </c>
      <c r="U222" s="79">
        <f t="shared" si="532"/>
        <v>427071.58684303233</v>
      </c>
      <c r="V222" s="80">
        <v>1</v>
      </c>
      <c r="W222" s="81">
        <f t="shared" si="533"/>
        <v>40.591424129652097</v>
      </c>
      <c r="X222" s="81">
        <f t="shared" si="534"/>
        <v>10.686201484916481</v>
      </c>
      <c r="Y222" s="81">
        <f t="shared" si="535"/>
        <v>5.4940922468695019</v>
      </c>
      <c r="Z222" s="81">
        <f t="shared" si="536"/>
        <v>2.4724675525440391E-2</v>
      </c>
      <c r="AA222" s="81">
        <f t="shared" si="537"/>
        <v>1.384395288560088E-2</v>
      </c>
      <c r="AB222" s="81">
        <f t="shared" si="538"/>
        <v>1.098284703662797E-2</v>
      </c>
      <c r="AC222" s="81">
        <f t="shared" si="539"/>
        <v>4.9172084135202434E-3</v>
      </c>
      <c r="AD222" s="80">
        <v>10.8</v>
      </c>
      <c r="AE222" s="80">
        <v>7.35</v>
      </c>
      <c r="AF222" s="80">
        <v>4.3600000000000003</v>
      </c>
      <c r="AG222" s="80">
        <v>5.16</v>
      </c>
      <c r="AH222" s="82">
        <f t="shared" si="414"/>
        <v>51.735065842785907</v>
      </c>
      <c r="AI222" s="82">
        <f t="shared" si="415"/>
        <v>196.51510435809575</v>
      </c>
      <c r="AJ222" s="82">
        <f t="shared" si="416"/>
        <v>382.22874783301398</v>
      </c>
      <c r="AK222" s="82">
        <f t="shared" si="417"/>
        <v>84935.391683470647</v>
      </c>
      <c r="AL222" s="82">
        <f t="shared" si="418"/>
        <v>151690.77916930889</v>
      </c>
      <c r="AM222" s="82">
        <f t="shared" si="419"/>
        <v>191207.25190804046</v>
      </c>
      <c r="AN222" s="82">
        <f t="shared" si="420"/>
        <v>427071.58684303233</v>
      </c>
      <c r="AO222" s="82">
        <f t="shared" si="478"/>
        <v>194.44444444444443</v>
      </c>
      <c r="AP222" s="82">
        <f t="shared" si="479"/>
        <v>194.44444444444443</v>
      </c>
      <c r="AQ222" s="82">
        <f t="shared" si="480"/>
        <v>194.44444444444443</v>
      </c>
      <c r="AR222" s="82">
        <f t="shared" si="481"/>
        <v>285.71428571428572</v>
      </c>
      <c r="AS222" s="82">
        <f t="shared" si="482"/>
        <v>481.65137614678895</v>
      </c>
      <c r="AT222" s="82">
        <f t="shared" si="483"/>
        <v>406.97674418604652</v>
      </c>
      <c r="AU222" s="82">
        <f t="shared" si="484"/>
        <v>406.97674418604652</v>
      </c>
      <c r="AV222" s="82">
        <f t="shared" si="540"/>
        <v>40.862848920124215</v>
      </c>
      <c r="AW222" s="82">
        <f t="shared" si="541"/>
        <v>97.737145463995574</v>
      </c>
      <c r="AX222" s="82">
        <f t="shared" si="541"/>
        <v>128.88106733306742</v>
      </c>
      <c r="AY222" s="82">
        <f t="shared" si="542"/>
        <v>284.75639327516689</v>
      </c>
      <c r="AZ222" s="82">
        <f t="shared" si="543"/>
        <v>480.12686840703253</v>
      </c>
      <c r="BA222" s="82">
        <f t="shared" si="543"/>
        <v>406.11235080840817</v>
      </c>
      <c r="BB222" s="82">
        <f t="shared" si="544"/>
        <v>406.58928599652154</v>
      </c>
    </row>
    <row r="223" spans="2:54" x14ac:dyDescent="0.2">
      <c r="B223" s="77" t="s">
        <v>143</v>
      </c>
      <c r="C223" s="77" t="s">
        <v>147</v>
      </c>
      <c r="D223" s="77" t="s">
        <v>148</v>
      </c>
      <c r="E223" s="77" t="s">
        <v>113</v>
      </c>
      <c r="F223" s="77" t="s">
        <v>110</v>
      </c>
      <c r="G223" s="77" t="s">
        <v>61</v>
      </c>
      <c r="H223" s="84">
        <v>3.032461216407452</v>
      </c>
      <c r="I223" s="84">
        <v>2.8566663632823821</v>
      </c>
      <c r="J223" s="84">
        <v>2.3221933017650329</v>
      </c>
      <c r="K223" s="84">
        <v>1.6169809603485179</v>
      </c>
      <c r="L223" s="60">
        <v>1.140654808437402</v>
      </c>
      <c r="M223" s="60">
        <v>0.97669263370325021</v>
      </c>
      <c r="N223" s="60">
        <v>0.78415491672101378</v>
      </c>
      <c r="O223" s="79">
        <f t="shared" si="526"/>
        <v>692.50679568059365</v>
      </c>
      <c r="P223" s="79">
        <f t="shared" si="527"/>
        <v>735.12259849170721</v>
      </c>
      <c r="Q223" s="79">
        <f t="shared" si="528"/>
        <v>904.31748227154469</v>
      </c>
      <c r="R223" s="79">
        <f t="shared" si="529"/>
        <v>1298.716590668683</v>
      </c>
      <c r="S223" s="79">
        <f t="shared" si="530"/>
        <v>1841.0477775277323</v>
      </c>
      <c r="T223" s="79">
        <f t="shared" si="531"/>
        <v>2150.1134825165946</v>
      </c>
      <c r="U223" s="79">
        <f t="shared" si="532"/>
        <v>2678.0422531574036</v>
      </c>
      <c r="V223" s="80">
        <v>1</v>
      </c>
      <c r="W223" s="81">
        <f t="shared" si="533"/>
        <v>3.032461216407452</v>
      </c>
      <c r="X223" s="81">
        <f t="shared" si="534"/>
        <v>2.8566663632823821</v>
      </c>
      <c r="Y223" s="81">
        <f t="shared" si="535"/>
        <v>2.3221933017650329</v>
      </c>
      <c r="Z223" s="81">
        <f t="shared" si="536"/>
        <v>1.6169809603485179</v>
      </c>
      <c r="AA223" s="81">
        <f t="shared" si="537"/>
        <v>1.140654808437402</v>
      </c>
      <c r="AB223" s="81">
        <f t="shared" si="538"/>
        <v>0.97669263370325021</v>
      </c>
      <c r="AC223" s="81">
        <f t="shared" si="539"/>
        <v>0.78415491672101378</v>
      </c>
      <c r="AD223" s="80">
        <v>10.8</v>
      </c>
      <c r="AE223" s="80">
        <v>7.35</v>
      </c>
      <c r="AF223" s="80">
        <v>4.3600000000000003</v>
      </c>
      <c r="AG223" s="80">
        <v>5.16</v>
      </c>
      <c r="AH223" s="82">
        <f t="shared" si="414"/>
        <v>692.50679568059365</v>
      </c>
      <c r="AI223" s="82">
        <f t="shared" si="415"/>
        <v>735.12259849170721</v>
      </c>
      <c r="AJ223" s="82">
        <f t="shared" si="416"/>
        <v>904.31748227154469</v>
      </c>
      <c r="AK223" s="82">
        <f t="shared" si="417"/>
        <v>1298.716590668683</v>
      </c>
      <c r="AL223" s="82">
        <f t="shared" si="418"/>
        <v>1841.0477775277323</v>
      </c>
      <c r="AM223" s="82">
        <f t="shared" si="419"/>
        <v>2150.1134825165946</v>
      </c>
      <c r="AN223" s="82">
        <f t="shared" si="420"/>
        <v>2678.0422531574036</v>
      </c>
      <c r="AO223" s="82">
        <f t="shared" si="478"/>
        <v>194.44444444444443</v>
      </c>
      <c r="AP223" s="82">
        <f t="shared" si="479"/>
        <v>194.44444444444443</v>
      </c>
      <c r="AQ223" s="82">
        <f t="shared" si="480"/>
        <v>194.44444444444443</v>
      </c>
      <c r="AR223" s="82">
        <f t="shared" si="481"/>
        <v>285.71428571428572</v>
      </c>
      <c r="AS223" s="82">
        <f t="shared" si="482"/>
        <v>481.65137614678895</v>
      </c>
      <c r="AT223" s="82">
        <f t="shared" si="483"/>
        <v>406.97674418604652</v>
      </c>
      <c r="AU223" s="82">
        <f t="shared" si="484"/>
        <v>406.97674418604652</v>
      </c>
      <c r="AV223" s="82">
        <f t="shared" si="540"/>
        <v>151.81680014465343</v>
      </c>
      <c r="AW223" s="82">
        <f t="shared" si="541"/>
        <v>153.77105540530059</v>
      </c>
      <c r="AX223" s="82">
        <f t="shared" si="541"/>
        <v>160.03422230623093</v>
      </c>
      <c r="AY223" s="82">
        <f t="shared" si="542"/>
        <v>234.19253473226732</v>
      </c>
      <c r="AZ223" s="82">
        <f t="shared" si="543"/>
        <v>381.7727294537425</v>
      </c>
      <c r="BA223" s="82">
        <f t="shared" si="543"/>
        <v>342.20387517318647</v>
      </c>
      <c r="BB223" s="82">
        <f t="shared" si="544"/>
        <v>353.28823515226071</v>
      </c>
    </row>
    <row r="224" spans="2:54" x14ac:dyDescent="0.2">
      <c r="B224" s="77" t="s">
        <v>143</v>
      </c>
      <c r="C224" s="77" t="s">
        <v>147</v>
      </c>
      <c r="D224" s="77" t="s">
        <v>148</v>
      </c>
      <c r="E224" s="77" t="s">
        <v>114</v>
      </c>
      <c r="F224" s="77" t="s">
        <v>110</v>
      </c>
      <c r="G224" s="77" t="s">
        <v>61</v>
      </c>
      <c r="H224" s="84">
        <v>62.39886391833862</v>
      </c>
      <c r="I224" s="84">
        <v>29.598012960198595</v>
      </c>
      <c r="J224" s="84">
        <v>21.692645673243867</v>
      </c>
      <c r="K224" s="84">
        <v>12.82912295204293</v>
      </c>
      <c r="L224" s="60">
        <v>9.9969147676404848</v>
      </c>
      <c r="M224" s="60">
        <v>9.0740127751577742</v>
      </c>
      <c r="N224" s="60">
        <v>0.78907212513453406</v>
      </c>
      <c r="O224" s="79">
        <f t="shared" si="526"/>
        <v>33.654458881627548</v>
      </c>
      <c r="P224" s="79">
        <f t="shared" si="527"/>
        <v>70.950708847378976</v>
      </c>
      <c r="Q224" s="79">
        <f t="shared" si="528"/>
        <v>96.80700231923214</v>
      </c>
      <c r="R224" s="79">
        <f t="shared" si="529"/>
        <v>163.69006734521884</v>
      </c>
      <c r="S224" s="79">
        <f t="shared" si="530"/>
        <v>210.06480987490215</v>
      </c>
      <c r="T224" s="79">
        <f t="shared" si="531"/>
        <v>231.43013482956951</v>
      </c>
      <c r="U224" s="79">
        <f t="shared" si="532"/>
        <v>2661.3536749152777</v>
      </c>
      <c r="V224" s="80">
        <v>1</v>
      </c>
      <c r="W224" s="81">
        <f t="shared" si="533"/>
        <v>62.39886391833862</v>
      </c>
      <c r="X224" s="81">
        <f t="shared" si="534"/>
        <v>29.598012960198595</v>
      </c>
      <c r="Y224" s="81">
        <f t="shared" si="535"/>
        <v>21.692645673243867</v>
      </c>
      <c r="Z224" s="81">
        <f t="shared" si="536"/>
        <v>12.82912295204293</v>
      </c>
      <c r="AA224" s="81">
        <f t="shared" si="537"/>
        <v>9.9969147676404848</v>
      </c>
      <c r="AB224" s="81">
        <f t="shared" si="538"/>
        <v>9.0740127751577742</v>
      </c>
      <c r="AC224" s="81">
        <f t="shared" si="539"/>
        <v>0.78907212513453406</v>
      </c>
      <c r="AD224" s="80">
        <v>10.8</v>
      </c>
      <c r="AE224" s="80">
        <v>7.35</v>
      </c>
      <c r="AF224" s="80">
        <v>4.3600000000000003</v>
      </c>
      <c r="AG224" s="80">
        <v>5.16</v>
      </c>
      <c r="AH224" s="82">
        <f t="shared" si="414"/>
        <v>33.654458881627548</v>
      </c>
      <c r="AI224" s="82">
        <f t="shared" si="415"/>
        <v>70.950708847378976</v>
      </c>
      <c r="AJ224" s="82">
        <f t="shared" si="416"/>
        <v>96.80700231923214</v>
      </c>
      <c r="AK224" s="82">
        <f t="shared" si="417"/>
        <v>163.69006734521884</v>
      </c>
      <c r="AL224" s="82">
        <f t="shared" si="418"/>
        <v>210.06480987490215</v>
      </c>
      <c r="AM224" s="82">
        <f t="shared" si="419"/>
        <v>231.43013482956951</v>
      </c>
      <c r="AN224" s="82">
        <f t="shared" si="420"/>
        <v>2661.3536749152777</v>
      </c>
      <c r="AO224" s="82">
        <f t="shared" si="478"/>
        <v>194.44444444444443</v>
      </c>
      <c r="AP224" s="82">
        <f t="shared" si="479"/>
        <v>194.44444444444443</v>
      </c>
      <c r="AQ224" s="82">
        <f t="shared" si="480"/>
        <v>194.44444444444443</v>
      </c>
      <c r="AR224" s="82">
        <f t="shared" si="481"/>
        <v>285.71428571428572</v>
      </c>
      <c r="AS224" s="82">
        <f t="shared" si="482"/>
        <v>481.65137614678895</v>
      </c>
      <c r="AT224" s="82">
        <f t="shared" si="483"/>
        <v>406.97674418604652</v>
      </c>
      <c r="AU224" s="82">
        <f t="shared" si="484"/>
        <v>406.97674418604652</v>
      </c>
      <c r="AV224" s="82">
        <f t="shared" si="540"/>
        <v>28.688969849897951</v>
      </c>
      <c r="AW224" s="82">
        <f t="shared" si="541"/>
        <v>51.982754747590839</v>
      </c>
      <c r="AX224" s="82">
        <f t="shared" si="541"/>
        <v>64.630009544875222</v>
      </c>
      <c r="AY224" s="82">
        <f t="shared" si="542"/>
        <v>104.06795206069135</v>
      </c>
      <c r="AZ224" s="82">
        <f t="shared" si="543"/>
        <v>146.2709804987669</v>
      </c>
      <c r="BA224" s="82">
        <f t="shared" si="543"/>
        <v>147.53394093231893</v>
      </c>
      <c r="BB224" s="82">
        <f t="shared" si="544"/>
        <v>352.99622459233677</v>
      </c>
    </row>
    <row r="225" spans="2:54" x14ac:dyDescent="0.2">
      <c r="B225" s="77" t="s">
        <v>143</v>
      </c>
      <c r="C225" s="77" t="s">
        <v>147</v>
      </c>
      <c r="D225" s="77" t="s">
        <v>148</v>
      </c>
      <c r="E225" s="77" t="s">
        <v>109</v>
      </c>
      <c r="F225" s="77" t="s">
        <v>115</v>
      </c>
      <c r="G225" s="77" t="s">
        <v>61</v>
      </c>
      <c r="H225" s="84">
        <v>15.047366623233779</v>
      </c>
      <c r="I225" s="84">
        <v>12.867532911391949</v>
      </c>
      <c r="J225" s="84">
        <v>11.121327110290929</v>
      </c>
      <c r="K225" s="84">
        <v>8.9662509746914658</v>
      </c>
      <c r="L225" s="60">
        <v>7.0868296850502563</v>
      </c>
      <c r="M225" s="60">
        <v>6.4808639562385411</v>
      </c>
      <c r="N225" s="83" t="s">
        <v>111</v>
      </c>
      <c r="O225" s="79">
        <f t="shared" si="519"/>
        <v>139.55930313796634</v>
      </c>
      <c r="P225" s="79">
        <f t="shared" si="520"/>
        <v>163.20144774145612</v>
      </c>
      <c r="Q225" s="79">
        <f t="shared" si="521"/>
        <v>188.82638548207083</v>
      </c>
      <c r="R225" s="79">
        <f t="shared" si="522"/>
        <v>234.21160147396637</v>
      </c>
      <c r="S225" s="79">
        <f t="shared" si="523"/>
        <v>296.3243217810035</v>
      </c>
      <c r="T225" s="79">
        <f t="shared" si="524"/>
        <v>324.03087214606938</v>
      </c>
      <c r="U225" s="78" t="s">
        <v>111</v>
      </c>
      <c r="V225" s="80">
        <v>1</v>
      </c>
      <c r="W225" s="81">
        <f t="shared" si="485"/>
        <v>15.047366623233779</v>
      </c>
      <c r="X225" s="81">
        <f t="shared" si="486"/>
        <v>12.867532911391949</v>
      </c>
      <c r="Y225" s="81">
        <f t="shared" si="487"/>
        <v>11.121327110290929</v>
      </c>
      <c r="Z225" s="81">
        <f t="shared" si="488"/>
        <v>8.9662509746914658</v>
      </c>
      <c r="AA225" s="81">
        <f t="shared" si="489"/>
        <v>7.0868296850502563</v>
      </c>
      <c r="AB225" s="81">
        <f t="shared" si="490"/>
        <v>6.4808639562385411</v>
      </c>
      <c r="AC225" s="81" t="s">
        <v>111</v>
      </c>
      <c r="AD225" s="80">
        <v>10.8</v>
      </c>
      <c r="AE225" s="80">
        <v>7.35</v>
      </c>
      <c r="AF225" s="80">
        <v>4.3600000000000003</v>
      </c>
      <c r="AG225" s="80">
        <v>5.16</v>
      </c>
      <c r="AH225" s="82">
        <f t="shared" si="414"/>
        <v>139.55930313796634</v>
      </c>
      <c r="AI225" s="82">
        <f t="shared" si="415"/>
        <v>163.20144774145612</v>
      </c>
      <c r="AJ225" s="82">
        <f t="shared" si="416"/>
        <v>188.82638548207083</v>
      </c>
      <c r="AK225" s="82">
        <f t="shared" si="417"/>
        <v>234.21160147396637</v>
      </c>
      <c r="AL225" s="82">
        <f t="shared" si="418"/>
        <v>296.3243217810035</v>
      </c>
      <c r="AM225" s="82">
        <f t="shared" si="419"/>
        <v>324.03087214606938</v>
      </c>
      <c r="AN225" s="82" t="str">
        <f t="shared" si="420"/>
        <v>-</v>
      </c>
      <c r="AO225" s="82">
        <f t="shared" si="478"/>
        <v>194.44444444444443</v>
      </c>
      <c r="AP225" s="82">
        <f t="shared" si="479"/>
        <v>194.44444444444443</v>
      </c>
      <c r="AQ225" s="82">
        <f t="shared" si="480"/>
        <v>194.44444444444443</v>
      </c>
      <c r="AR225" s="82">
        <f t="shared" si="481"/>
        <v>285.71428571428572</v>
      </c>
      <c r="AS225" s="82">
        <f t="shared" si="482"/>
        <v>481.65137614678895</v>
      </c>
      <c r="AT225" s="82">
        <f t="shared" si="483"/>
        <v>406.97674418604652</v>
      </c>
      <c r="AU225" s="82">
        <f t="shared" si="484"/>
        <v>406.97674418604652</v>
      </c>
      <c r="AV225" s="82">
        <f t="shared" si="492"/>
        <v>81.246187691412402</v>
      </c>
      <c r="AW225" s="82">
        <f t="shared" si="493"/>
        <v>88.729146711747134</v>
      </c>
      <c r="AX225" s="82">
        <f t="shared" si="494"/>
        <v>95.79711982921684</v>
      </c>
      <c r="AY225" s="82">
        <f t="shared" si="495"/>
        <v>128.70603689887838</v>
      </c>
      <c r="AZ225" s="82">
        <f t="shared" si="496"/>
        <v>183.45690971034836</v>
      </c>
      <c r="BA225" s="82">
        <f t="shared" si="497"/>
        <v>180.39898137238978</v>
      </c>
      <c r="BB225" s="82" t="s">
        <v>111</v>
      </c>
    </row>
    <row r="226" spans="2:54" x14ac:dyDescent="0.2">
      <c r="B226" s="77" t="s">
        <v>143</v>
      </c>
      <c r="C226" s="77" t="s">
        <v>147</v>
      </c>
      <c r="D226" s="77" t="s">
        <v>148</v>
      </c>
      <c r="E226" s="77" t="s">
        <v>112</v>
      </c>
      <c r="F226" s="77" t="s">
        <v>115</v>
      </c>
      <c r="G226" s="77" t="s">
        <v>61</v>
      </c>
      <c r="H226" s="84">
        <v>11.86792766727377</v>
      </c>
      <c r="I226" s="84">
        <v>4.7278608712223331</v>
      </c>
      <c r="J226" s="84">
        <v>1.587349913303485</v>
      </c>
      <c r="K226" s="84">
        <v>6.0905838549341774E-3</v>
      </c>
      <c r="L226" s="60">
        <v>3.410381641097417E-3</v>
      </c>
      <c r="M226" s="60">
        <v>2.7055987934287329E-3</v>
      </c>
      <c r="N226" s="60">
        <v>1.21151121673293E-3</v>
      </c>
      <c r="O226" s="79">
        <f t="shared" si="519"/>
        <v>176.94748896985817</v>
      </c>
      <c r="P226" s="79">
        <f t="shared" si="520"/>
        <v>444.1755071056204</v>
      </c>
      <c r="Q226" s="79">
        <f t="shared" si="521"/>
        <v>1322.9597219869577</v>
      </c>
      <c r="R226" s="79">
        <f t="shared" si="522"/>
        <v>344794.53037966508</v>
      </c>
      <c r="S226" s="79">
        <f t="shared" si="523"/>
        <v>615766.86160093418</v>
      </c>
      <c r="T226" s="79">
        <f t="shared" si="524"/>
        <v>776168.29409460456</v>
      </c>
      <c r="U226" s="79">
        <f t="shared" si="525"/>
        <v>1733372.3130216233</v>
      </c>
      <c r="V226" s="80">
        <v>1</v>
      </c>
      <c r="W226" s="81">
        <f t="shared" si="485"/>
        <v>11.86792766727377</v>
      </c>
      <c r="X226" s="81">
        <f t="shared" si="486"/>
        <v>4.7278608712223331</v>
      </c>
      <c r="Y226" s="81">
        <f t="shared" si="487"/>
        <v>1.587349913303485</v>
      </c>
      <c r="Z226" s="81">
        <f t="shared" si="488"/>
        <v>6.0905838549341774E-3</v>
      </c>
      <c r="AA226" s="81">
        <f t="shared" si="489"/>
        <v>3.410381641097417E-3</v>
      </c>
      <c r="AB226" s="81">
        <f t="shared" si="490"/>
        <v>2.7055987934287329E-3</v>
      </c>
      <c r="AC226" s="81">
        <f t="shared" si="491"/>
        <v>1.21151121673293E-3</v>
      </c>
      <c r="AD226" s="80">
        <v>10.8</v>
      </c>
      <c r="AE226" s="80">
        <v>7.35</v>
      </c>
      <c r="AF226" s="80">
        <v>4.3600000000000003</v>
      </c>
      <c r="AG226" s="80">
        <v>5.16</v>
      </c>
      <c r="AH226" s="82">
        <f t="shared" si="414"/>
        <v>176.94748896985817</v>
      </c>
      <c r="AI226" s="82">
        <f t="shared" si="415"/>
        <v>444.1755071056204</v>
      </c>
      <c r="AJ226" s="82">
        <f t="shared" si="416"/>
        <v>1322.9597219869577</v>
      </c>
      <c r="AK226" s="82">
        <f t="shared" si="417"/>
        <v>344794.53037966508</v>
      </c>
      <c r="AL226" s="82">
        <f t="shared" si="418"/>
        <v>615766.86160093418</v>
      </c>
      <c r="AM226" s="82">
        <f t="shared" si="419"/>
        <v>776168.29409460456</v>
      </c>
      <c r="AN226" s="82">
        <f t="shared" si="420"/>
        <v>1733372.3130216233</v>
      </c>
      <c r="AO226" s="82">
        <f t="shared" si="478"/>
        <v>194.44444444444443</v>
      </c>
      <c r="AP226" s="82">
        <f t="shared" si="479"/>
        <v>194.44444444444443</v>
      </c>
      <c r="AQ226" s="82">
        <f t="shared" si="480"/>
        <v>194.44444444444443</v>
      </c>
      <c r="AR226" s="82">
        <f t="shared" si="481"/>
        <v>285.71428571428572</v>
      </c>
      <c r="AS226" s="82">
        <f t="shared" si="482"/>
        <v>481.65137614678895</v>
      </c>
      <c r="AT226" s="82">
        <f t="shared" si="483"/>
        <v>406.97674418604652</v>
      </c>
      <c r="AU226" s="82">
        <f t="shared" si="484"/>
        <v>406.97674418604652</v>
      </c>
      <c r="AV226" s="82">
        <f t="shared" si="492"/>
        <v>92.64190493389566</v>
      </c>
      <c r="AW226" s="82">
        <f t="shared" si="493"/>
        <v>135.24077897245422</v>
      </c>
      <c r="AX226" s="82">
        <f t="shared" si="494"/>
        <v>169.52778557943932</v>
      </c>
      <c r="AY226" s="82">
        <f t="shared" si="495"/>
        <v>285.47772435117326</v>
      </c>
      <c r="AZ226" s="82">
        <f t="shared" si="496"/>
        <v>481.27492404465994</v>
      </c>
      <c r="BA226" s="82">
        <f t="shared" si="497"/>
        <v>406.76346148631626</v>
      </c>
      <c r="BB226" s="82">
        <f t="shared" si="498"/>
        <v>406.88121295477276</v>
      </c>
    </row>
    <row r="227" spans="2:54" x14ac:dyDescent="0.2">
      <c r="B227" s="77" t="s">
        <v>143</v>
      </c>
      <c r="C227" s="77" t="s">
        <v>147</v>
      </c>
      <c r="D227" s="77" t="s">
        <v>148</v>
      </c>
      <c r="E227" s="77" t="s">
        <v>113</v>
      </c>
      <c r="F227" s="77" t="s">
        <v>115</v>
      </c>
      <c r="G227" s="77" t="s">
        <v>61</v>
      </c>
      <c r="H227" s="84">
        <v>0.74448863910012275</v>
      </c>
      <c r="I227" s="84">
        <v>0.70132987741315889</v>
      </c>
      <c r="J227" s="84">
        <v>0.57011331970360013</v>
      </c>
      <c r="K227" s="84">
        <v>0.39697917589424092</v>
      </c>
      <c r="L227" s="60">
        <v>0.28003805668539522</v>
      </c>
      <c r="M227" s="60">
        <v>0.23978429328315831</v>
      </c>
      <c r="N227" s="60">
        <v>0.19251505134991209</v>
      </c>
      <c r="O227" s="79">
        <f t="shared" si="519"/>
        <v>2820.7280671714602</v>
      </c>
      <c r="P227" s="79">
        <f t="shared" si="520"/>
        <v>2994.3113328435511</v>
      </c>
      <c r="Q227" s="79">
        <f t="shared" si="521"/>
        <v>3683.4782269107172</v>
      </c>
      <c r="R227" s="79">
        <f t="shared" si="522"/>
        <v>5289.9500213569399</v>
      </c>
      <c r="S227" s="79">
        <f t="shared" si="523"/>
        <v>7498.9807630297018</v>
      </c>
      <c r="T227" s="79">
        <f t="shared" si="524"/>
        <v>8757.8713820097291</v>
      </c>
      <c r="U227" s="79">
        <f t="shared" si="525"/>
        <v>10908.238006716034</v>
      </c>
      <c r="V227" s="80">
        <v>1</v>
      </c>
      <c r="W227" s="81">
        <f t="shared" si="485"/>
        <v>0.74448863910012275</v>
      </c>
      <c r="X227" s="81">
        <f t="shared" si="486"/>
        <v>0.70132987741315889</v>
      </c>
      <c r="Y227" s="81">
        <f t="shared" si="487"/>
        <v>0.57011331970360013</v>
      </c>
      <c r="Z227" s="81">
        <f t="shared" si="488"/>
        <v>0.39697917589424092</v>
      </c>
      <c r="AA227" s="81">
        <f t="shared" si="489"/>
        <v>0.28003805668539522</v>
      </c>
      <c r="AB227" s="81">
        <f t="shared" si="490"/>
        <v>0.23978429328315831</v>
      </c>
      <c r="AC227" s="81">
        <f t="shared" si="491"/>
        <v>0.19251505134991209</v>
      </c>
      <c r="AD227" s="80">
        <v>10.8</v>
      </c>
      <c r="AE227" s="80">
        <v>7.35</v>
      </c>
      <c r="AF227" s="80">
        <v>4.3600000000000003</v>
      </c>
      <c r="AG227" s="80">
        <v>5.16</v>
      </c>
      <c r="AH227" s="82">
        <f t="shared" si="414"/>
        <v>2820.7280671714602</v>
      </c>
      <c r="AI227" s="82">
        <f t="shared" si="415"/>
        <v>2994.3113328435511</v>
      </c>
      <c r="AJ227" s="82">
        <f t="shared" si="416"/>
        <v>3683.4782269107172</v>
      </c>
      <c r="AK227" s="82">
        <f t="shared" si="417"/>
        <v>5289.9500213569399</v>
      </c>
      <c r="AL227" s="82">
        <f t="shared" si="418"/>
        <v>7498.9807630297018</v>
      </c>
      <c r="AM227" s="82">
        <f t="shared" si="419"/>
        <v>8757.8713820097291</v>
      </c>
      <c r="AN227" s="82">
        <f t="shared" si="420"/>
        <v>10908.238006716034</v>
      </c>
      <c r="AO227" s="82">
        <f t="shared" si="478"/>
        <v>194.44444444444443</v>
      </c>
      <c r="AP227" s="82">
        <f t="shared" si="479"/>
        <v>194.44444444444443</v>
      </c>
      <c r="AQ227" s="82">
        <f t="shared" si="480"/>
        <v>194.44444444444443</v>
      </c>
      <c r="AR227" s="82">
        <f t="shared" si="481"/>
        <v>285.71428571428572</v>
      </c>
      <c r="AS227" s="82">
        <f t="shared" si="482"/>
        <v>481.65137614678895</v>
      </c>
      <c r="AT227" s="82">
        <f t="shared" si="483"/>
        <v>406.97674418604652</v>
      </c>
      <c r="AU227" s="82">
        <f t="shared" si="484"/>
        <v>406.97674418604652</v>
      </c>
      <c r="AV227" s="82">
        <f t="shared" si="492"/>
        <v>181.90498216503872</v>
      </c>
      <c r="AW227" s="82">
        <f t="shared" si="493"/>
        <v>182.58758094784119</v>
      </c>
      <c r="AX227" s="82">
        <f t="shared" si="494"/>
        <v>184.69472915110254</v>
      </c>
      <c r="AY227" s="82">
        <f t="shared" si="495"/>
        <v>271.073401944132</v>
      </c>
      <c r="AZ227" s="82">
        <f t="shared" si="496"/>
        <v>452.58249487292608</v>
      </c>
      <c r="BA227" s="82">
        <f t="shared" si="497"/>
        <v>388.90442394378783</v>
      </c>
      <c r="BB227" s="82">
        <f t="shared" si="498"/>
        <v>392.33892475844175</v>
      </c>
    </row>
    <row r="228" spans="2:54" x14ac:dyDescent="0.2">
      <c r="B228" s="77" t="s">
        <v>143</v>
      </c>
      <c r="C228" s="77" t="s">
        <v>147</v>
      </c>
      <c r="D228" s="77" t="s">
        <v>148</v>
      </c>
      <c r="E228" s="77" t="s">
        <v>114</v>
      </c>
      <c r="F228" s="77" t="s">
        <v>115</v>
      </c>
      <c r="G228" s="77" t="s">
        <v>61</v>
      </c>
      <c r="H228" s="84">
        <v>27.659782929607672</v>
      </c>
      <c r="I228" s="84">
        <v>18.296723660027439</v>
      </c>
      <c r="J228" s="84">
        <v>13.278790343298015</v>
      </c>
      <c r="K228" s="84">
        <v>9.3693207344406417</v>
      </c>
      <c r="L228" s="60">
        <v>7.3702781233767487</v>
      </c>
      <c r="M228" s="60">
        <v>6.7233538483151278</v>
      </c>
      <c r="N228" s="60">
        <v>0.19372656256664503</v>
      </c>
      <c r="O228" s="79">
        <f t="shared" si="519"/>
        <v>75.922504719012508</v>
      </c>
      <c r="P228" s="79">
        <f t="shared" si="520"/>
        <v>114.77464703627986</v>
      </c>
      <c r="Q228" s="79">
        <f t="shared" si="521"/>
        <v>158.14693550455056</v>
      </c>
      <c r="R228" s="79">
        <f t="shared" si="522"/>
        <v>224.13577883833349</v>
      </c>
      <c r="S228" s="79">
        <f t="shared" si="523"/>
        <v>284.928189255071</v>
      </c>
      <c r="T228" s="79">
        <f t="shared" si="524"/>
        <v>312.34411387201641</v>
      </c>
      <c r="U228" s="79">
        <f t="shared" si="525"/>
        <v>10840.020966549522</v>
      </c>
      <c r="V228" s="80">
        <v>1</v>
      </c>
      <c r="W228" s="81">
        <f t="shared" si="485"/>
        <v>27.659782929607672</v>
      </c>
      <c r="X228" s="81">
        <f t="shared" si="486"/>
        <v>18.296723660027439</v>
      </c>
      <c r="Y228" s="81">
        <f t="shared" si="487"/>
        <v>13.278790343298015</v>
      </c>
      <c r="Z228" s="81">
        <f t="shared" si="488"/>
        <v>9.3693207344406417</v>
      </c>
      <c r="AA228" s="81">
        <f t="shared" si="489"/>
        <v>7.3702781233767487</v>
      </c>
      <c r="AB228" s="81">
        <f t="shared" si="490"/>
        <v>6.7233538483151278</v>
      </c>
      <c r="AC228" s="81">
        <f t="shared" si="491"/>
        <v>0.19372656256664503</v>
      </c>
      <c r="AD228" s="80">
        <v>10.8</v>
      </c>
      <c r="AE228" s="80">
        <v>7.35</v>
      </c>
      <c r="AF228" s="80">
        <v>4.3600000000000003</v>
      </c>
      <c r="AG228" s="80">
        <v>5.16</v>
      </c>
      <c r="AH228" s="82">
        <f t="shared" si="414"/>
        <v>75.922504719012508</v>
      </c>
      <c r="AI228" s="82">
        <f t="shared" si="415"/>
        <v>114.77464703627986</v>
      </c>
      <c r="AJ228" s="82">
        <f t="shared" si="416"/>
        <v>158.14693550455056</v>
      </c>
      <c r="AK228" s="82">
        <f t="shared" si="417"/>
        <v>224.13577883833349</v>
      </c>
      <c r="AL228" s="82">
        <f t="shared" si="418"/>
        <v>284.928189255071</v>
      </c>
      <c r="AM228" s="82">
        <f t="shared" si="419"/>
        <v>312.34411387201641</v>
      </c>
      <c r="AN228" s="82">
        <f t="shared" si="420"/>
        <v>10840.020966549522</v>
      </c>
      <c r="AO228" s="82">
        <f t="shared" si="478"/>
        <v>194.44444444444443</v>
      </c>
      <c r="AP228" s="82">
        <f t="shared" si="479"/>
        <v>194.44444444444443</v>
      </c>
      <c r="AQ228" s="82">
        <f t="shared" si="480"/>
        <v>194.44444444444443</v>
      </c>
      <c r="AR228" s="82">
        <f t="shared" si="481"/>
        <v>285.71428571428572</v>
      </c>
      <c r="AS228" s="82">
        <f t="shared" si="482"/>
        <v>481.65137614678895</v>
      </c>
      <c r="AT228" s="82">
        <f t="shared" si="483"/>
        <v>406.97674418604652</v>
      </c>
      <c r="AU228" s="82">
        <f t="shared" si="484"/>
        <v>406.97674418604652</v>
      </c>
      <c r="AV228" s="82">
        <f t="shared" si="492"/>
        <v>54.602492266885548</v>
      </c>
      <c r="AW228" s="82">
        <f t="shared" si="493"/>
        <v>72.173074348055977</v>
      </c>
      <c r="AX228" s="82">
        <f t="shared" si="494"/>
        <v>87.213683497373225</v>
      </c>
      <c r="AY228" s="82">
        <f t="shared" si="495"/>
        <v>125.60318887083407</v>
      </c>
      <c r="AZ228" s="82">
        <f t="shared" si="496"/>
        <v>179.02388825845514</v>
      </c>
      <c r="BA228" s="82">
        <f t="shared" si="497"/>
        <v>176.71778748705248</v>
      </c>
      <c r="BB228" s="82">
        <f t="shared" si="498"/>
        <v>392.25014117890123</v>
      </c>
    </row>
    <row r="229" spans="2:54" x14ac:dyDescent="0.2">
      <c r="B229" s="77" t="s">
        <v>143</v>
      </c>
      <c r="C229" s="77" t="s">
        <v>147</v>
      </c>
      <c r="D229" s="77" t="s">
        <v>148</v>
      </c>
      <c r="E229" s="77" t="s">
        <v>109</v>
      </c>
      <c r="F229" s="77" t="s">
        <v>116</v>
      </c>
      <c r="G229" s="77" t="s">
        <v>61</v>
      </c>
      <c r="H229" s="84">
        <v>7.8582309302356199</v>
      </c>
      <c r="I229" s="84">
        <v>6.7198499014437223</v>
      </c>
      <c r="J229" s="84">
        <v>5.8079236634280003</v>
      </c>
      <c r="K229" s="84">
        <v>4.6824718571543444</v>
      </c>
      <c r="L229" s="60">
        <v>3.700976099192415</v>
      </c>
      <c r="M229" s="60">
        <v>3.3845208182093272</v>
      </c>
      <c r="N229" s="83" t="s">
        <v>111</v>
      </c>
      <c r="O229" s="79">
        <f t="shared" si="519"/>
        <v>267.2357199277464</v>
      </c>
      <c r="P229" s="79">
        <f t="shared" si="520"/>
        <v>312.50698018549889</v>
      </c>
      <c r="Q229" s="79">
        <f t="shared" si="521"/>
        <v>361.57500024036489</v>
      </c>
      <c r="R229" s="79">
        <f t="shared" si="522"/>
        <v>448.48107240439936</v>
      </c>
      <c r="S229" s="79">
        <f t="shared" si="523"/>
        <v>567.4178767212893</v>
      </c>
      <c r="T229" s="79">
        <f t="shared" si="524"/>
        <v>620.47188148514988</v>
      </c>
      <c r="U229" s="78" t="s">
        <v>111</v>
      </c>
      <c r="V229" s="80">
        <v>1</v>
      </c>
      <c r="W229" s="81">
        <f t="shared" si="485"/>
        <v>7.8582309302356199</v>
      </c>
      <c r="X229" s="81">
        <f t="shared" si="486"/>
        <v>6.7198499014437223</v>
      </c>
      <c r="Y229" s="81">
        <f t="shared" si="487"/>
        <v>5.8079236634280003</v>
      </c>
      <c r="Z229" s="81">
        <f t="shared" si="488"/>
        <v>4.6824718571543444</v>
      </c>
      <c r="AA229" s="81">
        <f t="shared" si="489"/>
        <v>3.700976099192415</v>
      </c>
      <c r="AB229" s="81">
        <f t="shared" si="490"/>
        <v>3.3845208182093272</v>
      </c>
      <c r="AC229" s="81" t="s">
        <v>111</v>
      </c>
      <c r="AD229" s="80">
        <v>10.8</v>
      </c>
      <c r="AE229" s="80">
        <v>7.35</v>
      </c>
      <c r="AF229" s="80">
        <v>4.3600000000000003</v>
      </c>
      <c r="AG229" s="80">
        <v>5.16</v>
      </c>
      <c r="AH229" s="82">
        <f t="shared" si="414"/>
        <v>267.2357199277464</v>
      </c>
      <c r="AI229" s="82">
        <f t="shared" si="415"/>
        <v>312.50698018549889</v>
      </c>
      <c r="AJ229" s="82">
        <f t="shared" si="416"/>
        <v>361.57500024036489</v>
      </c>
      <c r="AK229" s="82">
        <f t="shared" si="417"/>
        <v>448.48107240439936</v>
      </c>
      <c r="AL229" s="82">
        <f t="shared" si="418"/>
        <v>567.4178767212893</v>
      </c>
      <c r="AM229" s="82">
        <f t="shared" si="419"/>
        <v>620.47188148514988</v>
      </c>
      <c r="AN229" s="82" t="str">
        <f t="shared" si="420"/>
        <v>-</v>
      </c>
      <c r="AO229" s="82">
        <f t="shared" si="478"/>
        <v>194.44444444444443</v>
      </c>
      <c r="AP229" s="82">
        <f t="shared" si="479"/>
        <v>194.44444444444443</v>
      </c>
      <c r="AQ229" s="82">
        <f t="shared" si="480"/>
        <v>194.44444444444443</v>
      </c>
      <c r="AR229" s="82">
        <f t="shared" si="481"/>
        <v>285.71428571428572</v>
      </c>
      <c r="AS229" s="82">
        <f t="shared" si="482"/>
        <v>481.65137614678895</v>
      </c>
      <c r="AT229" s="82">
        <f t="shared" si="483"/>
        <v>406.97674418604652</v>
      </c>
      <c r="AU229" s="82">
        <f t="shared" si="484"/>
        <v>406.97674418604652</v>
      </c>
      <c r="AV229" s="82">
        <f t="shared" si="492"/>
        <v>112.55086336170031</v>
      </c>
      <c r="AW229" s="82">
        <f t="shared" si="493"/>
        <v>119.86404060613266</v>
      </c>
      <c r="AX229" s="82">
        <f t="shared" si="494"/>
        <v>126.44566789672636</v>
      </c>
      <c r="AY229" s="82">
        <f t="shared" si="495"/>
        <v>174.52773004005562</v>
      </c>
      <c r="AZ229" s="82">
        <f t="shared" si="496"/>
        <v>260.51435634580127</v>
      </c>
      <c r="BA229" s="82">
        <f t="shared" si="497"/>
        <v>245.77153531239173</v>
      </c>
      <c r="BB229" s="82" t="s">
        <v>111</v>
      </c>
    </row>
    <row r="230" spans="2:54" x14ac:dyDescent="0.2">
      <c r="B230" s="77" t="s">
        <v>143</v>
      </c>
      <c r="C230" s="77" t="s">
        <v>147</v>
      </c>
      <c r="D230" s="77" t="s">
        <v>148</v>
      </c>
      <c r="E230" s="77" t="s">
        <v>112</v>
      </c>
      <c r="F230" s="77" t="s">
        <v>116</v>
      </c>
      <c r="G230" s="77" t="s">
        <v>61</v>
      </c>
      <c r="H230" s="84">
        <v>5.0343363458762499E-3</v>
      </c>
      <c r="I230" s="84">
        <v>2.3502079529348151E-2</v>
      </c>
      <c r="J230" s="84">
        <v>5.0858232526393146E-3</v>
      </c>
      <c r="K230" s="84">
        <v>7.5909061365321768E-4</v>
      </c>
      <c r="L230" s="60">
        <v>4.2518034681877698E-4</v>
      </c>
      <c r="M230" s="60">
        <v>3.3735386658428868E-4</v>
      </c>
      <c r="N230" s="60">
        <v>1.5125564279514571E-4</v>
      </c>
      <c r="O230" s="79">
        <f t="shared" si="519"/>
        <v>417135.41879659315</v>
      </c>
      <c r="P230" s="79">
        <f t="shared" si="520"/>
        <v>89353.795155770422</v>
      </c>
      <c r="Q230" s="79">
        <f t="shared" si="521"/>
        <v>412912.50121800712</v>
      </c>
      <c r="R230" s="79">
        <f t="shared" si="522"/>
        <v>2766468.1425758773</v>
      </c>
      <c r="S230" s="79">
        <f t="shared" si="523"/>
        <v>4939080.5941815441</v>
      </c>
      <c r="T230" s="79">
        <f t="shared" si="524"/>
        <v>6224917.5361839524</v>
      </c>
      <c r="U230" s="79">
        <f t="shared" si="525"/>
        <v>13883779.548272138</v>
      </c>
      <c r="V230" s="80">
        <v>1</v>
      </c>
      <c r="W230" s="81">
        <f t="shared" si="485"/>
        <v>5.0343363458762499E-3</v>
      </c>
      <c r="X230" s="81">
        <f t="shared" si="486"/>
        <v>2.3502079529348151E-2</v>
      </c>
      <c r="Y230" s="81">
        <f t="shared" si="487"/>
        <v>5.0858232526393146E-3</v>
      </c>
      <c r="Z230" s="81">
        <f t="shared" si="488"/>
        <v>7.5909061365321768E-4</v>
      </c>
      <c r="AA230" s="81">
        <f t="shared" si="489"/>
        <v>4.2518034681877698E-4</v>
      </c>
      <c r="AB230" s="81">
        <f t="shared" si="490"/>
        <v>3.3735386658428868E-4</v>
      </c>
      <c r="AC230" s="81">
        <f t="shared" si="491"/>
        <v>1.5125564279514571E-4</v>
      </c>
      <c r="AD230" s="80">
        <v>10.8</v>
      </c>
      <c r="AE230" s="80">
        <v>7.35</v>
      </c>
      <c r="AF230" s="80">
        <v>4.3600000000000003</v>
      </c>
      <c r="AG230" s="80">
        <v>5.16</v>
      </c>
      <c r="AH230" s="82">
        <f t="shared" si="414"/>
        <v>417135.41879659315</v>
      </c>
      <c r="AI230" s="82">
        <f t="shared" si="415"/>
        <v>89353.795155770422</v>
      </c>
      <c r="AJ230" s="82">
        <f t="shared" si="416"/>
        <v>412912.50121800712</v>
      </c>
      <c r="AK230" s="82">
        <f t="shared" si="417"/>
        <v>2766468.1425758773</v>
      </c>
      <c r="AL230" s="82">
        <f t="shared" si="418"/>
        <v>4939080.5941815441</v>
      </c>
      <c r="AM230" s="82">
        <f t="shared" si="419"/>
        <v>6224917.5361839524</v>
      </c>
      <c r="AN230" s="82">
        <f t="shared" si="420"/>
        <v>13883779.548272138</v>
      </c>
      <c r="AO230" s="82">
        <f t="shared" si="478"/>
        <v>194.44444444444443</v>
      </c>
      <c r="AP230" s="82">
        <f t="shared" si="479"/>
        <v>194.44444444444443</v>
      </c>
      <c r="AQ230" s="82">
        <f t="shared" si="480"/>
        <v>194.44444444444443</v>
      </c>
      <c r="AR230" s="82">
        <f t="shared" si="481"/>
        <v>285.71428571428572</v>
      </c>
      <c r="AS230" s="82">
        <f t="shared" si="482"/>
        <v>481.65137614678895</v>
      </c>
      <c r="AT230" s="82">
        <f t="shared" si="483"/>
        <v>406.97674418604652</v>
      </c>
      <c r="AU230" s="82">
        <f t="shared" si="484"/>
        <v>406.97674418604652</v>
      </c>
      <c r="AV230" s="82">
        <f t="shared" si="492"/>
        <v>194.35384790366086</v>
      </c>
      <c r="AW230" s="82">
        <f t="shared" si="493"/>
        <v>194.02222908717883</v>
      </c>
      <c r="AX230" s="82">
        <f t="shared" si="494"/>
        <v>194.35292179547349</v>
      </c>
      <c r="AY230" s="82">
        <f t="shared" si="495"/>
        <v>285.68478086590216</v>
      </c>
      <c r="AZ230" s="82">
        <f t="shared" si="496"/>
        <v>481.60441084164427</v>
      </c>
      <c r="BA230" s="82">
        <f t="shared" si="497"/>
        <v>406.95013833281519</v>
      </c>
      <c r="BB230" s="82">
        <f t="shared" si="498"/>
        <v>406.96481478204367</v>
      </c>
    </row>
    <row r="231" spans="2:54" x14ac:dyDescent="0.2">
      <c r="B231" s="77" t="s">
        <v>143</v>
      </c>
      <c r="C231" s="77" t="s">
        <v>147</v>
      </c>
      <c r="D231" s="77" t="s">
        <v>148</v>
      </c>
      <c r="E231" s="77" t="s">
        <v>113</v>
      </c>
      <c r="F231" s="77" t="s">
        <v>116</v>
      </c>
      <c r="G231" s="77" t="s">
        <v>61</v>
      </c>
      <c r="H231" s="84">
        <v>8.9865349098939062E-2</v>
      </c>
      <c r="I231" s="84">
        <v>8.4655763643928114E-2</v>
      </c>
      <c r="J231" s="84">
        <v>6.8816943349257698E-2</v>
      </c>
      <c r="K231" s="84">
        <v>4.7918356779581943E-2</v>
      </c>
      <c r="L231" s="60">
        <v>3.3802688722610733E-2</v>
      </c>
      <c r="M231" s="60">
        <v>2.8943758296136331E-2</v>
      </c>
      <c r="N231" s="60">
        <v>2.323800712025827E-2</v>
      </c>
      <c r="O231" s="79">
        <f t="shared" si="519"/>
        <v>23368.295133288389</v>
      </c>
      <c r="P231" s="79">
        <f t="shared" si="520"/>
        <v>24806.344064567675</v>
      </c>
      <c r="Q231" s="79">
        <f t="shared" si="521"/>
        <v>30515.740714349118</v>
      </c>
      <c r="R231" s="79">
        <f t="shared" si="522"/>
        <v>43824.541180736232</v>
      </c>
      <c r="S231" s="79">
        <f t="shared" si="523"/>
        <v>62125.235576165956</v>
      </c>
      <c r="T231" s="79">
        <f t="shared" si="524"/>
        <v>72554.503064666846</v>
      </c>
      <c r="U231" s="79">
        <f t="shared" si="525"/>
        <v>90369.195135037051</v>
      </c>
      <c r="V231" s="80">
        <v>1</v>
      </c>
      <c r="W231" s="81">
        <f t="shared" si="485"/>
        <v>8.9865349098939062E-2</v>
      </c>
      <c r="X231" s="81">
        <f t="shared" si="486"/>
        <v>8.4655763643928114E-2</v>
      </c>
      <c r="Y231" s="81">
        <f t="shared" si="487"/>
        <v>6.8816943349257698E-2</v>
      </c>
      <c r="Z231" s="81">
        <f t="shared" si="488"/>
        <v>4.7918356779581943E-2</v>
      </c>
      <c r="AA231" s="81">
        <f t="shared" si="489"/>
        <v>3.3802688722610733E-2</v>
      </c>
      <c r="AB231" s="81">
        <f t="shared" si="490"/>
        <v>2.8943758296136331E-2</v>
      </c>
      <c r="AC231" s="81">
        <f t="shared" si="491"/>
        <v>2.323800712025827E-2</v>
      </c>
      <c r="AD231" s="80">
        <v>10.8</v>
      </c>
      <c r="AE231" s="80">
        <v>7.35</v>
      </c>
      <c r="AF231" s="80">
        <v>4.3600000000000003</v>
      </c>
      <c r="AG231" s="80">
        <v>5.16</v>
      </c>
      <c r="AH231" s="82">
        <f t="shared" si="414"/>
        <v>23368.295133288389</v>
      </c>
      <c r="AI231" s="82">
        <f t="shared" si="415"/>
        <v>24806.344064567675</v>
      </c>
      <c r="AJ231" s="82">
        <f t="shared" si="416"/>
        <v>30515.740714349118</v>
      </c>
      <c r="AK231" s="82">
        <f t="shared" si="417"/>
        <v>43824.541180736232</v>
      </c>
      <c r="AL231" s="82">
        <f t="shared" si="418"/>
        <v>62125.235576165956</v>
      </c>
      <c r="AM231" s="82">
        <f t="shared" si="419"/>
        <v>72554.503064666846</v>
      </c>
      <c r="AN231" s="82">
        <f t="shared" si="420"/>
        <v>90369.195135037051</v>
      </c>
      <c r="AO231" s="82">
        <f t="shared" si="478"/>
        <v>194.44444444444443</v>
      </c>
      <c r="AP231" s="82">
        <f t="shared" si="479"/>
        <v>194.44444444444443</v>
      </c>
      <c r="AQ231" s="82">
        <f t="shared" si="480"/>
        <v>194.44444444444443</v>
      </c>
      <c r="AR231" s="82">
        <f t="shared" si="481"/>
        <v>285.71428571428572</v>
      </c>
      <c r="AS231" s="82">
        <f t="shared" si="482"/>
        <v>481.65137614678895</v>
      </c>
      <c r="AT231" s="82">
        <f t="shared" si="483"/>
        <v>406.97674418604652</v>
      </c>
      <c r="AU231" s="82">
        <f t="shared" si="484"/>
        <v>406.97674418604652</v>
      </c>
      <c r="AV231" s="82">
        <f t="shared" si="492"/>
        <v>192.83984995955529</v>
      </c>
      <c r="AW231" s="82">
        <f t="shared" si="493"/>
        <v>192.93214646385553</v>
      </c>
      <c r="AX231" s="82">
        <f t="shared" si="494"/>
        <v>193.21330103779249</v>
      </c>
      <c r="AY231" s="82">
        <f t="shared" si="495"/>
        <v>283.86363551518832</v>
      </c>
      <c r="AZ231" s="82">
        <f t="shared" si="496"/>
        <v>477.9459044417224</v>
      </c>
      <c r="BA231" s="82">
        <f t="shared" si="497"/>
        <v>404.70664123936564</v>
      </c>
      <c r="BB231" s="82">
        <f t="shared" si="498"/>
        <v>405.15214565011524</v>
      </c>
    </row>
    <row r="232" spans="2:54" x14ac:dyDescent="0.2">
      <c r="B232" s="77" t="s">
        <v>143</v>
      </c>
      <c r="C232" s="77" t="s">
        <v>147</v>
      </c>
      <c r="D232" s="77" t="s">
        <v>148</v>
      </c>
      <c r="E232" s="77" t="s">
        <v>114</v>
      </c>
      <c r="F232" s="77" t="s">
        <v>116</v>
      </c>
      <c r="G232" s="77" t="s">
        <v>61</v>
      </c>
      <c r="H232" s="84">
        <v>7.9531306156804353</v>
      </c>
      <c r="I232" s="84">
        <v>6.8280077446169987</v>
      </c>
      <c r="J232" s="84">
        <v>5.8818264300298972</v>
      </c>
      <c r="K232" s="84">
        <v>4.7311493045475794</v>
      </c>
      <c r="L232" s="60">
        <v>3.7352039682618443</v>
      </c>
      <c r="M232" s="60">
        <v>3.4138019303720477</v>
      </c>
      <c r="N232" s="60">
        <v>2.3389262763053417E-2</v>
      </c>
      <c r="O232" s="79">
        <f t="shared" si="519"/>
        <v>264.0469648341533</v>
      </c>
      <c r="P232" s="79">
        <f t="shared" si="520"/>
        <v>307.55676890606611</v>
      </c>
      <c r="Q232" s="79">
        <f t="shared" si="521"/>
        <v>357.03195682184145</v>
      </c>
      <c r="R232" s="79">
        <f t="shared" si="522"/>
        <v>443.86677841290708</v>
      </c>
      <c r="S232" s="79">
        <f t="shared" si="523"/>
        <v>562.21829325621081</v>
      </c>
      <c r="T232" s="79">
        <f t="shared" si="524"/>
        <v>615.14992458016889</v>
      </c>
      <c r="U232" s="79">
        <f t="shared" si="525"/>
        <v>89784.78805741758</v>
      </c>
      <c r="V232" s="80">
        <v>1</v>
      </c>
      <c r="W232" s="81">
        <f t="shared" si="485"/>
        <v>7.9531306156804353</v>
      </c>
      <c r="X232" s="81">
        <f t="shared" si="486"/>
        <v>6.8280077446169987</v>
      </c>
      <c r="Y232" s="81">
        <f t="shared" si="487"/>
        <v>5.8818264300298972</v>
      </c>
      <c r="Z232" s="81">
        <f t="shared" si="488"/>
        <v>4.7311493045475794</v>
      </c>
      <c r="AA232" s="81">
        <f t="shared" si="489"/>
        <v>3.7352039682618443</v>
      </c>
      <c r="AB232" s="81">
        <f t="shared" si="490"/>
        <v>3.4138019303720477</v>
      </c>
      <c r="AC232" s="81">
        <f t="shared" si="491"/>
        <v>2.3389262763053417E-2</v>
      </c>
      <c r="AD232" s="80">
        <v>10.8</v>
      </c>
      <c r="AE232" s="80">
        <v>7.35</v>
      </c>
      <c r="AF232" s="80">
        <v>4.3600000000000003</v>
      </c>
      <c r="AG232" s="80">
        <v>5.16</v>
      </c>
      <c r="AH232" s="82">
        <f t="shared" ref="AH232:AH280" si="545">IFERROR(2100/W232,"-")</f>
        <v>264.0469648341533</v>
      </c>
      <c r="AI232" s="82">
        <f t="shared" ref="AI232:AI280" si="546">IFERROR(2100/X232,"-")</f>
        <v>307.55676890606611</v>
      </c>
      <c r="AJ232" s="82">
        <f t="shared" ref="AJ232:AJ280" si="547">IFERROR(2100/Y232,"-")</f>
        <v>357.03195682184145</v>
      </c>
      <c r="AK232" s="82">
        <f t="shared" ref="AK232:AK280" si="548">IFERROR(2100/Z232,"-")</f>
        <v>443.86677841290708</v>
      </c>
      <c r="AL232" s="82">
        <f t="shared" ref="AL232:AL280" si="549">IFERROR(2100/AA232,"-")</f>
        <v>562.21829325621081</v>
      </c>
      <c r="AM232" s="82">
        <f t="shared" ref="AM232:AM280" si="550">IFERROR(2100/AB232,"-")</f>
        <v>615.14992458016889</v>
      </c>
      <c r="AN232" s="82">
        <f t="shared" ref="AN232:AN279" si="551">IFERROR(2100/AC232,"-")</f>
        <v>89784.78805741758</v>
      </c>
      <c r="AO232" s="82">
        <f t="shared" si="478"/>
        <v>194.44444444444443</v>
      </c>
      <c r="AP232" s="82">
        <f t="shared" si="479"/>
        <v>194.44444444444443</v>
      </c>
      <c r="AQ232" s="82">
        <f t="shared" si="480"/>
        <v>194.44444444444443</v>
      </c>
      <c r="AR232" s="82">
        <f t="shared" si="481"/>
        <v>285.71428571428572</v>
      </c>
      <c r="AS232" s="82">
        <f t="shared" si="482"/>
        <v>481.65137614678895</v>
      </c>
      <c r="AT232" s="82">
        <f t="shared" si="483"/>
        <v>406.97674418604652</v>
      </c>
      <c r="AU232" s="82">
        <f t="shared" si="484"/>
        <v>406.97674418604652</v>
      </c>
      <c r="AV232" s="82">
        <f t="shared" si="492"/>
        <v>111.98130291078355</v>
      </c>
      <c r="AW232" s="82">
        <f t="shared" si="493"/>
        <v>119.12860661416882</v>
      </c>
      <c r="AX232" s="82">
        <f t="shared" si="494"/>
        <v>125.88549633987748</v>
      </c>
      <c r="AY232" s="82">
        <f t="shared" si="495"/>
        <v>173.82452174558583</v>
      </c>
      <c r="AZ232" s="82">
        <f t="shared" si="496"/>
        <v>259.41285830885619</v>
      </c>
      <c r="BA232" s="82">
        <f t="shared" si="497"/>
        <v>244.9321802689316</v>
      </c>
      <c r="BB232" s="82">
        <f t="shared" si="498"/>
        <v>405.14032297095429</v>
      </c>
    </row>
    <row r="233" spans="2:54" x14ac:dyDescent="0.2">
      <c r="B233" s="77" t="s">
        <v>143</v>
      </c>
      <c r="C233" s="77" t="s">
        <v>147</v>
      </c>
      <c r="D233" s="77" t="s">
        <v>149</v>
      </c>
      <c r="E233" s="77" t="s">
        <v>109</v>
      </c>
      <c r="F233" s="77" t="s">
        <v>110</v>
      </c>
      <c r="G233" s="77" t="s">
        <v>61</v>
      </c>
      <c r="H233" s="84">
        <v>18.774978572279071</v>
      </c>
      <c r="I233" s="84">
        <v>16.055145111999732</v>
      </c>
      <c r="J233" s="84">
        <v>13.876360124609331</v>
      </c>
      <c r="K233" s="84">
        <v>11.18741731616897</v>
      </c>
      <c r="L233" s="60">
        <v>8.8424160063174817</v>
      </c>
      <c r="M233" s="60">
        <v>8.0863372944178966</v>
      </c>
      <c r="N233" s="83" t="s">
        <v>111</v>
      </c>
      <c r="O233" s="79">
        <f t="shared" ref="O233:O236" si="552">IFERROR(2100/H233, "-")</f>
        <v>111.85099316707681</v>
      </c>
      <c r="P233" s="79">
        <f t="shared" ref="P233:P236" si="553">IFERROR(2100/I233, "-")</f>
        <v>130.79919149596753</v>
      </c>
      <c r="Q233" s="79">
        <f t="shared" ref="Q233:Q236" si="554">IFERROR(2100/J233, "-")</f>
        <v>151.33651628684021</v>
      </c>
      <c r="R233" s="79">
        <f t="shared" ref="R233:R236" si="555">IFERROR(2100/K233, "-")</f>
        <v>187.71088452782649</v>
      </c>
      <c r="S233" s="79">
        <f t="shared" ref="S233:S236" si="556">IFERROR(2100/L233, "-")</f>
        <v>237.49165369505923</v>
      </c>
      <c r="T233" s="79">
        <f t="shared" ref="T233:T236" si="557">IFERROR(2100/M233, "-")</f>
        <v>259.69730466841361</v>
      </c>
      <c r="U233" s="79" t="str">
        <f t="shared" ref="U233:U236" si="558">IFERROR(2100/N233, "-")</f>
        <v>-</v>
      </c>
      <c r="V233" s="80">
        <v>1</v>
      </c>
      <c r="W233" s="81">
        <f t="shared" ref="W233:W236" si="559">IFERROR(H233*$V233, "-")</f>
        <v>18.774978572279071</v>
      </c>
      <c r="X233" s="81">
        <f t="shared" ref="X233:X236" si="560">IFERROR(I233*$V233, "-")</f>
        <v>16.055145111999732</v>
      </c>
      <c r="Y233" s="81">
        <f t="shared" ref="Y233:Y236" si="561">IFERROR(J233*$V233, "-")</f>
        <v>13.876360124609331</v>
      </c>
      <c r="Z233" s="81">
        <f t="shared" ref="Z233:Z236" si="562">IFERROR(K233*$V233, "-")</f>
        <v>11.18741731616897</v>
      </c>
      <c r="AA233" s="81">
        <f t="shared" ref="AA233:AA236" si="563">IFERROR(L233*$V233, "-")</f>
        <v>8.8424160063174817</v>
      </c>
      <c r="AB233" s="81">
        <f t="shared" ref="AB233:AB236" si="564">IFERROR(M233*$V233, "-")</f>
        <v>8.0863372944178966</v>
      </c>
      <c r="AC233" s="81" t="str">
        <f t="shared" ref="AC233:AC236" si="565">IFERROR(N233*$V233, "-")</f>
        <v>-</v>
      </c>
      <c r="AD233" s="80">
        <v>10.8</v>
      </c>
      <c r="AE233" s="80">
        <v>7.35</v>
      </c>
      <c r="AF233" s="80">
        <v>4.3600000000000003</v>
      </c>
      <c r="AG233" s="80">
        <v>5.16</v>
      </c>
      <c r="AH233" s="82">
        <f t="shared" si="545"/>
        <v>111.85099316707681</v>
      </c>
      <c r="AI233" s="82">
        <f t="shared" si="546"/>
        <v>130.79919149596753</v>
      </c>
      <c r="AJ233" s="82">
        <f t="shared" si="547"/>
        <v>151.33651628684021</v>
      </c>
      <c r="AK233" s="82">
        <f t="shared" si="548"/>
        <v>187.71088452782649</v>
      </c>
      <c r="AL233" s="82">
        <f t="shared" si="549"/>
        <v>237.49165369505923</v>
      </c>
      <c r="AM233" s="82">
        <f t="shared" si="550"/>
        <v>259.69730466841361</v>
      </c>
      <c r="AN233" s="82" t="str">
        <f t="shared" si="551"/>
        <v>-</v>
      </c>
      <c r="AO233" s="82">
        <f t="shared" si="478"/>
        <v>194.44444444444443</v>
      </c>
      <c r="AP233" s="82">
        <f t="shared" si="479"/>
        <v>194.44444444444443</v>
      </c>
      <c r="AQ233" s="82">
        <f t="shared" si="480"/>
        <v>194.44444444444443</v>
      </c>
      <c r="AR233" s="82">
        <f t="shared" si="481"/>
        <v>285.71428571428572</v>
      </c>
      <c r="AS233" s="82">
        <f t="shared" si="482"/>
        <v>481.65137614678895</v>
      </c>
      <c r="AT233" s="82">
        <f t="shared" si="483"/>
        <v>406.97674418604652</v>
      </c>
      <c r="AU233" s="82">
        <f t="shared" si="484"/>
        <v>406.97674418604652</v>
      </c>
      <c r="AV233" s="82">
        <f t="shared" ref="AV233:AV236" si="566">IFERROR(1/((1/AH233)+(1/AO233)), "-")</f>
        <v>71.00596860510835</v>
      </c>
      <c r="AW233" s="82">
        <f t="shared" ref="AW233:AX236" si="567">IFERROR(1/((1/AI233)+(1/AP233)), "-")</f>
        <v>78.19730600009504</v>
      </c>
      <c r="AX233" s="82">
        <f t="shared" si="567"/>
        <v>85.101692040298289</v>
      </c>
      <c r="AY233" s="82">
        <f t="shared" ref="AY233:AY236" si="568">IFERROR(1/((1/AK233)+(1/AR233)), "-")</f>
        <v>113.28438930747424</v>
      </c>
      <c r="AZ233" s="82">
        <f t="shared" ref="AZ233:BA236" si="569">IFERROR(1/((1/AL233)+(1/AS233)), "-")</f>
        <v>159.061795886081</v>
      </c>
      <c r="BA233" s="82">
        <f t="shared" si="569"/>
        <v>158.53438979580835</v>
      </c>
      <c r="BB233" s="82" t="str">
        <f t="shared" ref="BB233:BB236" si="570">IFERROR(1/((1/AN233)+(1/AU233)), "-")</f>
        <v>-</v>
      </c>
    </row>
    <row r="234" spans="2:54" x14ac:dyDescent="0.2">
      <c r="B234" s="77" t="s">
        <v>143</v>
      </c>
      <c r="C234" s="77" t="s">
        <v>147</v>
      </c>
      <c r="D234" s="77" t="s">
        <v>149</v>
      </c>
      <c r="E234" s="77" t="s">
        <v>112</v>
      </c>
      <c r="F234" s="77" t="s">
        <v>110</v>
      </c>
      <c r="G234" s="77" t="s">
        <v>61</v>
      </c>
      <c r="H234" s="84">
        <v>41.045010523831792</v>
      </c>
      <c r="I234" s="84">
        <v>11.24772913059752</v>
      </c>
      <c r="J234" s="84">
        <v>6.1280192380547076</v>
      </c>
      <c r="K234" s="84">
        <v>0.24724675355781109</v>
      </c>
      <c r="L234" s="60">
        <v>0.13843952790610381</v>
      </c>
      <c r="M234" s="60">
        <v>0.1098284696127079</v>
      </c>
      <c r="N234" s="60">
        <v>4.917208379790227E-2</v>
      </c>
      <c r="O234" s="79">
        <f t="shared" si="552"/>
        <v>51.163344172629358</v>
      </c>
      <c r="P234" s="79">
        <f t="shared" si="553"/>
        <v>186.70435388484862</v>
      </c>
      <c r="Q234" s="79">
        <f t="shared" si="554"/>
        <v>342.68821921430992</v>
      </c>
      <c r="R234" s="79">
        <f t="shared" si="555"/>
        <v>8493.5392266292365</v>
      </c>
      <c r="S234" s="79">
        <f t="shared" si="556"/>
        <v>15169.078021013756</v>
      </c>
      <c r="T234" s="79">
        <f t="shared" si="557"/>
        <v>19120.725321998074</v>
      </c>
      <c r="U234" s="79">
        <f t="shared" si="558"/>
        <v>42707.158977256688</v>
      </c>
      <c r="V234" s="80">
        <v>1</v>
      </c>
      <c r="W234" s="81">
        <f t="shared" si="559"/>
        <v>41.045010523831792</v>
      </c>
      <c r="X234" s="81">
        <f t="shared" si="560"/>
        <v>11.24772913059752</v>
      </c>
      <c r="Y234" s="81">
        <f t="shared" si="561"/>
        <v>6.1280192380547076</v>
      </c>
      <c r="Z234" s="81">
        <f t="shared" si="562"/>
        <v>0.24724675355781109</v>
      </c>
      <c r="AA234" s="81">
        <f t="shared" si="563"/>
        <v>0.13843952790610381</v>
      </c>
      <c r="AB234" s="81">
        <f t="shared" si="564"/>
        <v>0.1098284696127079</v>
      </c>
      <c r="AC234" s="81">
        <f t="shared" si="565"/>
        <v>4.917208379790227E-2</v>
      </c>
      <c r="AD234" s="80">
        <v>10.8</v>
      </c>
      <c r="AE234" s="80">
        <v>7.35</v>
      </c>
      <c r="AF234" s="80">
        <v>4.3600000000000003</v>
      </c>
      <c r="AG234" s="80">
        <v>5.16</v>
      </c>
      <c r="AH234" s="82">
        <f t="shared" si="545"/>
        <v>51.163344172629358</v>
      </c>
      <c r="AI234" s="82">
        <f t="shared" si="546"/>
        <v>186.70435388484862</v>
      </c>
      <c r="AJ234" s="82">
        <f t="shared" si="547"/>
        <v>342.68821921430992</v>
      </c>
      <c r="AK234" s="82">
        <f t="shared" si="548"/>
        <v>8493.5392266292365</v>
      </c>
      <c r="AL234" s="82">
        <f t="shared" si="549"/>
        <v>15169.078021013756</v>
      </c>
      <c r="AM234" s="82">
        <f t="shared" si="550"/>
        <v>19120.725321998074</v>
      </c>
      <c r="AN234" s="82">
        <f t="shared" si="551"/>
        <v>42707.158977256688</v>
      </c>
      <c r="AO234" s="82">
        <f t="shared" si="478"/>
        <v>194.44444444444443</v>
      </c>
      <c r="AP234" s="82">
        <f t="shared" si="479"/>
        <v>194.44444444444443</v>
      </c>
      <c r="AQ234" s="82">
        <f t="shared" si="480"/>
        <v>194.44444444444443</v>
      </c>
      <c r="AR234" s="82">
        <f t="shared" si="481"/>
        <v>285.71428571428572</v>
      </c>
      <c r="AS234" s="82">
        <f t="shared" si="482"/>
        <v>481.65137614678895</v>
      </c>
      <c r="AT234" s="82">
        <f t="shared" si="483"/>
        <v>406.97674418604652</v>
      </c>
      <c r="AU234" s="82">
        <f t="shared" si="484"/>
        <v>406.97674418604652</v>
      </c>
      <c r="AV234" s="82">
        <f t="shared" si="566"/>
        <v>40.505344270972522</v>
      </c>
      <c r="AW234" s="82">
        <f t="shared" si="567"/>
        <v>95.247904560186683</v>
      </c>
      <c r="AX234" s="82">
        <f t="shared" si="567"/>
        <v>124.05467943225956</v>
      </c>
      <c r="AY234" s="82">
        <f t="shared" si="568"/>
        <v>276.41592646922572</v>
      </c>
      <c r="AZ234" s="82">
        <f t="shared" si="569"/>
        <v>466.82854953870867</v>
      </c>
      <c r="BA234" s="82">
        <f t="shared" si="569"/>
        <v>398.49494383150846</v>
      </c>
      <c r="BB234" s="82">
        <f t="shared" si="570"/>
        <v>403.1350790909047</v>
      </c>
    </row>
    <row r="235" spans="2:54" x14ac:dyDescent="0.2">
      <c r="B235" s="77" t="s">
        <v>143</v>
      </c>
      <c r="C235" s="77" t="s">
        <v>147</v>
      </c>
      <c r="D235" s="77" t="s">
        <v>149</v>
      </c>
      <c r="E235" s="77" t="s">
        <v>113</v>
      </c>
      <c r="F235" s="77" t="s">
        <v>110</v>
      </c>
      <c r="G235" s="77" t="s">
        <v>61</v>
      </c>
      <c r="H235" s="84">
        <v>30.324612164073351</v>
      </c>
      <c r="I235" s="84">
        <v>28.56666363282271</v>
      </c>
      <c r="J235" s="84">
        <v>23.22193301764942</v>
      </c>
      <c r="K235" s="84">
        <v>16.169809603484548</v>
      </c>
      <c r="L235" s="60">
        <v>11.40654808437357</v>
      </c>
      <c r="M235" s="60">
        <v>9.7669263370321246</v>
      </c>
      <c r="N235" s="60">
        <v>7.8415491672098341</v>
      </c>
      <c r="O235" s="79">
        <f t="shared" si="552"/>
        <v>69.25067956806204</v>
      </c>
      <c r="P235" s="79">
        <f t="shared" si="553"/>
        <v>73.512259849173574</v>
      </c>
      <c r="Q235" s="79">
        <f t="shared" si="554"/>
        <v>90.43174822715801</v>
      </c>
      <c r="R235" s="79">
        <f t="shared" si="555"/>
        <v>129.87165906687335</v>
      </c>
      <c r="S235" s="79">
        <f t="shared" si="556"/>
        <v>184.10477775278048</v>
      </c>
      <c r="T235" s="79">
        <f t="shared" si="557"/>
        <v>215.01134825166775</v>
      </c>
      <c r="U235" s="79">
        <f t="shared" si="558"/>
        <v>267.80422531575073</v>
      </c>
      <c r="V235" s="80">
        <v>1</v>
      </c>
      <c r="W235" s="81">
        <f t="shared" si="559"/>
        <v>30.324612164073351</v>
      </c>
      <c r="X235" s="81">
        <f t="shared" si="560"/>
        <v>28.56666363282271</v>
      </c>
      <c r="Y235" s="81">
        <f t="shared" si="561"/>
        <v>23.22193301764942</v>
      </c>
      <c r="Z235" s="81">
        <f t="shared" si="562"/>
        <v>16.169809603484548</v>
      </c>
      <c r="AA235" s="81">
        <f t="shared" si="563"/>
        <v>11.40654808437357</v>
      </c>
      <c r="AB235" s="81">
        <f t="shared" si="564"/>
        <v>9.7669263370321246</v>
      </c>
      <c r="AC235" s="81">
        <f t="shared" si="565"/>
        <v>7.8415491672098341</v>
      </c>
      <c r="AD235" s="80">
        <v>10.8</v>
      </c>
      <c r="AE235" s="80">
        <v>7.35</v>
      </c>
      <c r="AF235" s="80">
        <v>4.3600000000000003</v>
      </c>
      <c r="AG235" s="80">
        <v>5.16</v>
      </c>
      <c r="AH235" s="82">
        <f t="shared" si="545"/>
        <v>69.25067956806204</v>
      </c>
      <c r="AI235" s="82">
        <f t="shared" si="546"/>
        <v>73.512259849173574</v>
      </c>
      <c r="AJ235" s="82">
        <f t="shared" si="547"/>
        <v>90.43174822715801</v>
      </c>
      <c r="AK235" s="82">
        <f t="shared" si="548"/>
        <v>129.87165906687335</v>
      </c>
      <c r="AL235" s="82">
        <f t="shared" si="549"/>
        <v>184.10477775278048</v>
      </c>
      <c r="AM235" s="82">
        <f t="shared" si="550"/>
        <v>215.01134825166775</v>
      </c>
      <c r="AN235" s="82">
        <f t="shared" si="551"/>
        <v>267.80422531575073</v>
      </c>
      <c r="AO235" s="82">
        <f t="shared" si="478"/>
        <v>194.44444444444443</v>
      </c>
      <c r="AP235" s="82">
        <f t="shared" si="479"/>
        <v>194.44444444444443</v>
      </c>
      <c r="AQ235" s="82">
        <f t="shared" si="480"/>
        <v>194.44444444444443</v>
      </c>
      <c r="AR235" s="82">
        <f t="shared" si="481"/>
        <v>285.71428571428572</v>
      </c>
      <c r="AS235" s="82">
        <f t="shared" si="482"/>
        <v>481.65137614678895</v>
      </c>
      <c r="AT235" s="82">
        <f t="shared" si="483"/>
        <v>406.97674418604652</v>
      </c>
      <c r="AU235" s="82">
        <f t="shared" si="484"/>
        <v>406.97674418604652</v>
      </c>
      <c r="AV235" s="82">
        <f t="shared" si="566"/>
        <v>51.064311357434988</v>
      </c>
      <c r="AW235" s="82">
        <f t="shared" si="567"/>
        <v>53.344627311751275</v>
      </c>
      <c r="AX235" s="82">
        <f t="shared" si="567"/>
        <v>61.724887851333769</v>
      </c>
      <c r="AY235" s="82">
        <f t="shared" si="568"/>
        <v>89.286437067453008</v>
      </c>
      <c r="AZ235" s="82">
        <f t="shared" si="569"/>
        <v>133.19339076391347</v>
      </c>
      <c r="BA235" s="82">
        <f t="shared" si="569"/>
        <v>140.68535963697511</v>
      </c>
      <c r="BB235" s="82">
        <f t="shared" si="570"/>
        <v>161.51921382539874</v>
      </c>
    </row>
    <row r="236" spans="2:54" x14ac:dyDescent="0.2">
      <c r="B236" s="77" t="s">
        <v>143</v>
      </c>
      <c r="C236" s="77" t="s">
        <v>147</v>
      </c>
      <c r="D236" s="77" t="s">
        <v>149</v>
      </c>
      <c r="E236" s="77" t="s">
        <v>114</v>
      </c>
      <c r="F236" s="77" t="s">
        <v>110</v>
      </c>
      <c r="G236" s="77" t="s">
        <v>61</v>
      </c>
      <c r="H236" s="84">
        <v>90.144601260184203</v>
      </c>
      <c r="I236" s="84">
        <v>55.869537875419965</v>
      </c>
      <c r="J236" s="84">
        <v>43.226312380313459</v>
      </c>
      <c r="K236" s="84">
        <v>27.604473673211331</v>
      </c>
      <c r="L236" s="60">
        <v>20.387403618597155</v>
      </c>
      <c r="M236" s="60">
        <v>17.963092101062728</v>
      </c>
      <c r="N236" s="60">
        <v>7.8907212510077365</v>
      </c>
      <c r="O236" s="79">
        <f t="shared" si="552"/>
        <v>23.295904254307739</v>
      </c>
      <c r="P236" s="79">
        <f t="shared" si="553"/>
        <v>37.587567033088057</v>
      </c>
      <c r="Q236" s="79">
        <f t="shared" si="554"/>
        <v>48.581520938538404</v>
      </c>
      <c r="R236" s="79">
        <f t="shared" si="555"/>
        <v>76.074625615410227</v>
      </c>
      <c r="S236" s="79">
        <f t="shared" si="556"/>
        <v>103.00477879804195</v>
      </c>
      <c r="T236" s="79">
        <f t="shared" si="557"/>
        <v>116.90637603955504</v>
      </c>
      <c r="U236" s="79">
        <f t="shared" si="558"/>
        <v>266.13536750291433</v>
      </c>
      <c r="V236" s="80">
        <v>1</v>
      </c>
      <c r="W236" s="81">
        <f t="shared" si="559"/>
        <v>90.144601260184203</v>
      </c>
      <c r="X236" s="81">
        <f t="shared" si="560"/>
        <v>55.869537875419965</v>
      </c>
      <c r="Y236" s="81">
        <f t="shared" si="561"/>
        <v>43.226312380313459</v>
      </c>
      <c r="Z236" s="81">
        <f t="shared" si="562"/>
        <v>27.604473673211331</v>
      </c>
      <c r="AA236" s="81">
        <f t="shared" si="563"/>
        <v>20.387403618597155</v>
      </c>
      <c r="AB236" s="81">
        <f t="shared" si="564"/>
        <v>17.963092101062728</v>
      </c>
      <c r="AC236" s="81">
        <f t="shared" si="565"/>
        <v>7.8907212510077365</v>
      </c>
      <c r="AD236" s="80">
        <v>10.8</v>
      </c>
      <c r="AE236" s="80">
        <v>7.35</v>
      </c>
      <c r="AF236" s="80">
        <v>4.3600000000000003</v>
      </c>
      <c r="AG236" s="80">
        <v>5.16</v>
      </c>
      <c r="AH236" s="82">
        <f t="shared" si="545"/>
        <v>23.295904254307739</v>
      </c>
      <c r="AI236" s="82">
        <f t="shared" si="546"/>
        <v>37.587567033088057</v>
      </c>
      <c r="AJ236" s="82">
        <f t="shared" si="547"/>
        <v>48.581520938538404</v>
      </c>
      <c r="AK236" s="82">
        <f t="shared" si="548"/>
        <v>76.074625615410227</v>
      </c>
      <c r="AL236" s="82">
        <f t="shared" si="549"/>
        <v>103.00477879804195</v>
      </c>
      <c r="AM236" s="82">
        <f t="shared" si="550"/>
        <v>116.90637603955504</v>
      </c>
      <c r="AN236" s="82">
        <f t="shared" si="551"/>
        <v>266.13536750291433</v>
      </c>
      <c r="AO236" s="82">
        <f t="shared" si="478"/>
        <v>194.44444444444443</v>
      </c>
      <c r="AP236" s="82">
        <f t="shared" si="479"/>
        <v>194.44444444444443</v>
      </c>
      <c r="AQ236" s="82">
        <f t="shared" si="480"/>
        <v>194.44444444444443</v>
      </c>
      <c r="AR236" s="82">
        <f t="shared" si="481"/>
        <v>285.71428571428572</v>
      </c>
      <c r="AS236" s="82">
        <f t="shared" si="482"/>
        <v>481.65137614678895</v>
      </c>
      <c r="AT236" s="82">
        <f t="shared" si="483"/>
        <v>406.97674418604652</v>
      </c>
      <c r="AU236" s="82">
        <f t="shared" si="484"/>
        <v>406.97674418604652</v>
      </c>
      <c r="AV236" s="82">
        <f t="shared" si="566"/>
        <v>20.80348997156629</v>
      </c>
      <c r="AW236" s="82">
        <f t="shared" si="567"/>
        <v>31.498643412289766</v>
      </c>
      <c r="AX236" s="82">
        <f t="shared" si="567"/>
        <v>38.869948872638858</v>
      </c>
      <c r="AY236" s="82">
        <f t="shared" si="568"/>
        <v>60.078146781234857</v>
      </c>
      <c r="AZ236" s="82">
        <f t="shared" si="569"/>
        <v>84.857386753166054</v>
      </c>
      <c r="BA236" s="82">
        <f t="shared" si="569"/>
        <v>90.818303660325981</v>
      </c>
      <c r="BB236" s="82">
        <f t="shared" si="570"/>
        <v>160.91064697576348</v>
      </c>
    </row>
    <row r="237" spans="2:54" x14ac:dyDescent="0.2">
      <c r="B237" s="77" t="s">
        <v>143</v>
      </c>
      <c r="C237" s="77" t="s">
        <v>147</v>
      </c>
      <c r="D237" s="77" t="s">
        <v>149</v>
      </c>
      <c r="E237" s="77" t="s">
        <v>109</v>
      </c>
      <c r="F237" s="77" t="s">
        <v>115</v>
      </c>
      <c r="G237" s="77" t="s">
        <v>61</v>
      </c>
      <c r="H237" s="84">
        <v>15.047366623233779</v>
      </c>
      <c r="I237" s="84">
        <v>12.867532911391949</v>
      </c>
      <c r="J237" s="84">
        <v>11.121327110290929</v>
      </c>
      <c r="K237" s="84">
        <v>8.9662509746914658</v>
      </c>
      <c r="L237" s="60">
        <v>7.0868296850502563</v>
      </c>
      <c r="M237" s="60">
        <v>6.4808639562385411</v>
      </c>
      <c r="N237" s="83" t="s">
        <v>111</v>
      </c>
      <c r="O237" s="79">
        <f t="shared" si="519"/>
        <v>139.55930313796634</v>
      </c>
      <c r="P237" s="79">
        <f t="shared" si="520"/>
        <v>163.20144774145612</v>
      </c>
      <c r="Q237" s="79">
        <f t="shared" si="521"/>
        <v>188.82638548207083</v>
      </c>
      <c r="R237" s="79">
        <f t="shared" si="522"/>
        <v>234.21160147396637</v>
      </c>
      <c r="S237" s="79">
        <f t="shared" si="523"/>
        <v>296.3243217810035</v>
      </c>
      <c r="T237" s="79">
        <f t="shared" si="524"/>
        <v>324.03087214606938</v>
      </c>
      <c r="U237" s="78" t="s">
        <v>111</v>
      </c>
      <c r="V237" s="80">
        <v>1</v>
      </c>
      <c r="W237" s="81">
        <f t="shared" si="485"/>
        <v>15.047366623233779</v>
      </c>
      <c r="X237" s="81">
        <f t="shared" si="486"/>
        <v>12.867532911391949</v>
      </c>
      <c r="Y237" s="81">
        <f t="shared" si="487"/>
        <v>11.121327110290929</v>
      </c>
      <c r="Z237" s="81">
        <f t="shared" si="488"/>
        <v>8.9662509746914658</v>
      </c>
      <c r="AA237" s="81">
        <f t="shared" si="489"/>
        <v>7.0868296850502563</v>
      </c>
      <c r="AB237" s="81">
        <f t="shared" si="490"/>
        <v>6.4808639562385411</v>
      </c>
      <c r="AC237" s="81" t="s">
        <v>111</v>
      </c>
      <c r="AD237" s="80">
        <v>10.8</v>
      </c>
      <c r="AE237" s="80">
        <v>7.35</v>
      </c>
      <c r="AF237" s="80">
        <v>4.3600000000000003</v>
      </c>
      <c r="AG237" s="80">
        <v>5.16</v>
      </c>
      <c r="AH237" s="82">
        <f t="shared" si="545"/>
        <v>139.55930313796634</v>
      </c>
      <c r="AI237" s="82">
        <f t="shared" si="546"/>
        <v>163.20144774145612</v>
      </c>
      <c r="AJ237" s="82">
        <f t="shared" si="547"/>
        <v>188.82638548207083</v>
      </c>
      <c r="AK237" s="82">
        <f t="shared" si="548"/>
        <v>234.21160147396637</v>
      </c>
      <c r="AL237" s="82">
        <f t="shared" si="549"/>
        <v>296.3243217810035</v>
      </c>
      <c r="AM237" s="82">
        <f t="shared" si="550"/>
        <v>324.03087214606938</v>
      </c>
      <c r="AN237" s="82" t="str">
        <f t="shared" si="551"/>
        <v>-</v>
      </c>
      <c r="AO237" s="82">
        <f t="shared" si="478"/>
        <v>194.44444444444443</v>
      </c>
      <c r="AP237" s="82">
        <f t="shared" si="479"/>
        <v>194.44444444444443</v>
      </c>
      <c r="AQ237" s="82">
        <f t="shared" si="480"/>
        <v>194.44444444444443</v>
      </c>
      <c r="AR237" s="82">
        <f t="shared" si="481"/>
        <v>285.71428571428572</v>
      </c>
      <c r="AS237" s="82">
        <f t="shared" si="482"/>
        <v>481.65137614678895</v>
      </c>
      <c r="AT237" s="82">
        <f t="shared" si="483"/>
        <v>406.97674418604652</v>
      </c>
      <c r="AU237" s="82">
        <f t="shared" si="484"/>
        <v>406.97674418604652</v>
      </c>
      <c r="AV237" s="82">
        <f t="shared" si="492"/>
        <v>81.246187691412402</v>
      </c>
      <c r="AW237" s="82">
        <f t="shared" si="493"/>
        <v>88.729146711747134</v>
      </c>
      <c r="AX237" s="82">
        <f t="shared" si="494"/>
        <v>95.79711982921684</v>
      </c>
      <c r="AY237" s="82">
        <f t="shared" si="495"/>
        <v>128.70603689887838</v>
      </c>
      <c r="AZ237" s="82">
        <f t="shared" si="496"/>
        <v>183.45690971034836</v>
      </c>
      <c r="BA237" s="82">
        <f t="shared" si="497"/>
        <v>180.39898137238978</v>
      </c>
      <c r="BB237" s="82" t="s">
        <v>111</v>
      </c>
    </row>
    <row r="238" spans="2:54" x14ac:dyDescent="0.2">
      <c r="B238" s="77" t="s">
        <v>143</v>
      </c>
      <c r="C238" s="77" t="s">
        <v>147</v>
      </c>
      <c r="D238" s="77" t="s">
        <v>149</v>
      </c>
      <c r="E238" s="77" t="s">
        <v>112</v>
      </c>
      <c r="F238" s="77" t="s">
        <v>115</v>
      </c>
      <c r="G238" s="77" t="s">
        <v>61</v>
      </c>
      <c r="H238" s="84">
        <v>11.94862417054677</v>
      </c>
      <c r="I238" s="84">
        <v>4.8277581206357629</v>
      </c>
      <c r="J238" s="84">
        <v>1.700124348835377</v>
      </c>
      <c r="K238" s="84">
        <v>4.5679378581765441E-2</v>
      </c>
      <c r="L238" s="60">
        <v>2.557786212331669E-2</v>
      </c>
      <c r="M238" s="60">
        <v>2.02919908040162E-2</v>
      </c>
      <c r="N238" s="60">
        <v>9.0863340598113431E-3</v>
      </c>
      <c r="O238" s="79">
        <f t="shared" si="519"/>
        <v>175.75245233476147</v>
      </c>
      <c r="P238" s="79">
        <f t="shared" si="520"/>
        <v>434.98450989575531</v>
      </c>
      <c r="Q238" s="79">
        <f t="shared" si="521"/>
        <v>1235.203766970661</v>
      </c>
      <c r="R238" s="79">
        <f t="shared" si="522"/>
        <v>45972.60438298279</v>
      </c>
      <c r="S238" s="79">
        <f t="shared" si="523"/>
        <v>82102.248807012191</v>
      </c>
      <c r="T238" s="79">
        <f t="shared" si="524"/>
        <v>103489.10662744667</v>
      </c>
      <c r="U238" s="79">
        <f t="shared" si="525"/>
        <v>231116.31007363621</v>
      </c>
      <c r="V238" s="80">
        <v>1</v>
      </c>
      <c r="W238" s="81">
        <f t="shared" si="485"/>
        <v>11.94862417054677</v>
      </c>
      <c r="X238" s="81">
        <f t="shared" si="486"/>
        <v>4.8277581206357629</v>
      </c>
      <c r="Y238" s="81">
        <f t="shared" si="487"/>
        <v>1.700124348835377</v>
      </c>
      <c r="Z238" s="81">
        <f t="shared" si="488"/>
        <v>4.5679378581765441E-2</v>
      </c>
      <c r="AA238" s="81">
        <f t="shared" si="489"/>
        <v>2.557786212331669E-2</v>
      </c>
      <c r="AB238" s="81">
        <f t="shared" si="490"/>
        <v>2.02919908040162E-2</v>
      </c>
      <c r="AC238" s="81">
        <f t="shared" si="491"/>
        <v>9.0863340598113431E-3</v>
      </c>
      <c r="AD238" s="80">
        <v>10.8</v>
      </c>
      <c r="AE238" s="80">
        <v>7.35</v>
      </c>
      <c r="AF238" s="80">
        <v>4.3600000000000003</v>
      </c>
      <c r="AG238" s="80">
        <v>5.16</v>
      </c>
      <c r="AH238" s="82">
        <f t="shared" si="545"/>
        <v>175.75245233476147</v>
      </c>
      <c r="AI238" s="82">
        <f t="shared" si="546"/>
        <v>434.98450989575531</v>
      </c>
      <c r="AJ238" s="82">
        <f t="shared" si="547"/>
        <v>1235.203766970661</v>
      </c>
      <c r="AK238" s="82">
        <f t="shared" si="548"/>
        <v>45972.60438298279</v>
      </c>
      <c r="AL238" s="82">
        <f t="shared" si="549"/>
        <v>82102.248807012191</v>
      </c>
      <c r="AM238" s="82">
        <f t="shared" si="550"/>
        <v>103489.10662744667</v>
      </c>
      <c r="AN238" s="82">
        <f t="shared" si="551"/>
        <v>231116.31007363621</v>
      </c>
      <c r="AO238" s="82">
        <f t="shared" si="478"/>
        <v>194.44444444444443</v>
      </c>
      <c r="AP238" s="82">
        <f t="shared" si="479"/>
        <v>194.44444444444443</v>
      </c>
      <c r="AQ238" s="82">
        <f t="shared" si="480"/>
        <v>194.44444444444443</v>
      </c>
      <c r="AR238" s="82">
        <f t="shared" si="481"/>
        <v>285.71428571428572</v>
      </c>
      <c r="AS238" s="82">
        <f t="shared" si="482"/>
        <v>481.65137614678895</v>
      </c>
      <c r="AT238" s="82">
        <f t="shared" si="483"/>
        <v>406.97674418604652</v>
      </c>
      <c r="AU238" s="82">
        <f t="shared" si="484"/>
        <v>406.97674418604652</v>
      </c>
      <c r="AV238" s="82">
        <f t="shared" si="492"/>
        <v>92.313275047153141</v>
      </c>
      <c r="AW238" s="82">
        <f t="shared" si="493"/>
        <v>134.37627993659837</v>
      </c>
      <c r="AX238" s="82">
        <f t="shared" si="494"/>
        <v>167.99832876827779</v>
      </c>
      <c r="AY238" s="82">
        <f t="shared" si="495"/>
        <v>283.94957278457724</v>
      </c>
      <c r="AZ238" s="82">
        <f t="shared" si="496"/>
        <v>478.84225660133785</v>
      </c>
      <c r="BA238" s="82">
        <f t="shared" si="497"/>
        <v>405.38255444440034</v>
      </c>
      <c r="BB238" s="82">
        <f t="shared" si="498"/>
        <v>406.26135148155976</v>
      </c>
    </row>
    <row r="239" spans="2:54" x14ac:dyDescent="0.2">
      <c r="B239" s="77" t="s">
        <v>143</v>
      </c>
      <c r="C239" s="77" t="s">
        <v>147</v>
      </c>
      <c r="D239" s="77" t="s">
        <v>149</v>
      </c>
      <c r="E239" s="77" t="s">
        <v>113</v>
      </c>
      <c r="F239" s="77" t="s">
        <v>115</v>
      </c>
      <c r="G239" s="77" t="s">
        <v>61</v>
      </c>
      <c r="H239" s="84">
        <v>5.5836647931798176</v>
      </c>
      <c r="I239" s="84">
        <v>5.2599740805317108</v>
      </c>
      <c r="J239" s="84">
        <v>4.2758498977225514</v>
      </c>
      <c r="K239" s="84">
        <v>2.977343819168893</v>
      </c>
      <c r="L239" s="60">
        <v>2.100285425113718</v>
      </c>
      <c r="M239" s="60">
        <v>1.798382199600786</v>
      </c>
      <c r="N239" s="60">
        <v>1.443862885105955</v>
      </c>
      <c r="O239" s="79">
        <f t="shared" si="519"/>
        <v>376.09707562765061</v>
      </c>
      <c r="P239" s="79">
        <f t="shared" si="520"/>
        <v>399.24151105089078</v>
      </c>
      <c r="Q239" s="79">
        <f t="shared" si="521"/>
        <v>491.1304302610165</v>
      </c>
      <c r="R239" s="79">
        <f t="shared" si="522"/>
        <v>705.3266695232403</v>
      </c>
      <c r="S239" s="79">
        <f t="shared" si="523"/>
        <v>999.86410175002641</v>
      </c>
      <c r="T239" s="79">
        <f t="shared" si="524"/>
        <v>1167.7161842828341</v>
      </c>
      <c r="U239" s="79">
        <f t="shared" si="525"/>
        <v>1454.4317342473248</v>
      </c>
      <c r="V239" s="80">
        <v>1</v>
      </c>
      <c r="W239" s="81">
        <f t="shared" si="485"/>
        <v>5.5836647931798176</v>
      </c>
      <c r="X239" s="81">
        <f t="shared" si="486"/>
        <v>5.2599740805317108</v>
      </c>
      <c r="Y239" s="81">
        <f t="shared" si="487"/>
        <v>4.2758498977225514</v>
      </c>
      <c r="Z239" s="81">
        <f t="shared" si="488"/>
        <v>2.977343819168893</v>
      </c>
      <c r="AA239" s="81">
        <f t="shared" si="489"/>
        <v>2.100285425113718</v>
      </c>
      <c r="AB239" s="81">
        <f t="shared" si="490"/>
        <v>1.798382199600786</v>
      </c>
      <c r="AC239" s="81">
        <f t="shared" si="491"/>
        <v>1.443862885105955</v>
      </c>
      <c r="AD239" s="80">
        <v>10.8</v>
      </c>
      <c r="AE239" s="80">
        <v>7.35</v>
      </c>
      <c r="AF239" s="80">
        <v>4.3600000000000003</v>
      </c>
      <c r="AG239" s="80">
        <v>5.16</v>
      </c>
      <c r="AH239" s="82">
        <f t="shared" si="545"/>
        <v>376.09707562765061</v>
      </c>
      <c r="AI239" s="82">
        <f t="shared" si="546"/>
        <v>399.24151105089078</v>
      </c>
      <c r="AJ239" s="82">
        <f t="shared" si="547"/>
        <v>491.1304302610165</v>
      </c>
      <c r="AK239" s="82">
        <f t="shared" si="548"/>
        <v>705.3266695232403</v>
      </c>
      <c r="AL239" s="82">
        <f t="shared" si="549"/>
        <v>999.86410175002641</v>
      </c>
      <c r="AM239" s="82">
        <f t="shared" si="550"/>
        <v>1167.7161842828341</v>
      </c>
      <c r="AN239" s="82">
        <f t="shared" si="551"/>
        <v>1454.4317342473248</v>
      </c>
      <c r="AO239" s="82">
        <f t="shared" si="478"/>
        <v>194.44444444444443</v>
      </c>
      <c r="AP239" s="82">
        <f t="shared" si="479"/>
        <v>194.44444444444443</v>
      </c>
      <c r="AQ239" s="82">
        <f t="shared" si="480"/>
        <v>194.44444444444443</v>
      </c>
      <c r="AR239" s="82">
        <f t="shared" si="481"/>
        <v>285.71428571428572</v>
      </c>
      <c r="AS239" s="82">
        <f t="shared" si="482"/>
        <v>481.65137614678895</v>
      </c>
      <c r="AT239" s="82">
        <f t="shared" si="483"/>
        <v>406.97674418604652</v>
      </c>
      <c r="AU239" s="82">
        <f t="shared" si="484"/>
        <v>406.97674418604652</v>
      </c>
      <c r="AV239" s="82">
        <f t="shared" si="492"/>
        <v>128.17645053835491</v>
      </c>
      <c r="AW239" s="82">
        <f t="shared" si="493"/>
        <v>130.75986234284591</v>
      </c>
      <c r="AX239" s="82">
        <f t="shared" si="494"/>
        <v>139.295629383869</v>
      </c>
      <c r="AY239" s="82">
        <f t="shared" si="495"/>
        <v>203.34367062536708</v>
      </c>
      <c r="AZ239" s="82">
        <f t="shared" si="496"/>
        <v>325.06303697301956</v>
      </c>
      <c r="BA239" s="82">
        <f t="shared" si="497"/>
        <v>301.7942877757535</v>
      </c>
      <c r="BB239" s="82">
        <f t="shared" si="498"/>
        <v>317.99569987078962</v>
      </c>
    </row>
    <row r="240" spans="2:54" x14ac:dyDescent="0.2">
      <c r="B240" s="77" t="s">
        <v>143</v>
      </c>
      <c r="C240" s="77" t="s">
        <v>147</v>
      </c>
      <c r="D240" s="77" t="s">
        <v>149</v>
      </c>
      <c r="E240" s="77" t="s">
        <v>114</v>
      </c>
      <c r="F240" s="77" t="s">
        <v>115</v>
      </c>
      <c r="G240" s="77" t="s">
        <v>61</v>
      </c>
      <c r="H240" s="84">
        <v>32.579655586960371</v>
      </c>
      <c r="I240" s="84">
        <v>22.955265112559424</v>
      </c>
      <c r="J240" s="84">
        <v>17.09730135684886</v>
      </c>
      <c r="K240" s="84">
        <v>11.989274172442123</v>
      </c>
      <c r="L240" s="60">
        <v>9.2126929722872912</v>
      </c>
      <c r="M240" s="60">
        <v>8.2995381466433429</v>
      </c>
      <c r="N240" s="60">
        <v>1.4529492191657662</v>
      </c>
      <c r="O240" s="79">
        <f t="shared" si="519"/>
        <v>64.457403314002519</v>
      </c>
      <c r="P240" s="79">
        <f t="shared" si="520"/>
        <v>91.482280413787734</v>
      </c>
      <c r="Q240" s="79">
        <f t="shared" si="521"/>
        <v>122.82640144017694</v>
      </c>
      <c r="R240" s="79">
        <f t="shared" si="522"/>
        <v>175.15655825328801</v>
      </c>
      <c r="S240" s="79">
        <f t="shared" si="523"/>
        <v>227.94637857974988</v>
      </c>
      <c r="T240" s="79">
        <f t="shared" si="524"/>
        <v>253.02612782728423</v>
      </c>
      <c r="U240" s="79">
        <f t="shared" si="525"/>
        <v>1445.3361289569007</v>
      </c>
      <c r="V240" s="80">
        <v>1</v>
      </c>
      <c r="W240" s="81">
        <f t="shared" si="485"/>
        <v>32.579655586960371</v>
      </c>
      <c r="X240" s="81">
        <f t="shared" si="486"/>
        <v>22.955265112559424</v>
      </c>
      <c r="Y240" s="81">
        <f t="shared" si="487"/>
        <v>17.09730135684886</v>
      </c>
      <c r="Z240" s="81">
        <f t="shared" si="488"/>
        <v>11.989274172442123</v>
      </c>
      <c r="AA240" s="81">
        <f t="shared" si="489"/>
        <v>9.2126929722872912</v>
      </c>
      <c r="AB240" s="81">
        <f t="shared" si="490"/>
        <v>8.2995381466433429</v>
      </c>
      <c r="AC240" s="81">
        <f t="shared" si="491"/>
        <v>1.4529492191657662</v>
      </c>
      <c r="AD240" s="80">
        <v>10.8</v>
      </c>
      <c r="AE240" s="80">
        <v>7.35</v>
      </c>
      <c r="AF240" s="80">
        <v>4.3600000000000003</v>
      </c>
      <c r="AG240" s="80">
        <v>5.16</v>
      </c>
      <c r="AH240" s="82">
        <f t="shared" si="545"/>
        <v>64.457403314002519</v>
      </c>
      <c r="AI240" s="82">
        <f t="shared" si="546"/>
        <v>91.482280413787734</v>
      </c>
      <c r="AJ240" s="82">
        <f t="shared" si="547"/>
        <v>122.82640144017694</v>
      </c>
      <c r="AK240" s="82">
        <f t="shared" si="548"/>
        <v>175.15655825328801</v>
      </c>
      <c r="AL240" s="82">
        <f t="shared" si="549"/>
        <v>227.94637857974988</v>
      </c>
      <c r="AM240" s="82">
        <f t="shared" si="550"/>
        <v>253.02612782728423</v>
      </c>
      <c r="AN240" s="82">
        <f t="shared" si="551"/>
        <v>1445.3361289569007</v>
      </c>
      <c r="AO240" s="82">
        <f t="shared" si="478"/>
        <v>194.44444444444443</v>
      </c>
      <c r="AP240" s="82">
        <f t="shared" si="479"/>
        <v>194.44444444444443</v>
      </c>
      <c r="AQ240" s="82">
        <f t="shared" si="480"/>
        <v>194.44444444444443</v>
      </c>
      <c r="AR240" s="82">
        <f t="shared" si="481"/>
        <v>285.71428571428572</v>
      </c>
      <c r="AS240" s="82">
        <f t="shared" si="482"/>
        <v>481.65137614678895</v>
      </c>
      <c r="AT240" s="82">
        <f t="shared" si="483"/>
        <v>406.97674418604652</v>
      </c>
      <c r="AU240" s="82">
        <f t="shared" si="484"/>
        <v>406.97674418604652</v>
      </c>
      <c r="AV240" s="82">
        <f t="shared" si="492"/>
        <v>48.409789602646029</v>
      </c>
      <c r="AW240" s="82">
        <f t="shared" si="493"/>
        <v>62.212516862107137</v>
      </c>
      <c r="AX240" s="82">
        <f t="shared" si="494"/>
        <v>75.276098327139593</v>
      </c>
      <c r="AY240" s="82">
        <f t="shared" si="495"/>
        <v>108.58732242352903</v>
      </c>
      <c r="AZ240" s="82">
        <f t="shared" si="496"/>
        <v>154.72242717696315</v>
      </c>
      <c r="BA240" s="82">
        <f t="shared" si="497"/>
        <v>156.02318423709926</v>
      </c>
      <c r="BB240" s="82">
        <f t="shared" si="498"/>
        <v>317.55876695888469</v>
      </c>
    </row>
    <row r="241" spans="2:54" x14ac:dyDescent="0.2">
      <c r="B241" s="77" t="s">
        <v>143</v>
      </c>
      <c r="C241" s="77" t="s">
        <v>147</v>
      </c>
      <c r="D241" s="77" t="s">
        <v>149</v>
      </c>
      <c r="E241" s="77" t="s">
        <v>109</v>
      </c>
      <c r="F241" s="77" t="s">
        <v>116</v>
      </c>
      <c r="G241" s="77" t="s">
        <v>61</v>
      </c>
      <c r="H241" s="84">
        <v>7.8582309302356199</v>
      </c>
      <c r="I241" s="84">
        <v>6.7198499014437223</v>
      </c>
      <c r="J241" s="84">
        <v>5.8079236634280003</v>
      </c>
      <c r="K241" s="84">
        <v>4.6824718571543444</v>
      </c>
      <c r="L241" s="60">
        <v>3.700976099192415</v>
      </c>
      <c r="M241" s="60">
        <v>3.3845208182093272</v>
      </c>
      <c r="N241" s="83" t="s">
        <v>111</v>
      </c>
      <c r="O241" s="79">
        <f t="shared" si="519"/>
        <v>267.2357199277464</v>
      </c>
      <c r="P241" s="79">
        <f t="shared" si="520"/>
        <v>312.50698018549889</v>
      </c>
      <c r="Q241" s="79">
        <f t="shared" si="521"/>
        <v>361.57500024036489</v>
      </c>
      <c r="R241" s="79">
        <f t="shared" si="522"/>
        <v>448.48107240439936</v>
      </c>
      <c r="S241" s="79">
        <f t="shared" si="523"/>
        <v>567.4178767212893</v>
      </c>
      <c r="T241" s="79">
        <f t="shared" si="524"/>
        <v>620.47188148514988</v>
      </c>
      <c r="U241" s="79" t="e">
        <f>2100/N241</f>
        <v>#VALUE!</v>
      </c>
      <c r="V241" s="80">
        <v>1</v>
      </c>
      <c r="W241" s="81">
        <f t="shared" si="485"/>
        <v>7.8582309302356199</v>
      </c>
      <c r="X241" s="81">
        <f t="shared" si="486"/>
        <v>6.7198499014437223</v>
      </c>
      <c r="Y241" s="81">
        <f t="shared" si="487"/>
        <v>5.8079236634280003</v>
      </c>
      <c r="Z241" s="81">
        <f t="shared" si="488"/>
        <v>4.6824718571543444</v>
      </c>
      <c r="AA241" s="81">
        <f t="shared" si="489"/>
        <v>3.700976099192415</v>
      </c>
      <c r="AB241" s="81">
        <f t="shared" si="490"/>
        <v>3.3845208182093272</v>
      </c>
      <c r="AC241" s="81" t="s">
        <v>111</v>
      </c>
      <c r="AD241" s="80">
        <v>10.8</v>
      </c>
      <c r="AE241" s="80">
        <v>7.35</v>
      </c>
      <c r="AF241" s="80">
        <v>4.3600000000000003</v>
      </c>
      <c r="AG241" s="80">
        <v>5.16</v>
      </c>
      <c r="AH241" s="82">
        <f t="shared" si="545"/>
        <v>267.2357199277464</v>
      </c>
      <c r="AI241" s="82">
        <f t="shared" si="546"/>
        <v>312.50698018549889</v>
      </c>
      <c r="AJ241" s="82">
        <f t="shared" si="547"/>
        <v>361.57500024036489</v>
      </c>
      <c r="AK241" s="82">
        <f t="shared" si="548"/>
        <v>448.48107240439936</v>
      </c>
      <c r="AL241" s="82">
        <f t="shared" si="549"/>
        <v>567.4178767212893</v>
      </c>
      <c r="AM241" s="82">
        <f t="shared" si="550"/>
        <v>620.47188148514988</v>
      </c>
      <c r="AN241" s="82" t="str">
        <f t="shared" si="551"/>
        <v>-</v>
      </c>
      <c r="AO241" s="82">
        <f t="shared" si="478"/>
        <v>194.44444444444443</v>
      </c>
      <c r="AP241" s="82">
        <f t="shared" si="479"/>
        <v>194.44444444444443</v>
      </c>
      <c r="AQ241" s="82">
        <f t="shared" si="480"/>
        <v>194.44444444444443</v>
      </c>
      <c r="AR241" s="82">
        <f t="shared" si="481"/>
        <v>285.71428571428572</v>
      </c>
      <c r="AS241" s="82">
        <f t="shared" si="482"/>
        <v>481.65137614678895</v>
      </c>
      <c r="AT241" s="82">
        <f t="shared" si="483"/>
        <v>406.97674418604652</v>
      </c>
      <c r="AU241" s="82">
        <f t="shared" si="484"/>
        <v>406.97674418604652</v>
      </c>
      <c r="AV241" s="82">
        <f t="shared" si="492"/>
        <v>112.55086336170031</v>
      </c>
      <c r="AW241" s="82">
        <f t="shared" si="493"/>
        <v>119.86404060613266</v>
      </c>
      <c r="AX241" s="82">
        <f t="shared" si="494"/>
        <v>126.44566789672636</v>
      </c>
      <c r="AY241" s="82">
        <f t="shared" si="495"/>
        <v>174.52773004005562</v>
      </c>
      <c r="AZ241" s="82">
        <f t="shared" si="496"/>
        <v>260.51435634580127</v>
      </c>
      <c r="BA241" s="82">
        <f t="shared" si="497"/>
        <v>245.77153531239173</v>
      </c>
      <c r="BB241" s="82" t="s">
        <v>111</v>
      </c>
    </row>
    <row r="242" spans="2:54" x14ac:dyDescent="0.2">
      <c r="B242" s="77" t="s">
        <v>143</v>
      </c>
      <c r="C242" s="77" t="s">
        <v>147</v>
      </c>
      <c r="D242" s="77" t="s">
        <v>149</v>
      </c>
      <c r="E242" s="77" t="s">
        <v>112</v>
      </c>
      <c r="F242" s="77" t="s">
        <v>116</v>
      </c>
      <c r="G242" s="77" t="s">
        <v>61</v>
      </c>
      <c r="H242" s="84">
        <v>1.122296372653744E-2</v>
      </c>
      <c r="I242" s="84">
        <v>3.116119123052451E-2</v>
      </c>
      <c r="J242" s="84">
        <v>1.373019145636052E-2</v>
      </c>
      <c r="K242" s="84">
        <v>3.7954530417133418E-3</v>
      </c>
      <c r="L242" s="60">
        <v>2.125901719227284E-3</v>
      </c>
      <c r="M242" s="60">
        <v>1.6867693211275821E-3</v>
      </c>
      <c r="N242" s="60">
        <v>7.562782086967916E-4</v>
      </c>
      <c r="O242" s="79">
        <f t="shared" si="519"/>
        <v>187116.34922550904</v>
      </c>
      <c r="P242" s="79">
        <f t="shared" si="520"/>
        <v>67391.51865102342</v>
      </c>
      <c r="Q242" s="79">
        <f t="shared" si="521"/>
        <v>152947.61232387432</v>
      </c>
      <c r="R242" s="79">
        <f t="shared" si="522"/>
        <v>553293.63238598232</v>
      </c>
      <c r="S242" s="79">
        <f t="shared" si="523"/>
        <v>987816.12574418599</v>
      </c>
      <c r="T242" s="79">
        <f t="shared" si="524"/>
        <v>1244983.5159416932</v>
      </c>
      <c r="U242" s="79">
        <f t="shared" si="525"/>
        <v>2776755.9290366061</v>
      </c>
      <c r="V242" s="80">
        <v>1</v>
      </c>
      <c r="W242" s="81">
        <f t="shared" si="485"/>
        <v>1.122296372653744E-2</v>
      </c>
      <c r="X242" s="81">
        <f t="shared" si="486"/>
        <v>3.116119123052451E-2</v>
      </c>
      <c r="Y242" s="81">
        <f t="shared" si="487"/>
        <v>1.373019145636052E-2</v>
      </c>
      <c r="Z242" s="81">
        <f t="shared" si="488"/>
        <v>3.7954530417133418E-3</v>
      </c>
      <c r="AA242" s="81">
        <f t="shared" si="489"/>
        <v>2.125901719227284E-3</v>
      </c>
      <c r="AB242" s="81">
        <f t="shared" si="490"/>
        <v>1.6867693211275821E-3</v>
      </c>
      <c r="AC242" s="81">
        <f t="shared" si="491"/>
        <v>7.562782086967916E-4</v>
      </c>
      <c r="AD242" s="80">
        <v>10.8</v>
      </c>
      <c r="AE242" s="80">
        <v>7.35</v>
      </c>
      <c r="AF242" s="80">
        <v>4.3600000000000003</v>
      </c>
      <c r="AG242" s="80">
        <v>5.16</v>
      </c>
      <c r="AH242" s="82">
        <f t="shared" si="545"/>
        <v>187116.34922550904</v>
      </c>
      <c r="AI242" s="82">
        <f t="shared" si="546"/>
        <v>67391.51865102342</v>
      </c>
      <c r="AJ242" s="82">
        <f t="shared" si="547"/>
        <v>152947.61232387432</v>
      </c>
      <c r="AK242" s="82">
        <f t="shared" si="548"/>
        <v>553293.63238598232</v>
      </c>
      <c r="AL242" s="82">
        <f t="shared" si="549"/>
        <v>987816.12574418599</v>
      </c>
      <c r="AM242" s="82">
        <f t="shared" si="550"/>
        <v>1244983.5159416932</v>
      </c>
      <c r="AN242" s="82">
        <f t="shared" si="551"/>
        <v>2776755.9290366061</v>
      </c>
      <c r="AO242" s="82">
        <f t="shared" si="478"/>
        <v>194.44444444444443</v>
      </c>
      <c r="AP242" s="82">
        <f t="shared" si="479"/>
        <v>194.44444444444443</v>
      </c>
      <c r="AQ242" s="82">
        <f t="shared" si="480"/>
        <v>194.44444444444443</v>
      </c>
      <c r="AR242" s="82">
        <f t="shared" si="481"/>
        <v>285.71428571428572</v>
      </c>
      <c r="AS242" s="82">
        <f t="shared" si="482"/>
        <v>481.65137614678895</v>
      </c>
      <c r="AT242" s="82">
        <f t="shared" si="483"/>
        <v>406.97674418604652</v>
      </c>
      <c r="AU242" s="82">
        <f t="shared" si="484"/>
        <v>406.97674418604652</v>
      </c>
      <c r="AV242" s="82">
        <f t="shared" si="492"/>
        <v>194.24259466721307</v>
      </c>
      <c r="AW242" s="82">
        <f t="shared" si="493"/>
        <v>193.88502884623946</v>
      </c>
      <c r="AX242" s="82">
        <f t="shared" si="494"/>
        <v>194.19755836511933</v>
      </c>
      <c r="AY242" s="82">
        <f t="shared" si="495"/>
        <v>285.56682238576377</v>
      </c>
      <c r="AZ242" s="82">
        <f t="shared" si="496"/>
        <v>481.41664117771921</v>
      </c>
      <c r="BA242" s="82">
        <f t="shared" si="497"/>
        <v>406.84374969854963</v>
      </c>
      <c r="BB242" s="82">
        <f t="shared" si="498"/>
        <v>406.91710415918186</v>
      </c>
    </row>
    <row r="243" spans="2:54" x14ac:dyDescent="0.2">
      <c r="B243" s="77" t="s">
        <v>143</v>
      </c>
      <c r="C243" s="77" t="s">
        <v>147</v>
      </c>
      <c r="D243" s="77" t="s">
        <v>149</v>
      </c>
      <c r="E243" s="77" t="s">
        <v>113</v>
      </c>
      <c r="F243" s="77" t="s">
        <v>116</v>
      </c>
      <c r="G243" s="77" t="s">
        <v>61</v>
      </c>
      <c r="H243" s="84">
        <v>0.44932674549476098</v>
      </c>
      <c r="I243" s="84">
        <v>0.42327881821970242</v>
      </c>
      <c r="J243" s="84">
        <v>0.34408471674633873</v>
      </c>
      <c r="K243" s="84">
        <v>0.2395917838979448</v>
      </c>
      <c r="L243" s="60">
        <v>0.1690134436130783</v>
      </c>
      <c r="M243" s="60">
        <v>0.1447187914807028</v>
      </c>
      <c r="N243" s="60">
        <v>0.11619003560130831</v>
      </c>
      <c r="O243" s="79">
        <f t="shared" si="519"/>
        <v>4673.6590266569956</v>
      </c>
      <c r="P243" s="79">
        <f t="shared" si="520"/>
        <v>4961.2688129128101</v>
      </c>
      <c r="Q243" s="79">
        <f t="shared" si="521"/>
        <v>6103.1481428689331</v>
      </c>
      <c r="R243" s="79">
        <f t="shared" si="522"/>
        <v>8764.9082361459623</v>
      </c>
      <c r="S243" s="79">
        <f t="shared" si="523"/>
        <v>12425.04711523138</v>
      </c>
      <c r="T243" s="79">
        <f t="shared" si="524"/>
        <v>14510.900612931251</v>
      </c>
      <c r="U243" s="79">
        <f t="shared" si="525"/>
        <v>18073.839027004771</v>
      </c>
      <c r="V243" s="80">
        <v>1</v>
      </c>
      <c r="W243" s="81">
        <f t="shared" si="485"/>
        <v>0.44932674549476098</v>
      </c>
      <c r="X243" s="81">
        <f t="shared" si="486"/>
        <v>0.42327881821970242</v>
      </c>
      <c r="Y243" s="81">
        <f t="shared" si="487"/>
        <v>0.34408471674633873</v>
      </c>
      <c r="Z243" s="81">
        <f t="shared" si="488"/>
        <v>0.2395917838979448</v>
      </c>
      <c r="AA243" s="81">
        <f t="shared" si="489"/>
        <v>0.1690134436130783</v>
      </c>
      <c r="AB243" s="81">
        <f t="shared" si="490"/>
        <v>0.1447187914807028</v>
      </c>
      <c r="AC243" s="81">
        <f t="shared" si="491"/>
        <v>0.11619003560130831</v>
      </c>
      <c r="AD243" s="80">
        <v>10.8</v>
      </c>
      <c r="AE243" s="80">
        <v>7.35</v>
      </c>
      <c r="AF243" s="80">
        <v>4.3600000000000003</v>
      </c>
      <c r="AG243" s="80">
        <v>5.16</v>
      </c>
      <c r="AH243" s="82">
        <f t="shared" si="545"/>
        <v>4673.6590266569956</v>
      </c>
      <c r="AI243" s="82">
        <f t="shared" si="546"/>
        <v>4961.2688129128101</v>
      </c>
      <c r="AJ243" s="82">
        <f t="shared" si="547"/>
        <v>6103.1481428689331</v>
      </c>
      <c r="AK243" s="82">
        <f t="shared" si="548"/>
        <v>8764.9082361459623</v>
      </c>
      <c r="AL243" s="82">
        <f t="shared" si="549"/>
        <v>12425.04711523138</v>
      </c>
      <c r="AM243" s="82">
        <f t="shared" si="550"/>
        <v>14510.900612931251</v>
      </c>
      <c r="AN243" s="82">
        <f t="shared" si="551"/>
        <v>18073.839027004771</v>
      </c>
      <c r="AO243" s="82">
        <f t="shared" si="478"/>
        <v>194.44444444444443</v>
      </c>
      <c r="AP243" s="82">
        <f t="shared" si="479"/>
        <v>194.44444444444443</v>
      </c>
      <c r="AQ243" s="82">
        <f t="shared" si="480"/>
        <v>194.44444444444443</v>
      </c>
      <c r="AR243" s="82">
        <f t="shared" si="481"/>
        <v>285.71428571428572</v>
      </c>
      <c r="AS243" s="82">
        <f t="shared" si="482"/>
        <v>481.65137614678895</v>
      </c>
      <c r="AT243" s="82">
        <f t="shared" si="483"/>
        <v>406.97674418604652</v>
      </c>
      <c r="AU243" s="82">
        <f t="shared" si="484"/>
        <v>406.97674418604652</v>
      </c>
      <c r="AV243" s="82">
        <f t="shared" si="492"/>
        <v>186.67783837295224</v>
      </c>
      <c r="AW243" s="82">
        <f t="shared" si="493"/>
        <v>187.1110959651908</v>
      </c>
      <c r="AX243" s="82">
        <f t="shared" si="494"/>
        <v>188.44077852749152</v>
      </c>
      <c r="AY243" s="82">
        <f t="shared" si="495"/>
        <v>276.69472348372591</v>
      </c>
      <c r="AZ243" s="82">
        <f t="shared" si="496"/>
        <v>463.67713987722198</v>
      </c>
      <c r="BA243" s="82">
        <f t="shared" si="497"/>
        <v>395.8739534643322</v>
      </c>
      <c r="BB243" s="82">
        <f t="shared" si="498"/>
        <v>398.01447366947815</v>
      </c>
    </row>
    <row r="244" spans="2:54" x14ac:dyDescent="0.2">
      <c r="B244" s="77" t="s">
        <v>143</v>
      </c>
      <c r="C244" s="77" t="s">
        <v>147</v>
      </c>
      <c r="D244" s="77" t="s">
        <v>149</v>
      </c>
      <c r="E244" s="77" t="s">
        <v>114</v>
      </c>
      <c r="F244" s="77" t="s">
        <v>116</v>
      </c>
      <c r="G244" s="77" t="s">
        <v>61</v>
      </c>
      <c r="H244" s="84">
        <v>8.3187806394569179</v>
      </c>
      <c r="I244" s="84">
        <v>7.1742899108939495</v>
      </c>
      <c r="J244" s="84">
        <v>6.1657385716306994</v>
      </c>
      <c r="K244" s="84">
        <v>4.9258590940940028</v>
      </c>
      <c r="L244" s="60">
        <v>3.8721154445247206</v>
      </c>
      <c r="M244" s="60">
        <v>3.5309263790111576</v>
      </c>
      <c r="N244" s="60">
        <v>0.1169463138100051</v>
      </c>
      <c r="O244" s="79">
        <f t="shared" si="519"/>
        <v>252.44084331776492</v>
      </c>
      <c r="P244" s="79">
        <f t="shared" si="520"/>
        <v>292.71189568339179</v>
      </c>
      <c r="Q244" s="79">
        <f t="shared" si="521"/>
        <v>340.59180025282797</v>
      </c>
      <c r="R244" s="79">
        <f t="shared" si="522"/>
        <v>426.32157353381342</v>
      </c>
      <c r="S244" s="79">
        <f t="shared" si="523"/>
        <v>542.33920193920324</v>
      </c>
      <c r="T244" s="79">
        <f t="shared" si="524"/>
        <v>594.74477080094459</v>
      </c>
      <c r="U244" s="79">
        <f t="shared" si="525"/>
        <v>17956.957612291484</v>
      </c>
      <c r="V244" s="80">
        <v>1</v>
      </c>
      <c r="W244" s="81">
        <f t="shared" si="485"/>
        <v>8.3187806394569179</v>
      </c>
      <c r="X244" s="81">
        <f t="shared" si="486"/>
        <v>7.1742899108939495</v>
      </c>
      <c r="Y244" s="81">
        <f t="shared" si="487"/>
        <v>6.1657385716306994</v>
      </c>
      <c r="Z244" s="81">
        <f t="shared" si="488"/>
        <v>4.9258590940940028</v>
      </c>
      <c r="AA244" s="81">
        <f t="shared" si="489"/>
        <v>3.8721154445247206</v>
      </c>
      <c r="AB244" s="81">
        <f t="shared" si="490"/>
        <v>3.5309263790111576</v>
      </c>
      <c r="AC244" s="81">
        <f t="shared" si="491"/>
        <v>0.1169463138100051</v>
      </c>
      <c r="AD244" s="80">
        <v>10.8</v>
      </c>
      <c r="AE244" s="80">
        <v>7.35</v>
      </c>
      <c r="AF244" s="80">
        <v>4.3600000000000003</v>
      </c>
      <c r="AG244" s="80">
        <v>5.16</v>
      </c>
      <c r="AH244" s="82">
        <f t="shared" si="545"/>
        <v>252.44084331776492</v>
      </c>
      <c r="AI244" s="82">
        <f t="shared" si="546"/>
        <v>292.71189568339179</v>
      </c>
      <c r="AJ244" s="82">
        <f t="shared" si="547"/>
        <v>340.59180025282797</v>
      </c>
      <c r="AK244" s="82">
        <f t="shared" si="548"/>
        <v>426.32157353381342</v>
      </c>
      <c r="AL244" s="82">
        <f t="shared" si="549"/>
        <v>542.33920193920324</v>
      </c>
      <c r="AM244" s="82">
        <f t="shared" si="550"/>
        <v>594.74477080094459</v>
      </c>
      <c r="AN244" s="82">
        <f t="shared" si="551"/>
        <v>17956.957612291484</v>
      </c>
      <c r="AO244" s="82">
        <f t="shared" si="478"/>
        <v>194.44444444444443</v>
      </c>
      <c r="AP244" s="82">
        <f t="shared" si="479"/>
        <v>194.44444444444443</v>
      </c>
      <c r="AQ244" s="82">
        <f t="shared" si="480"/>
        <v>194.44444444444443</v>
      </c>
      <c r="AR244" s="82">
        <f t="shared" si="481"/>
        <v>285.71428571428572</v>
      </c>
      <c r="AS244" s="82">
        <f t="shared" si="482"/>
        <v>481.65137614678895</v>
      </c>
      <c r="AT244" s="82">
        <f t="shared" si="483"/>
        <v>406.97674418604652</v>
      </c>
      <c r="AU244" s="82">
        <f t="shared" si="484"/>
        <v>406.97674418604652</v>
      </c>
      <c r="AV244" s="82">
        <f t="shared" si="492"/>
        <v>109.83964090607674</v>
      </c>
      <c r="AW244" s="82">
        <f t="shared" si="493"/>
        <v>116.83354449108008</v>
      </c>
      <c r="AX244" s="82">
        <f t="shared" si="494"/>
        <v>123.77887299946494</v>
      </c>
      <c r="AY244" s="82">
        <f t="shared" si="495"/>
        <v>171.06745718597602</v>
      </c>
      <c r="AZ244" s="82">
        <f t="shared" si="496"/>
        <v>255.09846334780636</v>
      </c>
      <c r="BA244" s="82">
        <f t="shared" si="497"/>
        <v>241.63131850611023</v>
      </c>
      <c r="BB244" s="82">
        <f t="shared" si="498"/>
        <v>397.95743127122711</v>
      </c>
    </row>
    <row r="245" spans="2:54" x14ac:dyDescent="0.2">
      <c r="B245" s="77" t="s">
        <v>143</v>
      </c>
      <c r="C245" s="77" t="s">
        <v>147</v>
      </c>
      <c r="D245" s="77" t="s">
        <v>150</v>
      </c>
      <c r="E245" s="77" t="s">
        <v>109</v>
      </c>
      <c r="F245" s="77" t="s">
        <v>110</v>
      </c>
      <c r="G245" s="77" t="s">
        <v>61</v>
      </c>
      <c r="H245" s="78" t="s">
        <v>111</v>
      </c>
      <c r="I245" s="78" t="s">
        <v>111</v>
      </c>
      <c r="J245" s="89">
        <v>1.8400000000000001E-3</v>
      </c>
      <c r="K245" s="89">
        <v>1.73E-3</v>
      </c>
      <c r="L245" s="90">
        <v>1.3500000000000001E-3</v>
      </c>
      <c r="M245" s="90">
        <v>1.1900000000000001E-3</v>
      </c>
      <c r="N245" s="90">
        <v>1.2199999999999999E-3</v>
      </c>
      <c r="O245" s="79" t="str">
        <f t="shared" ref="O245:O248" si="571">IFERROR(2100/H245, "-")</f>
        <v>-</v>
      </c>
      <c r="P245" s="79" t="str">
        <f t="shared" ref="P245:P248" si="572">IFERROR(2100/I245, "-")</f>
        <v>-</v>
      </c>
      <c r="Q245" s="79">
        <f t="shared" ref="Q245:Q248" si="573">IFERROR(2100/J245, "-")</f>
        <v>1141304.3478260869</v>
      </c>
      <c r="R245" s="79">
        <f t="shared" ref="R245:R248" si="574">IFERROR(2100/K245, "-")</f>
        <v>1213872.8323699422</v>
      </c>
      <c r="S245" s="79">
        <f t="shared" ref="S245:S248" si="575">IFERROR(2100/L245, "-")</f>
        <v>1555555.5555555555</v>
      </c>
      <c r="T245" s="79">
        <f t="shared" ref="T245:T248" si="576">IFERROR(2100/M245, "-")</f>
        <v>1764705.882352941</v>
      </c>
      <c r="U245" s="79">
        <f t="shared" ref="U245:U248" si="577">IFERROR(2100/N245, "-")</f>
        <v>1721311.475409836</v>
      </c>
      <c r="V245" s="80">
        <v>1</v>
      </c>
      <c r="W245" s="81" t="str">
        <f t="shared" ref="W245:W248" si="578">IFERROR(H245*$V245, "-")</f>
        <v>-</v>
      </c>
      <c r="X245" s="81" t="str">
        <f t="shared" ref="X245:X248" si="579">IFERROR(I245*$V245, "-")</f>
        <v>-</v>
      </c>
      <c r="Y245" s="81">
        <f t="shared" ref="Y245:Y248" si="580">IFERROR(J245*$V245, "-")</f>
        <v>1.8400000000000001E-3</v>
      </c>
      <c r="Z245" s="81">
        <f t="shared" ref="Z245:Z248" si="581">IFERROR(K245*$V245, "-")</f>
        <v>1.73E-3</v>
      </c>
      <c r="AA245" s="81">
        <f t="shared" ref="AA245:AA248" si="582">IFERROR(L245*$V245, "-")</f>
        <v>1.3500000000000001E-3</v>
      </c>
      <c r="AB245" s="81">
        <f t="shared" ref="AB245:AB248" si="583">IFERROR(M245*$V245, "-")</f>
        <v>1.1900000000000001E-3</v>
      </c>
      <c r="AC245" s="81">
        <f t="shared" ref="AC245:AC248" si="584">IFERROR(N245*$V245, "-")</f>
        <v>1.2199999999999999E-3</v>
      </c>
      <c r="AD245" s="80">
        <v>10.8</v>
      </c>
      <c r="AE245" s="80">
        <v>7.35</v>
      </c>
      <c r="AF245" s="80">
        <v>4.3600000000000003</v>
      </c>
      <c r="AG245" s="80">
        <v>5.16</v>
      </c>
      <c r="AH245" s="82" t="str">
        <f t="shared" si="545"/>
        <v>-</v>
      </c>
      <c r="AI245" s="82" t="str">
        <f t="shared" si="546"/>
        <v>-</v>
      </c>
      <c r="AJ245" s="82">
        <f t="shared" si="547"/>
        <v>1141304.3478260869</v>
      </c>
      <c r="AK245" s="82">
        <f t="shared" si="548"/>
        <v>1213872.8323699422</v>
      </c>
      <c r="AL245" s="82">
        <f t="shared" si="549"/>
        <v>1555555.5555555555</v>
      </c>
      <c r="AM245" s="82">
        <f t="shared" si="550"/>
        <v>1764705.882352941</v>
      </c>
      <c r="AN245" s="82">
        <f t="shared" si="551"/>
        <v>1721311.475409836</v>
      </c>
      <c r="AO245" s="82">
        <f t="shared" si="478"/>
        <v>194.44444444444443</v>
      </c>
      <c r="AP245" s="82">
        <f t="shared" si="479"/>
        <v>194.44444444444443</v>
      </c>
      <c r="AQ245" s="82">
        <f t="shared" si="480"/>
        <v>194.44444444444443</v>
      </c>
      <c r="AR245" s="82">
        <f t="shared" si="481"/>
        <v>285.71428571428572</v>
      </c>
      <c r="AS245" s="82">
        <f t="shared" si="482"/>
        <v>481.65137614678895</v>
      </c>
      <c r="AT245" s="82">
        <f t="shared" si="483"/>
        <v>406.97674418604652</v>
      </c>
      <c r="AU245" s="82">
        <f t="shared" si="484"/>
        <v>406.97674418604652</v>
      </c>
      <c r="AV245" s="82" t="str">
        <f t="shared" ref="AV245:AV248" si="585">IFERROR(1/((1/AH245)+(1/AO245)), "-")</f>
        <v>-</v>
      </c>
      <c r="AW245" s="82" t="str">
        <f t="shared" ref="AW245:AX248" si="586">IFERROR(1/((1/AI245)+(1/AP245)), "-")</f>
        <v>-</v>
      </c>
      <c r="AX245" s="82">
        <f t="shared" si="586"/>
        <v>194.41132251542328</v>
      </c>
      <c r="AY245" s="82">
        <f t="shared" ref="AY245:AY248" si="587">IFERROR(1/((1/AK245)+(1/AR245)), "-")</f>
        <v>285.6470517823696</v>
      </c>
      <c r="AZ245" s="82">
        <f t="shared" ref="AZ245:BA248" si="588">IFERROR(1/((1/AL245)+(1/AS245)), "-")</f>
        <v>481.50228713586392</v>
      </c>
      <c r="BA245" s="82">
        <f t="shared" si="588"/>
        <v>406.88290878653953</v>
      </c>
      <c r="BB245" s="82">
        <f t="shared" ref="BB245:BB248" si="589">IFERROR(1/((1/AN245)+(1/AU245)), "-")</f>
        <v>406.88054374740858</v>
      </c>
    </row>
    <row r="246" spans="2:54" x14ac:dyDescent="0.2">
      <c r="B246" s="77" t="s">
        <v>143</v>
      </c>
      <c r="C246" s="77" t="s">
        <v>147</v>
      </c>
      <c r="D246" s="77" t="s">
        <v>150</v>
      </c>
      <c r="E246" s="77" t="s">
        <v>112</v>
      </c>
      <c r="F246" s="77" t="s">
        <v>110</v>
      </c>
      <c r="G246" s="77" t="s">
        <v>61</v>
      </c>
      <c r="H246" s="78" t="s">
        <v>111</v>
      </c>
      <c r="I246" s="78" t="s">
        <v>111</v>
      </c>
      <c r="J246" s="89">
        <v>6.2400000000000004E-6</v>
      </c>
      <c r="K246" s="89">
        <v>2.74E-6</v>
      </c>
      <c r="L246" s="90">
        <v>1.53E-6</v>
      </c>
      <c r="M246" s="90">
        <v>6.0800000000000004E-7</v>
      </c>
      <c r="N246" s="90">
        <v>5.44E-7</v>
      </c>
      <c r="O246" s="79" t="str">
        <f t="shared" si="571"/>
        <v>-</v>
      </c>
      <c r="P246" s="79" t="str">
        <f t="shared" si="572"/>
        <v>-</v>
      </c>
      <c r="Q246" s="79">
        <f t="shared" si="573"/>
        <v>336538461.53846151</v>
      </c>
      <c r="R246" s="79">
        <f t="shared" si="574"/>
        <v>766423357.66423357</v>
      </c>
      <c r="S246" s="79">
        <f t="shared" si="575"/>
        <v>1372549019.6078432</v>
      </c>
      <c r="T246" s="79">
        <f t="shared" si="576"/>
        <v>3453947368.4210525</v>
      </c>
      <c r="U246" s="79">
        <f t="shared" si="577"/>
        <v>3860294117.647059</v>
      </c>
      <c r="V246" s="80">
        <v>1</v>
      </c>
      <c r="W246" s="81" t="str">
        <f t="shared" si="578"/>
        <v>-</v>
      </c>
      <c r="X246" s="81" t="str">
        <f t="shared" si="579"/>
        <v>-</v>
      </c>
      <c r="Y246" s="81">
        <f t="shared" si="580"/>
        <v>6.2400000000000004E-6</v>
      </c>
      <c r="Z246" s="81">
        <f t="shared" si="581"/>
        <v>2.74E-6</v>
      </c>
      <c r="AA246" s="81">
        <f t="shared" si="582"/>
        <v>1.53E-6</v>
      </c>
      <c r="AB246" s="81">
        <f t="shared" si="583"/>
        <v>6.0800000000000004E-7</v>
      </c>
      <c r="AC246" s="81">
        <f t="shared" si="584"/>
        <v>5.44E-7</v>
      </c>
      <c r="AD246" s="80">
        <v>10.8</v>
      </c>
      <c r="AE246" s="80">
        <v>7.35</v>
      </c>
      <c r="AF246" s="80">
        <v>4.3600000000000003</v>
      </c>
      <c r="AG246" s="80">
        <v>5.16</v>
      </c>
      <c r="AH246" s="82" t="str">
        <f t="shared" si="545"/>
        <v>-</v>
      </c>
      <c r="AI246" s="82" t="str">
        <f t="shared" si="546"/>
        <v>-</v>
      </c>
      <c r="AJ246" s="82">
        <f t="shared" si="547"/>
        <v>336538461.53846151</v>
      </c>
      <c r="AK246" s="82">
        <f t="shared" si="548"/>
        <v>766423357.66423357</v>
      </c>
      <c r="AL246" s="82">
        <f t="shared" si="549"/>
        <v>1372549019.6078432</v>
      </c>
      <c r="AM246" s="82">
        <f t="shared" si="550"/>
        <v>3453947368.4210525</v>
      </c>
      <c r="AN246" s="82">
        <f t="shared" si="551"/>
        <v>3860294117.647059</v>
      </c>
      <c r="AO246" s="82">
        <f t="shared" si="478"/>
        <v>194.44444444444443</v>
      </c>
      <c r="AP246" s="82">
        <f t="shared" si="479"/>
        <v>194.44444444444443</v>
      </c>
      <c r="AQ246" s="82">
        <f t="shared" si="480"/>
        <v>194.44444444444443</v>
      </c>
      <c r="AR246" s="82">
        <f t="shared" si="481"/>
        <v>285.71428571428572</v>
      </c>
      <c r="AS246" s="82">
        <f t="shared" si="482"/>
        <v>481.65137614678895</v>
      </c>
      <c r="AT246" s="82">
        <f t="shared" si="483"/>
        <v>406.97674418604652</v>
      </c>
      <c r="AU246" s="82">
        <f t="shared" si="484"/>
        <v>406.97674418604652</v>
      </c>
      <c r="AV246" s="82" t="str">
        <f t="shared" si="585"/>
        <v>-</v>
      </c>
      <c r="AW246" s="82" t="str">
        <f t="shared" si="586"/>
        <v>-</v>
      </c>
      <c r="AX246" s="82">
        <f t="shared" si="586"/>
        <v>194.44433209883033</v>
      </c>
      <c r="AY246" s="82">
        <f t="shared" si="587"/>
        <v>285.71417920314951</v>
      </c>
      <c r="AZ246" s="82">
        <f t="shared" si="588"/>
        <v>481.65120712698467</v>
      </c>
      <c r="BA246" s="82">
        <f t="shared" si="588"/>
        <v>406.97669623220327</v>
      </c>
      <c r="BB246" s="82">
        <f t="shared" si="589"/>
        <v>406.97670127997571</v>
      </c>
    </row>
    <row r="247" spans="2:54" x14ac:dyDescent="0.2">
      <c r="B247" s="77" t="s">
        <v>143</v>
      </c>
      <c r="C247" s="77" t="s">
        <v>147</v>
      </c>
      <c r="D247" s="77" t="s">
        <v>150</v>
      </c>
      <c r="E247" s="77" t="s">
        <v>113</v>
      </c>
      <c r="F247" s="77" t="s">
        <v>110</v>
      </c>
      <c r="G247" s="77" t="s">
        <v>61</v>
      </c>
      <c r="H247" s="78" t="s">
        <v>111</v>
      </c>
      <c r="I247" s="78" t="s">
        <v>111</v>
      </c>
      <c r="J247" s="89">
        <v>8.5199999999999997E-6</v>
      </c>
      <c r="K247" s="89">
        <v>5.66E-6</v>
      </c>
      <c r="L247" s="90">
        <v>1.11E-5</v>
      </c>
      <c r="M247" s="90">
        <v>5.8599999999999998E-6</v>
      </c>
      <c r="N247" s="90">
        <v>5.3800000000000002E-6</v>
      </c>
      <c r="O247" s="79" t="str">
        <f t="shared" si="571"/>
        <v>-</v>
      </c>
      <c r="P247" s="79" t="str">
        <f t="shared" si="572"/>
        <v>-</v>
      </c>
      <c r="Q247" s="79">
        <f t="shared" si="573"/>
        <v>246478873.23943663</v>
      </c>
      <c r="R247" s="79">
        <f t="shared" si="574"/>
        <v>371024734.98233217</v>
      </c>
      <c r="S247" s="79">
        <f t="shared" si="575"/>
        <v>189189189.1891892</v>
      </c>
      <c r="T247" s="79">
        <f t="shared" si="576"/>
        <v>358361774.74402732</v>
      </c>
      <c r="U247" s="79">
        <f t="shared" si="577"/>
        <v>390334572.49070632</v>
      </c>
      <c r="V247" s="80">
        <v>1</v>
      </c>
      <c r="W247" s="81" t="str">
        <f t="shared" si="578"/>
        <v>-</v>
      </c>
      <c r="X247" s="81" t="str">
        <f t="shared" si="579"/>
        <v>-</v>
      </c>
      <c r="Y247" s="81">
        <f t="shared" si="580"/>
        <v>8.5199999999999997E-6</v>
      </c>
      <c r="Z247" s="81">
        <f t="shared" si="581"/>
        <v>5.66E-6</v>
      </c>
      <c r="AA247" s="81">
        <f t="shared" si="582"/>
        <v>1.11E-5</v>
      </c>
      <c r="AB247" s="81">
        <f t="shared" si="583"/>
        <v>5.8599999999999998E-6</v>
      </c>
      <c r="AC247" s="81">
        <f t="shared" si="584"/>
        <v>5.3800000000000002E-6</v>
      </c>
      <c r="AD247" s="80">
        <v>10.8</v>
      </c>
      <c r="AE247" s="80">
        <v>7.35</v>
      </c>
      <c r="AF247" s="80">
        <v>4.3600000000000003</v>
      </c>
      <c r="AG247" s="80">
        <v>5.16</v>
      </c>
      <c r="AH247" s="82" t="str">
        <f t="shared" si="545"/>
        <v>-</v>
      </c>
      <c r="AI247" s="82" t="str">
        <f t="shared" si="546"/>
        <v>-</v>
      </c>
      <c r="AJ247" s="82">
        <f t="shared" si="547"/>
        <v>246478873.23943663</v>
      </c>
      <c r="AK247" s="82">
        <f t="shared" si="548"/>
        <v>371024734.98233217</v>
      </c>
      <c r="AL247" s="82">
        <f t="shared" si="549"/>
        <v>189189189.1891892</v>
      </c>
      <c r="AM247" s="82">
        <f t="shared" si="550"/>
        <v>358361774.74402732</v>
      </c>
      <c r="AN247" s="82">
        <f t="shared" si="551"/>
        <v>390334572.49070632</v>
      </c>
      <c r="AO247" s="82">
        <f t="shared" si="478"/>
        <v>194.44444444444443</v>
      </c>
      <c r="AP247" s="82">
        <f t="shared" si="479"/>
        <v>194.44444444444443</v>
      </c>
      <c r="AQ247" s="82">
        <f t="shared" si="480"/>
        <v>194.44444444444443</v>
      </c>
      <c r="AR247" s="82">
        <f t="shared" si="481"/>
        <v>285.71428571428572</v>
      </c>
      <c r="AS247" s="82">
        <f t="shared" si="482"/>
        <v>481.65137614678895</v>
      </c>
      <c r="AT247" s="82">
        <f t="shared" si="483"/>
        <v>406.97674418604652</v>
      </c>
      <c r="AU247" s="82">
        <f t="shared" si="484"/>
        <v>406.97674418604652</v>
      </c>
      <c r="AV247" s="82" t="str">
        <f t="shared" si="585"/>
        <v>-</v>
      </c>
      <c r="AW247" s="82" t="str">
        <f t="shared" si="586"/>
        <v>-</v>
      </c>
      <c r="AX247" s="82">
        <f t="shared" si="586"/>
        <v>194.4442910495037</v>
      </c>
      <c r="AY247" s="82">
        <f t="shared" si="587"/>
        <v>285.7140656950188</v>
      </c>
      <c r="AZ247" s="82">
        <f t="shared" si="588"/>
        <v>481.65014992737065</v>
      </c>
      <c r="BA247" s="82">
        <f t="shared" si="588"/>
        <v>406.9762819998038</v>
      </c>
      <c r="BB247" s="82">
        <f t="shared" si="589"/>
        <v>406.97631985802309</v>
      </c>
    </row>
    <row r="248" spans="2:54" x14ac:dyDescent="0.2">
      <c r="B248" s="77" t="s">
        <v>143</v>
      </c>
      <c r="C248" s="77" t="s">
        <v>147</v>
      </c>
      <c r="D248" s="77" t="s">
        <v>150</v>
      </c>
      <c r="E248" s="77" t="s">
        <v>114</v>
      </c>
      <c r="F248" s="77" t="s">
        <v>110</v>
      </c>
      <c r="G248" s="77" t="s">
        <v>61</v>
      </c>
      <c r="H248" s="78" t="s">
        <v>111</v>
      </c>
      <c r="I248" s="78" t="s">
        <v>111</v>
      </c>
      <c r="J248" s="84">
        <v>1.85476E-3</v>
      </c>
      <c r="K248" s="84">
        <v>1.7384E-3</v>
      </c>
      <c r="L248" s="60">
        <v>1.3626300000000001E-3</v>
      </c>
      <c r="M248" s="60">
        <v>1.196468E-3</v>
      </c>
      <c r="N248" s="60">
        <v>1.2259239999999998E-3</v>
      </c>
      <c r="O248" s="79" t="str">
        <f t="shared" si="571"/>
        <v>-</v>
      </c>
      <c r="P248" s="79" t="str">
        <f t="shared" si="572"/>
        <v>-</v>
      </c>
      <c r="Q248" s="79">
        <f t="shared" si="573"/>
        <v>1132221.9586361577</v>
      </c>
      <c r="R248" s="79">
        <f t="shared" si="574"/>
        <v>1208007.3630924989</v>
      </c>
      <c r="S248" s="79">
        <f t="shared" si="575"/>
        <v>1541137.3593712158</v>
      </c>
      <c r="T248" s="79">
        <f t="shared" si="576"/>
        <v>1755166.0387072617</v>
      </c>
      <c r="U248" s="79">
        <f t="shared" si="577"/>
        <v>1712993.6276637055</v>
      </c>
      <c r="V248" s="80">
        <v>1</v>
      </c>
      <c r="W248" s="81" t="str">
        <f t="shared" si="578"/>
        <v>-</v>
      </c>
      <c r="X248" s="81" t="str">
        <f t="shared" si="579"/>
        <v>-</v>
      </c>
      <c r="Y248" s="81">
        <f t="shared" si="580"/>
        <v>1.85476E-3</v>
      </c>
      <c r="Z248" s="81">
        <f t="shared" si="581"/>
        <v>1.7384E-3</v>
      </c>
      <c r="AA248" s="81">
        <f t="shared" si="582"/>
        <v>1.3626300000000001E-3</v>
      </c>
      <c r="AB248" s="81">
        <f t="shared" si="583"/>
        <v>1.196468E-3</v>
      </c>
      <c r="AC248" s="81">
        <f t="shared" si="584"/>
        <v>1.2259239999999998E-3</v>
      </c>
      <c r="AD248" s="80">
        <v>10.8</v>
      </c>
      <c r="AE248" s="80">
        <v>7.35</v>
      </c>
      <c r="AF248" s="80">
        <v>4.3600000000000003</v>
      </c>
      <c r="AG248" s="80">
        <v>5.16</v>
      </c>
      <c r="AH248" s="82" t="str">
        <f t="shared" si="545"/>
        <v>-</v>
      </c>
      <c r="AI248" s="82" t="str">
        <f t="shared" si="546"/>
        <v>-</v>
      </c>
      <c r="AJ248" s="82">
        <f t="shared" si="547"/>
        <v>1132221.9586361577</v>
      </c>
      <c r="AK248" s="82">
        <f t="shared" si="548"/>
        <v>1208007.3630924989</v>
      </c>
      <c r="AL248" s="82">
        <f t="shared" si="549"/>
        <v>1541137.3593712158</v>
      </c>
      <c r="AM248" s="82">
        <f t="shared" si="550"/>
        <v>1755166.0387072617</v>
      </c>
      <c r="AN248" s="82">
        <f t="shared" si="551"/>
        <v>1712993.6276637055</v>
      </c>
      <c r="AO248" s="82">
        <f t="shared" si="478"/>
        <v>194.44444444444443</v>
      </c>
      <c r="AP248" s="82">
        <f t="shared" si="479"/>
        <v>194.44444444444443</v>
      </c>
      <c r="AQ248" s="82">
        <f t="shared" si="480"/>
        <v>194.44444444444443</v>
      </c>
      <c r="AR248" s="82">
        <f t="shared" si="481"/>
        <v>285.71428571428572</v>
      </c>
      <c r="AS248" s="82">
        <f t="shared" si="482"/>
        <v>481.65137614678895</v>
      </c>
      <c r="AT248" s="82">
        <f t="shared" si="483"/>
        <v>406.97674418604652</v>
      </c>
      <c r="AU248" s="82">
        <f t="shared" si="484"/>
        <v>406.97674418604652</v>
      </c>
      <c r="AV248" s="82" t="str">
        <f t="shared" si="585"/>
        <v>-</v>
      </c>
      <c r="AW248" s="82" t="str">
        <f t="shared" si="586"/>
        <v>-</v>
      </c>
      <c r="AX248" s="82">
        <f t="shared" si="586"/>
        <v>194.41105686557111</v>
      </c>
      <c r="AY248" s="82">
        <f t="shared" si="587"/>
        <v>285.64672540578971</v>
      </c>
      <c r="AZ248" s="82">
        <f t="shared" si="588"/>
        <v>481.50089276112311</v>
      </c>
      <c r="BA248" s="82">
        <f t="shared" si="588"/>
        <v>406.8823988817781</v>
      </c>
      <c r="BB248" s="82">
        <f t="shared" si="589"/>
        <v>406.88007673426546</v>
      </c>
    </row>
    <row r="249" spans="2:54" x14ac:dyDescent="0.2">
      <c r="B249" s="77" t="s">
        <v>143</v>
      </c>
      <c r="C249" s="77" t="s">
        <v>147</v>
      </c>
      <c r="D249" s="77" t="s">
        <v>150</v>
      </c>
      <c r="E249" s="77" t="s">
        <v>109</v>
      </c>
      <c r="F249" s="77" t="s">
        <v>115</v>
      </c>
      <c r="G249" s="77" t="s">
        <v>61</v>
      </c>
      <c r="H249" s="78" t="s">
        <v>111</v>
      </c>
      <c r="I249" s="78" t="s">
        <v>111</v>
      </c>
      <c r="J249" s="89">
        <v>2.8600000000000001E-4</v>
      </c>
      <c r="K249" s="89">
        <v>2.6200000000000003E-4</v>
      </c>
      <c r="L249" s="90">
        <v>2.02E-4</v>
      </c>
      <c r="M249" s="90">
        <v>1.7799999999999999E-4</v>
      </c>
      <c r="N249" s="90">
        <v>1.8200000000000001E-4</v>
      </c>
      <c r="O249" s="78" t="s">
        <v>111</v>
      </c>
      <c r="P249" s="78" t="s">
        <v>111</v>
      </c>
      <c r="Q249" s="79">
        <f t="shared" si="521"/>
        <v>7342657.3426573426</v>
      </c>
      <c r="R249" s="79">
        <f t="shared" si="522"/>
        <v>8015267.1755725183</v>
      </c>
      <c r="S249" s="79">
        <f t="shared" si="523"/>
        <v>10396039.603960397</v>
      </c>
      <c r="T249" s="79">
        <f t="shared" si="524"/>
        <v>11797752.808988765</v>
      </c>
      <c r="U249" s="79">
        <f t="shared" si="525"/>
        <v>11538461.538461538</v>
      </c>
      <c r="V249" s="80">
        <v>1</v>
      </c>
      <c r="W249" s="81" t="s">
        <v>111</v>
      </c>
      <c r="X249" s="81" t="s">
        <v>111</v>
      </c>
      <c r="Y249" s="81">
        <f t="shared" si="487"/>
        <v>2.8600000000000001E-4</v>
      </c>
      <c r="Z249" s="81">
        <f t="shared" si="488"/>
        <v>2.6200000000000003E-4</v>
      </c>
      <c r="AA249" s="81">
        <f t="shared" si="489"/>
        <v>2.02E-4</v>
      </c>
      <c r="AB249" s="81">
        <f t="shared" si="490"/>
        <v>1.7799999999999999E-4</v>
      </c>
      <c r="AC249" s="81">
        <f t="shared" si="491"/>
        <v>1.8200000000000001E-4</v>
      </c>
      <c r="AD249" s="80">
        <v>10.8</v>
      </c>
      <c r="AE249" s="80">
        <v>7.35</v>
      </c>
      <c r="AF249" s="80">
        <v>4.3600000000000003</v>
      </c>
      <c r="AG249" s="80">
        <v>5.16</v>
      </c>
      <c r="AH249" s="82" t="str">
        <f t="shared" si="545"/>
        <v>-</v>
      </c>
      <c r="AI249" s="82" t="str">
        <f t="shared" si="546"/>
        <v>-</v>
      </c>
      <c r="AJ249" s="82">
        <f t="shared" si="547"/>
        <v>7342657.3426573426</v>
      </c>
      <c r="AK249" s="82">
        <f t="shared" si="548"/>
        <v>8015267.1755725183</v>
      </c>
      <c r="AL249" s="82">
        <f t="shared" si="549"/>
        <v>10396039.603960397</v>
      </c>
      <c r="AM249" s="82">
        <f t="shared" si="550"/>
        <v>11797752.808988765</v>
      </c>
      <c r="AN249" s="82">
        <f t="shared" si="551"/>
        <v>11538461.538461538</v>
      </c>
      <c r="AO249" s="82">
        <f t="shared" si="478"/>
        <v>194.44444444444443</v>
      </c>
      <c r="AP249" s="82">
        <f t="shared" si="479"/>
        <v>194.44444444444443</v>
      </c>
      <c r="AQ249" s="82">
        <f t="shared" si="480"/>
        <v>194.44444444444443</v>
      </c>
      <c r="AR249" s="82">
        <f t="shared" si="481"/>
        <v>285.71428571428572</v>
      </c>
      <c r="AS249" s="82">
        <f t="shared" si="482"/>
        <v>481.65137614678895</v>
      </c>
      <c r="AT249" s="82">
        <f t="shared" si="483"/>
        <v>406.97674418604652</v>
      </c>
      <c r="AU249" s="82">
        <f t="shared" si="484"/>
        <v>406.97674418604652</v>
      </c>
      <c r="AV249" s="82" t="s">
        <v>111</v>
      </c>
      <c r="AW249" s="82" t="s">
        <v>111</v>
      </c>
      <c r="AX249" s="82">
        <f t="shared" si="494"/>
        <v>194.43929540384391</v>
      </c>
      <c r="AY249" s="82">
        <f t="shared" si="495"/>
        <v>285.7041014320306</v>
      </c>
      <c r="AZ249" s="82">
        <f t="shared" si="496"/>
        <v>481.62906213978158</v>
      </c>
      <c r="BA249" s="82">
        <f t="shared" si="497"/>
        <v>406.96270555007987</v>
      </c>
      <c r="BB249" s="82">
        <f t="shared" si="498"/>
        <v>406.96239008624121</v>
      </c>
    </row>
    <row r="250" spans="2:54" x14ac:dyDescent="0.2">
      <c r="B250" s="77" t="s">
        <v>143</v>
      </c>
      <c r="C250" s="77" t="s">
        <v>147</v>
      </c>
      <c r="D250" s="77" t="s">
        <v>150</v>
      </c>
      <c r="E250" s="77" t="s">
        <v>112</v>
      </c>
      <c r="F250" s="77" t="s">
        <v>115</v>
      </c>
      <c r="G250" s="77" t="s">
        <v>61</v>
      </c>
      <c r="H250" s="78" t="s">
        <v>111</v>
      </c>
      <c r="I250" s="78" t="s">
        <v>111</v>
      </c>
      <c r="J250" s="89">
        <v>3.8E-6</v>
      </c>
      <c r="K250" s="89">
        <v>1.6700000000000001E-6</v>
      </c>
      <c r="L250" s="90">
        <v>9.3200000000000003E-7</v>
      </c>
      <c r="M250" s="90">
        <v>3.7E-7</v>
      </c>
      <c r="N250" s="90">
        <v>3.3099999999999999E-7</v>
      </c>
      <c r="O250" s="78" t="s">
        <v>111</v>
      </c>
      <c r="P250" s="78" t="s">
        <v>111</v>
      </c>
      <c r="Q250" s="79">
        <f t="shared" si="521"/>
        <v>552631578.94736838</v>
      </c>
      <c r="R250" s="79">
        <f t="shared" si="522"/>
        <v>1257485029.9401197</v>
      </c>
      <c r="S250" s="79">
        <f t="shared" si="523"/>
        <v>2253218884.1201715</v>
      </c>
      <c r="T250" s="79">
        <f t="shared" si="524"/>
        <v>5675675675.6756754</v>
      </c>
      <c r="U250" s="79">
        <f t="shared" si="525"/>
        <v>6344410876.1329308</v>
      </c>
      <c r="V250" s="80">
        <v>1</v>
      </c>
      <c r="W250" s="81" t="s">
        <v>111</v>
      </c>
      <c r="X250" s="81" t="s">
        <v>111</v>
      </c>
      <c r="Y250" s="81">
        <f t="shared" si="487"/>
        <v>3.8E-6</v>
      </c>
      <c r="Z250" s="81">
        <f t="shared" si="488"/>
        <v>1.6700000000000001E-6</v>
      </c>
      <c r="AA250" s="81">
        <f t="shared" si="489"/>
        <v>9.3200000000000003E-7</v>
      </c>
      <c r="AB250" s="81">
        <f t="shared" si="490"/>
        <v>3.7E-7</v>
      </c>
      <c r="AC250" s="81">
        <f t="shared" si="491"/>
        <v>3.3099999999999999E-7</v>
      </c>
      <c r="AD250" s="80">
        <v>10.8</v>
      </c>
      <c r="AE250" s="80">
        <v>7.35</v>
      </c>
      <c r="AF250" s="80">
        <v>4.3600000000000003</v>
      </c>
      <c r="AG250" s="80">
        <v>5.16</v>
      </c>
      <c r="AH250" s="82" t="str">
        <f t="shared" si="545"/>
        <v>-</v>
      </c>
      <c r="AI250" s="82" t="str">
        <f t="shared" si="546"/>
        <v>-</v>
      </c>
      <c r="AJ250" s="82">
        <f t="shared" si="547"/>
        <v>552631578.94736838</v>
      </c>
      <c r="AK250" s="82">
        <f t="shared" si="548"/>
        <v>1257485029.9401197</v>
      </c>
      <c r="AL250" s="82">
        <f t="shared" si="549"/>
        <v>2253218884.1201715</v>
      </c>
      <c r="AM250" s="82">
        <f t="shared" si="550"/>
        <v>5675675675.6756754</v>
      </c>
      <c r="AN250" s="82">
        <f t="shared" si="551"/>
        <v>6344410876.1329308</v>
      </c>
      <c r="AO250" s="82">
        <f t="shared" si="478"/>
        <v>194.44444444444443</v>
      </c>
      <c r="AP250" s="82">
        <f t="shared" si="479"/>
        <v>194.44444444444443</v>
      </c>
      <c r="AQ250" s="82">
        <f t="shared" si="480"/>
        <v>194.44444444444443</v>
      </c>
      <c r="AR250" s="82">
        <f t="shared" si="481"/>
        <v>285.71428571428572</v>
      </c>
      <c r="AS250" s="82">
        <f t="shared" si="482"/>
        <v>481.65137614678895</v>
      </c>
      <c r="AT250" s="82">
        <f t="shared" si="483"/>
        <v>406.97674418604652</v>
      </c>
      <c r="AU250" s="82">
        <f t="shared" si="484"/>
        <v>406.97674418604652</v>
      </c>
      <c r="AV250" s="82" t="s">
        <v>111</v>
      </c>
      <c r="AW250" s="82" t="s">
        <v>111</v>
      </c>
      <c r="AX250" s="82">
        <f t="shared" si="494"/>
        <v>194.44437602883065</v>
      </c>
      <c r="AY250" s="82">
        <f t="shared" si="495"/>
        <v>285.7142207969049</v>
      </c>
      <c r="AZ250" s="82">
        <f t="shared" si="496"/>
        <v>481.65127318830582</v>
      </c>
      <c r="BA250" s="82">
        <f t="shared" si="497"/>
        <v>406.97671500360764</v>
      </c>
      <c r="BB250" s="82">
        <f t="shared" si="498"/>
        <v>406.97671807959426</v>
      </c>
    </row>
    <row r="251" spans="2:54" x14ac:dyDescent="0.2">
      <c r="B251" s="77" t="s">
        <v>143</v>
      </c>
      <c r="C251" s="77" t="s">
        <v>147</v>
      </c>
      <c r="D251" s="77" t="s">
        <v>150</v>
      </c>
      <c r="E251" s="77" t="s">
        <v>113</v>
      </c>
      <c r="F251" s="77" t="s">
        <v>115</v>
      </c>
      <c r="G251" s="77" t="s">
        <v>61</v>
      </c>
      <c r="H251" s="78" t="s">
        <v>111</v>
      </c>
      <c r="I251" s="78" t="s">
        <v>111</v>
      </c>
      <c r="J251" s="89">
        <v>1.1000000000000001E-6</v>
      </c>
      <c r="K251" s="89">
        <v>7.3200000000000004E-7</v>
      </c>
      <c r="L251" s="90">
        <v>1.4300000000000001E-6</v>
      </c>
      <c r="M251" s="90">
        <v>7.5899999999999995E-7</v>
      </c>
      <c r="N251" s="90">
        <v>6.9599999999999999E-7</v>
      </c>
      <c r="O251" s="78" t="s">
        <v>111</v>
      </c>
      <c r="P251" s="78" t="s">
        <v>111</v>
      </c>
      <c r="Q251" s="79">
        <f t="shared" si="521"/>
        <v>1909090909.090909</v>
      </c>
      <c r="R251" s="79">
        <f t="shared" si="522"/>
        <v>2868852459.0163932</v>
      </c>
      <c r="S251" s="79">
        <f t="shared" si="523"/>
        <v>1468531468.5314684</v>
      </c>
      <c r="T251" s="79">
        <f t="shared" si="524"/>
        <v>2766798418.972332</v>
      </c>
      <c r="U251" s="79">
        <f t="shared" si="525"/>
        <v>3017241379.3103447</v>
      </c>
      <c r="V251" s="80">
        <v>1</v>
      </c>
      <c r="W251" s="81" t="s">
        <v>111</v>
      </c>
      <c r="X251" s="81" t="s">
        <v>111</v>
      </c>
      <c r="Y251" s="81">
        <f t="shared" si="487"/>
        <v>1.1000000000000001E-6</v>
      </c>
      <c r="Z251" s="81">
        <f t="shared" si="488"/>
        <v>7.3200000000000004E-7</v>
      </c>
      <c r="AA251" s="81">
        <f t="shared" si="489"/>
        <v>1.4300000000000001E-6</v>
      </c>
      <c r="AB251" s="81">
        <f t="shared" si="490"/>
        <v>7.5899999999999995E-7</v>
      </c>
      <c r="AC251" s="81">
        <f t="shared" si="491"/>
        <v>6.9599999999999999E-7</v>
      </c>
      <c r="AD251" s="80">
        <v>10.8</v>
      </c>
      <c r="AE251" s="80">
        <v>7.35</v>
      </c>
      <c r="AF251" s="80">
        <v>4.3600000000000003</v>
      </c>
      <c r="AG251" s="80">
        <v>5.16</v>
      </c>
      <c r="AH251" s="82" t="str">
        <f t="shared" si="545"/>
        <v>-</v>
      </c>
      <c r="AI251" s="82" t="str">
        <f t="shared" si="546"/>
        <v>-</v>
      </c>
      <c r="AJ251" s="82">
        <f t="shared" si="547"/>
        <v>1909090909.090909</v>
      </c>
      <c r="AK251" s="82">
        <f t="shared" si="548"/>
        <v>2868852459.0163932</v>
      </c>
      <c r="AL251" s="82">
        <f t="shared" si="549"/>
        <v>1468531468.5314684</v>
      </c>
      <c r="AM251" s="82">
        <f t="shared" si="550"/>
        <v>2766798418.972332</v>
      </c>
      <c r="AN251" s="82">
        <f t="shared" si="551"/>
        <v>3017241379.3103447</v>
      </c>
      <c r="AO251" s="82">
        <f t="shared" si="478"/>
        <v>194.44444444444443</v>
      </c>
      <c r="AP251" s="82">
        <f t="shared" si="479"/>
        <v>194.44444444444443</v>
      </c>
      <c r="AQ251" s="82">
        <f t="shared" si="480"/>
        <v>194.44444444444443</v>
      </c>
      <c r="AR251" s="82">
        <f t="shared" si="481"/>
        <v>285.71428571428572</v>
      </c>
      <c r="AS251" s="82">
        <f t="shared" si="482"/>
        <v>481.65137614678895</v>
      </c>
      <c r="AT251" s="82">
        <f t="shared" si="483"/>
        <v>406.97674418604652</v>
      </c>
      <c r="AU251" s="82">
        <f t="shared" si="484"/>
        <v>406.97674418604652</v>
      </c>
      <c r="AV251" s="82" t="s">
        <v>111</v>
      </c>
      <c r="AW251" s="82" t="s">
        <v>111</v>
      </c>
      <c r="AX251" s="82">
        <f t="shared" si="494"/>
        <v>194.4444246399197</v>
      </c>
      <c r="AY251" s="82">
        <f t="shared" si="495"/>
        <v>285.71425725947802</v>
      </c>
      <c r="AZ251" s="82">
        <f t="shared" si="496"/>
        <v>481.65121817402706</v>
      </c>
      <c r="BA251" s="82">
        <f t="shared" si="497"/>
        <v>406.97668432261565</v>
      </c>
      <c r="BB251" s="82">
        <f t="shared" si="498"/>
        <v>406.97668929151638</v>
      </c>
    </row>
    <row r="252" spans="2:54" x14ac:dyDescent="0.2">
      <c r="B252" s="77" t="s">
        <v>143</v>
      </c>
      <c r="C252" s="77" t="s">
        <v>147</v>
      </c>
      <c r="D252" s="77" t="s">
        <v>150</v>
      </c>
      <c r="E252" s="77" t="s">
        <v>114</v>
      </c>
      <c r="F252" s="77" t="s">
        <v>115</v>
      </c>
      <c r="G252" s="77" t="s">
        <v>61</v>
      </c>
      <c r="H252" s="78" t="s">
        <v>111</v>
      </c>
      <c r="I252" s="78" t="s">
        <v>111</v>
      </c>
      <c r="J252" s="84">
        <v>2.9090000000000002E-4</v>
      </c>
      <c r="K252" s="84">
        <v>2.6440200000000001E-4</v>
      </c>
      <c r="L252" s="60">
        <v>2.0436200000000001E-4</v>
      </c>
      <c r="M252" s="60">
        <v>1.7912899999999999E-4</v>
      </c>
      <c r="N252" s="60">
        <v>1.8302700000000002E-4</v>
      </c>
      <c r="O252" s="78" t="s">
        <v>111</v>
      </c>
      <c r="P252" s="78" t="s">
        <v>111</v>
      </c>
      <c r="Q252" s="79">
        <f t="shared" si="521"/>
        <v>7218975.5929872803</v>
      </c>
      <c r="R252" s="79">
        <f t="shared" si="522"/>
        <v>7942451.2673882945</v>
      </c>
      <c r="S252" s="79">
        <f t="shared" si="523"/>
        <v>10275882.991945665</v>
      </c>
      <c r="T252" s="79">
        <f t="shared" si="524"/>
        <v>11723394.87185213</v>
      </c>
      <c r="U252" s="79">
        <f t="shared" si="525"/>
        <v>11473716.992574865</v>
      </c>
      <c r="V252" s="80">
        <v>1</v>
      </c>
      <c r="W252" s="81" t="s">
        <v>111</v>
      </c>
      <c r="X252" s="81" t="s">
        <v>111</v>
      </c>
      <c r="Y252" s="81">
        <f t="shared" si="487"/>
        <v>2.9090000000000002E-4</v>
      </c>
      <c r="Z252" s="81">
        <f t="shared" si="488"/>
        <v>2.6440200000000001E-4</v>
      </c>
      <c r="AA252" s="81">
        <f t="shared" si="489"/>
        <v>2.0436200000000001E-4</v>
      </c>
      <c r="AB252" s="81">
        <f t="shared" si="490"/>
        <v>1.7912899999999999E-4</v>
      </c>
      <c r="AC252" s="81">
        <f t="shared" si="491"/>
        <v>1.8302700000000002E-4</v>
      </c>
      <c r="AD252" s="80">
        <v>10.8</v>
      </c>
      <c r="AE252" s="80">
        <v>7.35</v>
      </c>
      <c r="AF252" s="80">
        <v>4.3600000000000003</v>
      </c>
      <c r="AG252" s="80">
        <v>5.16</v>
      </c>
      <c r="AH252" s="82" t="str">
        <f t="shared" si="545"/>
        <v>-</v>
      </c>
      <c r="AI252" s="82" t="str">
        <f t="shared" si="546"/>
        <v>-</v>
      </c>
      <c r="AJ252" s="82">
        <f t="shared" si="547"/>
        <v>7218975.5929872803</v>
      </c>
      <c r="AK252" s="82">
        <f t="shared" si="548"/>
        <v>7942451.2673882945</v>
      </c>
      <c r="AL252" s="82">
        <f t="shared" si="549"/>
        <v>10275882.991945665</v>
      </c>
      <c r="AM252" s="82">
        <f t="shared" si="550"/>
        <v>11723394.87185213</v>
      </c>
      <c r="AN252" s="82">
        <f t="shared" si="551"/>
        <v>11473716.992574865</v>
      </c>
      <c r="AO252" s="82">
        <f t="shared" si="478"/>
        <v>194.44444444444443</v>
      </c>
      <c r="AP252" s="82">
        <f t="shared" si="479"/>
        <v>194.44444444444443</v>
      </c>
      <c r="AQ252" s="82">
        <f t="shared" si="480"/>
        <v>194.44444444444443</v>
      </c>
      <c r="AR252" s="82">
        <f t="shared" si="481"/>
        <v>285.71428571428572</v>
      </c>
      <c r="AS252" s="82">
        <f t="shared" si="482"/>
        <v>481.65137614678895</v>
      </c>
      <c r="AT252" s="82">
        <f t="shared" si="483"/>
        <v>406.97674418604652</v>
      </c>
      <c r="AU252" s="82">
        <f t="shared" si="484"/>
        <v>406.97674418604652</v>
      </c>
      <c r="AV252" s="82" t="s">
        <v>111</v>
      </c>
      <c r="AW252" s="82" t="s">
        <v>111</v>
      </c>
      <c r="AX252" s="82">
        <f t="shared" si="494"/>
        <v>194.43920718839155</v>
      </c>
      <c r="AY252" s="82">
        <f t="shared" si="495"/>
        <v>285.70400806651145</v>
      </c>
      <c r="AZ252" s="82">
        <f t="shared" si="496"/>
        <v>481.62880123278035</v>
      </c>
      <c r="BA252" s="82">
        <f t="shared" si="497"/>
        <v>406.9626165103619</v>
      </c>
      <c r="BB252" s="82">
        <f t="shared" si="498"/>
        <v>406.96230909097949</v>
      </c>
    </row>
    <row r="253" spans="2:54" x14ac:dyDescent="0.2">
      <c r="B253" s="77" t="s">
        <v>143</v>
      </c>
      <c r="C253" s="77" t="s">
        <v>147</v>
      </c>
      <c r="D253" s="77" t="s">
        <v>150</v>
      </c>
      <c r="E253" s="77" t="s">
        <v>109</v>
      </c>
      <c r="F253" s="77" t="s">
        <v>116</v>
      </c>
      <c r="G253" s="77" t="s">
        <v>61</v>
      </c>
      <c r="H253" s="78" t="s">
        <v>111</v>
      </c>
      <c r="I253" s="78" t="s">
        <v>111</v>
      </c>
      <c r="J253" s="89">
        <v>3.96E-5</v>
      </c>
      <c r="K253" s="89">
        <v>3.5500000000000002E-5</v>
      </c>
      <c r="L253" s="90">
        <v>2.6800000000000001E-5</v>
      </c>
      <c r="M253" s="90">
        <v>2.3600000000000001E-5</v>
      </c>
      <c r="N253" s="90">
        <v>2.4300000000000001E-5</v>
      </c>
      <c r="O253" s="78" t="s">
        <v>111</v>
      </c>
      <c r="P253" s="78" t="s">
        <v>111</v>
      </c>
      <c r="Q253" s="79">
        <f t="shared" si="521"/>
        <v>53030303.030303031</v>
      </c>
      <c r="R253" s="79">
        <f t="shared" si="522"/>
        <v>59154929.577464782</v>
      </c>
      <c r="S253" s="79">
        <f t="shared" si="523"/>
        <v>78358208.955223873</v>
      </c>
      <c r="T253" s="79">
        <f t="shared" si="524"/>
        <v>88983050.847457618</v>
      </c>
      <c r="U253" s="79">
        <f t="shared" si="525"/>
        <v>86419753.086419746</v>
      </c>
      <c r="V253" s="80">
        <v>1</v>
      </c>
      <c r="W253" s="81" t="s">
        <v>111</v>
      </c>
      <c r="X253" s="81" t="s">
        <v>111</v>
      </c>
      <c r="Y253" s="81">
        <f t="shared" si="487"/>
        <v>3.96E-5</v>
      </c>
      <c r="Z253" s="81">
        <f t="shared" si="488"/>
        <v>3.5500000000000002E-5</v>
      </c>
      <c r="AA253" s="81">
        <f t="shared" si="489"/>
        <v>2.6800000000000001E-5</v>
      </c>
      <c r="AB253" s="81">
        <f t="shared" si="490"/>
        <v>2.3600000000000001E-5</v>
      </c>
      <c r="AC253" s="81">
        <f t="shared" si="491"/>
        <v>2.4300000000000001E-5</v>
      </c>
      <c r="AD253" s="80">
        <v>10.8</v>
      </c>
      <c r="AE253" s="80">
        <v>7.35</v>
      </c>
      <c r="AF253" s="80">
        <v>4.3600000000000003</v>
      </c>
      <c r="AG253" s="80">
        <v>5.16</v>
      </c>
      <c r="AH253" s="82" t="str">
        <f t="shared" si="545"/>
        <v>-</v>
      </c>
      <c r="AI253" s="82" t="str">
        <f t="shared" si="546"/>
        <v>-</v>
      </c>
      <c r="AJ253" s="82">
        <f t="shared" si="547"/>
        <v>53030303.030303031</v>
      </c>
      <c r="AK253" s="82">
        <f t="shared" si="548"/>
        <v>59154929.577464782</v>
      </c>
      <c r="AL253" s="82">
        <f t="shared" si="549"/>
        <v>78358208.955223873</v>
      </c>
      <c r="AM253" s="82">
        <f t="shared" si="550"/>
        <v>88983050.847457618</v>
      </c>
      <c r="AN253" s="82">
        <f t="shared" si="551"/>
        <v>86419753.086419746</v>
      </c>
      <c r="AO253" s="82">
        <f t="shared" si="478"/>
        <v>194.44444444444443</v>
      </c>
      <c r="AP253" s="82">
        <f t="shared" si="479"/>
        <v>194.44444444444443</v>
      </c>
      <c r="AQ253" s="82">
        <f t="shared" si="480"/>
        <v>194.44444444444443</v>
      </c>
      <c r="AR253" s="82">
        <f t="shared" si="481"/>
        <v>285.71428571428572</v>
      </c>
      <c r="AS253" s="82">
        <f t="shared" si="482"/>
        <v>481.65137614678895</v>
      </c>
      <c r="AT253" s="82">
        <f t="shared" si="483"/>
        <v>406.97674418604652</v>
      </c>
      <c r="AU253" s="82">
        <f t="shared" si="484"/>
        <v>406.97674418604652</v>
      </c>
      <c r="AV253" s="82" t="s">
        <v>111</v>
      </c>
      <c r="AW253" s="82" t="s">
        <v>111</v>
      </c>
      <c r="AX253" s="82">
        <f t="shared" si="494"/>
        <v>194.44373148409565</v>
      </c>
      <c r="AY253" s="82">
        <f t="shared" si="495"/>
        <v>285.71290574038721</v>
      </c>
      <c r="AZ253" s="82">
        <f t="shared" si="496"/>
        <v>481.64841555561082</v>
      </c>
      <c r="BA253" s="82">
        <f t="shared" si="497"/>
        <v>406.97488282805529</v>
      </c>
      <c r="BB253" s="82">
        <f t="shared" si="498"/>
        <v>406.9748276185444</v>
      </c>
    </row>
    <row r="254" spans="2:54" x14ac:dyDescent="0.2">
      <c r="B254" s="77" t="s">
        <v>143</v>
      </c>
      <c r="C254" s="77" t="s">
        <v>147</v>
      </c>
      <c r="D254" s="77" t="s">
        <v>150</v>
      </c>
      <c r="E254" s="77" t="s">
        <v>112</v>
      </c>
      <c r="F254" s="77" t="s">
        <v>116</v>
      </c>
      <c r="G254" s="77" t="s">
        <v>61</v>
      </c>
      <c r="H254" s="78" t="s">
        <v>111</v>
      </c>
      <c r="I254" s="78" t="s">
        <v>111</v>
      </c>
      <c r="J254" s="89">
        <v>1.35E-6</v>
      </c>
      <c r="K254" s="89">
        <v>5.9400000000000005E-7</v>
      </c>
      <c r="L254" s="90">
        <v>3.3299999999999998E-7</v>
      </c>
      <c r="M254" s="90">
        <v>1.3199999999999999E-7</v>
      </c>
      <c r="N254" s="90">
        <v>1.18E-7</v>
      </c>
      <c r="O254" s="78" t="s">
        <v>111</v>
      </c>
      <c r="P254" s="78" t="s">
        <v>111</v>
      </c>
      <c r="Q254" s="79">
        <f t="shared" si="521"/>
        <v>1555555555.5555556</v>
      </c>
      <c r="R254" s="79">
        <f t="shared" si="522"/>
        <v>3535353535.3535352</v>
      </c>
      <c r="S254" s="79">
        <f t="shared" si="523"/>
        <v>6306306306.3063068</v>
      </c>
      <c r="T254" s="79">
        <f t="shared" si="524"/>
        <v>15909090909.09091</v>
      </c>
      <c r="U254" s="79">
        <f t="shared" si="525"/>
        <v>17796610169.491528</v>
      </c>
      <c r="V254" s="80">
        <v>1</v>
      </c>
      <c r="W254" s="81" t="s">
        <v>111</v>
      </c>
      <c r="X254" s="81" t="s">
        <v>111</v>
      </c>
      <c r="Y254" s="81">
        <f t="shared" si="487"/>
        <v>1.35E-6</v>
      </c>
      <c r="Z254" s="81">
        <f t="shared" si="488"/>
        <v>5.9400000000000005E-7</v>
      </c>
      <c r="AA254" s="81">
        <f t="shared" si="489"/>
        <v>3.3299999999999998E-7</v>
      </c>
      <c r="AB254" s="81">
        <f t="shared" si="490"/>
        <v>1.3199999999999999E-7</v>
      </c>
      <c r="AC254" s="81">
        <f t="shared" si="491"/>
        <v>1.18E-7</v>
      </c>
      <c r="AD254" s="80">
        <v>10.8</v>
      </c>
      <c r="AE254" s="80">
        <v>7.35</v>
      </c>
      <c r="AF254" s="80">
        <v>4.3600000000000003</v>
      </c>
      <c r="AG254" s="80">
        <v>5.16</v>
      </c>
      <c r="AH254" s="82" t="str">
        <f t="shared" si="545"/>
        <v>-</v>
      </c>
      <c r="AI254" s="82" t="str">
        <f t="shared" si="546"/>
        <v>-</v>
      </c>
      <c r="AJ254" s="82">
        <f t="shared" si="547"/>
        <v>1555555555.5555556</v>
      </c>
      <c r="AK254" s="82">
        <f t="shared" si="548"/>
        <v>3535353535.3535352</v>
      </c>
      <c r="AL254" s="82">
        <f t="shared" si="549"/>
        <v>6306306306.3063068</v>
      </c>
      <c r="AM254" s="82">
        <f t="shared" si="550"/>
        <v>15909090909.09091</v>
      </c>
      <c r="AN254" s="82">
        <f t="shared" si="551"/>
        <v>17796610169.491528</v>
      </c>
      <c r="AO254" s="82">
        <f t="shared" si="478"/>
        <v>194.44444444444443</v>
      </c>
      <c r="AP254" s="82">
        <f t="shared" si="479"/>
        <v>194.44444444444443</v>
      </c>
      <c r="AQ254" s="82">
        <f t="shared" si="480"/>
        <v>194.44444444444443</v>
      </c>
      <c r="AR254" s="82">
        <f t="shared" si="481"/>
        <v>285.71428571428572</v>
      </c>
      <c r="AS254" s="82">
        <f t="shared" si="482"/>
        <v>481.65137614678895</v>
      </c>
      <c r="AT254" s="82">
        <f t="shared" si="483"/>
        <v>406.97674418604652</v>
      </c>
      <c r="AU254" s="82">
        <f t="shared" si="484"/>
        <v>406.97674418604652</v>
      </c>
      <c r="AV254" s="82" t="s">
        <v>111</v>
      </c>
      <c r="AW254" s="82" t="s">
        <v>111</v>
      </c>
      <c r="AX254" s="82">
        <f t="shared" si="494"/>
        <v>194.44442013889193</v>
      </c>
      <c r="AY254" s="82">
        <f t="shared" si="495"/>
        <v>285.71426262390861</v>
      </c>
      <c r="AZ254" s="82">
        <f t="shared" si="496"/>
        <v>481.65133936011557</v>
      </c>
      <c r="BA254" s="82">
        <f t="shared" si="497"/>
        <v>406.97673377501383</v>
      </c>
      <c r="BB254" s="82">
        <f t="shared" si="498"/>
        <v>406.97673487921423</v>
      </c>
    </row>
    <row r="255" spans="2:54" x14ac:dyDescent="0.2">
      <c r="B255" s="77" t="s">
        <v>143</v>
      </c>
      <c r="C255" s="77" t="s">
        <v>147</v>
      </c>
      <c r="D255" s="77" t="s">
        <v>150</v>
      </c>
      <c r="E255" s="77" t="s">
        <v>113</v>
      </c>
      <c r="F255" s="77" t="s">
        <v>116</v>
      </c>
      <c r="G255" s="77" t="s">
        <v>61</v>
      </c>
      <c r="H255" s="78" t="s">
        <v>111</v>
      </c>
      <c r="I255" s="78" t="s">
        <v>111</v>
      </c>
      <c r="J255" s="89">
        <v>6.1799999999999995E-7</v>
      </c>
      <c r="K255" s="89">
        <v>4.0999999999999999E-7</v>
      </c>
      <c r="L255" s="90">
        <v>8.0400000000000005E-7</v>
      </c>
      <c r="M255" s="90">
        <v>4.2500000000000001E-7</v>
      </c>
      <c r="N255" s="90">
        <v>3.9000000000000002E-7</v>
      </c>
      <c r="O255" s="78" t="s">
        <v>111</v>
      </c>
      <c r="P255" s="78" t="s">
        <v>111</v>
      </c>
      <c r="Q255" s="79">
        <f t="shared" si="521"/>
        <v>3398058252.4271846</v>
      </c>
      <c r="R255" s="79">
        <f t="shared" si="522"/>
        <v>5121951219.5121956</v>
      </c>
      <c r="S255" s="79">
        <f t="shared" si="523"/>
        <v>2611940298.5074625</v>
      </c>
      <c r="T255" s="79">
        <f t="shared" si="524"/>
        <v>4941176470.5882349</v>
      </c>
      <c r="U255" s="79">
        <f t="shared" si="525"/>
        <v>5384615384.6153841</v>
      </c>
      <c r="V255" s="80">
        <v>1</v>
      </c>
      <c r="W255" s="81" t="s">
        <v>111</v>
      </c>
      <c r="X255" s="81" t="s">
        <v>111</v>
      </c>
      <c r="Y255" s="81">
        <f t="shared" si="487"/>
        <v>6.1799999999999995E-7</v>
      </c>
      <c r="Z255" s="81">
        <f t="shared" si="488"/>
        <v>4.0999999999999999E-7</v>
      </c>
      <c r="AA255" s="81">
        <f t="shared" si="489"/>
        <v>8.0400000000000005E-7</v>
      </c>
      <c r="AB255" s="81">
        <f t="shared" si="490"/>
        <v>4.2500000000000001E-7</v>
      </c>
      <c r="AC255" s="81">
        <f t="shared" si="491"/>
        <v>3.9000000000000002E-7</v>
      </c>
      <c r="AD255" s="80">
        <v>10.8</v>
      </c>
      <c r="AE255" s="80">
        <v>7.35</v>
      </c>
      <c r="AF255" s="80">
        <v>4.3600000000000003</v>
      </c>
      <c r="AG255" s="80">
        <v>5.16</v>
      </c>
      <c r="AH255" s="82" t="str">
        <f t="shared" si="545"/>
        <v>-</v>
      </c>
      <c r="AI255" s="82" t="str">
        <f t="shared" si="546"/>
        <v>-</v>
      </c>
      <c r="AJ255" s="82">
        <f t="shared" si="547"/>
        <v>3398058252.4271846</v>
      </c>
      <c r="AK255" s="82">
        <f t="shared" si="548"/>
        <v>5121951219.5121956</v>
      </c>
      <c r="AL255" s="82">
        <f t="shared" si="549"/>
        <v>2611940298.5074625</v>
      </c>
      <c r="AM255" s="82">
        <f t="shared" si="550"/>
        <v>4941176470.5882349</v>
      </c>
      <c r="AN255" s="82">
        <f t="shared" si="551"/>
        <v>5384615384.6153841</v>
      </c>
      <c r="AO255" s="82">
        <f t="shared" si="478"/>
        <v>194.44444444444443</v>
      </c>
      <c r="AP255" s="82">
        <f t="shared" si="479"/>
        <v>194.44444444444443</v>
      </c>
      <c r="AQ255" s="82">
        <f t="shared" si="480"/>
        <v>194.44444444444443</v>
      </c>
      <c r="AR255" s="82">
        <f t="shared" si="481"/>
        <v>285.71428571428572</v>
      </c>
      <c r="AS255" s="82">
        <f t="shared" si="482"/>
        <v>481.65137614678895</v>
      </c>
      <c r="AT255" s="82">
        <f t="shared" si="483"/>
        <v>406.97674418604652</v>
      </c>
      <c r="AU255" s="82">
        <f t="shared" si="484"/>
        <v>406.97674418604652</v>
      </c>
      <c r="AV255" s="82" t="s">
        <v>111</v>
      </c>
      <c r="AW255" s="82" t="s">
        <v>111</v>
      </c>
      <c r="AX255" s="82">
        <f t="shared" si="494"/>
        <v>194.44443331790185</v>
      </c>
      <c r="AY255" s="82">
        <f t="shared" si="495"/>
        <v>285.71426977648292</v>
      </c>
      <c r="AZ255" s="82">
        <f t="shared" si="496"/>
        <v>481.65128732852412</v>
      </c>
      <c r="BA255" s="82">
        <f t="shared" si="497"/>
        <v>406.97671066567796</v>
      </c>
      <c r="BB255" s="82">
        <f t="shared" si="498"/>
        <v>406.97671342617872</v>
      </c>
    </row>
    <row r="256" spans="2:54" x14ac:dyDescent="0.2">
      <c r="B256" s="77" t="s">
        <v>143</v>
      </c>
      <c r="C256" s="77" t="s">
        <v>147</v>
      </c>
      <c r="D256" s="77" t="s">
        <v>150</v>
      </c>
      <c r="E256" s="77" t="s">
        <v>114</v>
      </c>
      <c r="F256" s="77" t="s">
        <v>116</v>
      </c>
      <c r="G256" s="77" t="s">
        <v>61</v>
      </c>
      <c r="H256" s="78" t="s">
        <v>111</v>
      </c>
      <c r="I256" s="78" t="s">
        <v>111</v>
      </c>
      <c r="J256" s="84">
        <v>4.1567999999999999E-5</v>
      </c>
      <c r="K256" s="84">
        <v>3.6504000000000002E-5</v>
      </c>
      <c r="L256" s="60">
        <v>2.7937E-5</v>
      </c>
      <c r="M256" s="60">
        <v>2.4157000000000003E-5</v>
      </c>
      <c r="N256" s="60">
        <v>2.4808000000000004E-5</v>
      </c>
      <c r="O256" s="78" t="s">
        <v>111</v>
      </c>
      <c r="P256" s="78" t="s">
        <v>111</v>
      </c>
      <c r="Q256" s="79">
        <f t="shared" si="521"/>
        <v>50519630.484988451</v>
      </c>
      <c r="R256" s="79">
        <f t="shared" si="522"/>
        <v>57527942.143326759</v>
      </c>
      <c r="S256" s="79">
        <f t="shared" si="523"/>
        <v>75169130.543723375</v>
      </c>
      <c r="T256" s="79">
        <f t="shared" si="524"/>
        <v>86931324.253839463</v>
      </c>
      <c r="U256" s="79">
        <f t="shared" si="525"/>
        <v>84650112.866817147</v>
      </c>
      <c r="V256" s="80">
        <v>1</v>
      </c>
      <c r="W256" s="81" t="s">
        <v>111</v>
      </c>
      <c r="X256" s="81" t="s">
        <v>111</v>
      </c>
      <c r="Y256" s="81">
        <f t="shared" si="487"/>
        <v>4.1567999999999999E-5</v>
      </c>
      <c r="Z256" s="81">
        <f t="shared" si="488"/>
        <v>3.6504000000000002E-5</v>
      </c>
      <c r="AA256" s="81">
        <f t="shared" si="489"/>
        <v>2.7937E-5</v>
      </c>
      <c r="AB256" s="81">
        <f t="shared" si="490"/>
        <v>2.4157000000000003E-5</v>
      </c>
      <c r="AC256" s="81">
        <f t="shared" si="491"/>
        <v>2.4808000000000004E-5</v>
      </c>
      <c r="AD256" s="80">
        <v>10.8</v>
      </c>
      <c r="AE256" s="80">
        <v>7.35</v>
      </c>
      <c r="AF256" s="80">
        <v>4.3600000000000003</v>
      </c>
      <c r="AG256" s="80">
        <v>5.16</v>
      </c>
      <c r="AH256" s="82" t="str">
        <f t="shared" si="545"/>
        <v>-</v>
      </c>
      <c r="AI256" s="82" t="str">
        <f t="shared" si="546"/>
        <v>-</v>
      </c>
      <c r="AJ256" s="82">
        <f t="shared" si="547"/>
        <v>50519630.484988451</v>
      </c>
      <c r="AK256" s="82">
        <f t="shared" si="548"/>
        <v>57527942.143326759</v>
      </c>
      <c r="AL256" s="82">
        <f t="shared" si="549"/>
        <v>75169130.543723375</v>
      </c>
      <c r="AM256" s="82">
        <f t="shared" si="550"/>
        <v>86931324.253839463</v>
      </c>
      <c r="AN256" s="82">
        <f t="shared" si="551"/>
        <v>84650112.866817147</v>
      </c>
      <c r="AO256" s="82">
        <f t="shared" si="478"/>
        <v>194.44444444444443</v>
      </c>
      <c r="AP256" s="82">
        <f t="shared" si="479"/>
        <v>194.44444444444443</v>
      </c>
      <c r="AQ256" s="82">
        <f t="shared" si="480"/>
        <v>194.44444444444443</v>
      </c>
      <c r="AR256" s="82">
        <f t="shared" si="481"/>
        <v>285.71428571428572</v>
      </c>
      <c r="AS256" s="82">
        <f t="shared" si="482"/>
        <v>481.65137614678895</v>
      </c>
      <c r="AT256" s="82">
        <f t="shared" si="483"/>
        <v>406.97674418604652</v>
      </c>
      <c r="AU256" s="82">
        <f t="shared" si="484"/>
        <v>406.97674418604652</v>
      </c>
      <c r="AV256" s="82" t="s">
        <v>111</v>
      </c>
      <c r="AW256" s="82" t="s">
        <v>111</v>
      </c>
      <c r="AX256" s="82">
        <f t="shared" si="494"/>
        <v>194.44369605226319</v>
      </c>
      <c r="AY256" s="82">
        <f t="shared" si="495"/>
        <v>285.71286671258684</v>
      </c>
      <c r="AZ256" s="82">
        <f t="shared" si="496"/>
        <v>481.64828995223013</v>
      </c>
      <c r="BA256" s="82">
        <f t="shared" si="497"/>
        <v>406.97483889705757</v>
      </c>
      <c r="BB256" s="82">
        <f t="shared" si="498"/>
        <v>406.97478755222301</v>
      </c>
    </row>
    <row r="257" spans="2:54" ht="11.25" customHeight="1" x14ac:dyDescent="0.2">
      <c r="B257" s="77" t="s">
        <v>151</v>
      </c>
      <c r="C257" s="77" t="s">
        <v>144</v>
      </c>
      <c r="D257" s="88" t="s">
        <v>152</v>
      </c>
      <c r="E257" s="77" t="s">
        <v>109</v>
      </c>
      <c r="F257" s="77" t="s">
        <v>110</v>
      </c>
      <c r="G257" s="77" t="s">
        <v>61</v>
      </c>
      <c r="H257" s="84">
        <v>17.57153854289826</v>
      </c>
      <c r="I257" s="84">
        <v>15.026041178223419</v>
      </c>
      <c r="J257" s="84">
        <v>12.986912119554621</v>
      </c>
      <c r="K257" s="84">
        <v>10.4703253753268</v>
      </c>
      <c r="L257" s="60">
        <v>8.2756341408962442</v>
      </c>
      <c r="M257" s="60">
        <v>7.568018620779263</v>
      </c>
      <c r="N257" s="60">
        <v>8.0874389898764623</v>
      </c>
      <c r="O257" s="79">
        <f t="shared" ref="O257:O260" si="590">IFERROR(2100/H257, "-")</f>
        <v>119.51144715490717</v>
      </c>
      <c r="P257" s="79">
        <f t="shared" ref="P257:P260" si="591">IFERROR(2100/I257, "-")</f>
        <v>139.75737022759114</v>
      </c>
      <c r="Q257" s="79">
        <f t="shared" ref="Q257:Q260" si="592">IFERROR(2100/J257, "-")</f>
        <v>161.70125590039169</v>
      </c>
      <c r="R257" s="79">
        <f t="shared" ref="R257:R260" si="593">IFERROR(2100/K257, "-")</f>
        <v>200.56683290364839</v>
      </c>
      <c r="S257" s="79">
        <f t="shared" ref="S257:S260" si="594">IFERROR(2100/L257, "-")</f>
        <v>253.7569887994797</v>
      </c>
      <c r="T257" s="79">
        <f t="shared" ref="T257:T260" si="595">IFERROR(2100/M257, "-")</f>
        <v>277.48346102559765</v>
      </c>
      <c r="U257" s="79">
        <f t="shared" ref="U257:U260" si="596">IFERROR(2100/N257, "-")</f>
        <v>259.66192791422566</v>
      </c>
      <c r="V257" s="80">
        <v>1</v>
      </c>
      <c r="W257" s="81">
        <f t="shared" ref="W257:W260" si="597">IFERROR(H257*$V257, "-")</f>
        <v>17.57153854289826</v>
      </c>
      <c r="X257" s="81">
        <f t="shared" ref="X257:X260" si="598">IFERROR(I257*$V257, "-")</f>
        <v>15.026041178223419</v>
      </c>
      <c r="Y257" s="81">
        <f t="shared" ref="Y257:Y260" si="599">IFERROR(J257*$V257, "-")</f>
        <v>12.986912119554621</v>
      </c>
      <c r="Z257" s="81">
        <f t="shared" ref="Z257:Z260" si="600">IFERROR(K257*$V257, "-")</f>
        <v>10.4703253753268</v>
      </c>
      <c r="AA257" s="81">
        <f t="shared" ref="AA257:AA260" si="601">IFERROR(L257*$V257, "-")</f>
        <v>8.2756341408962442</v>
      </c>
      <c r="AB257" s="81">
        <f t="shared" ref="AB257:AB260" si="602">IFERROR(M257*$V257, "-")</f>
        <v>7.568018620779263</v>
      </c>
      <c r="AC257" s="81">
        <f t="shared" ref="AC257:AC260" si="603">IFERROR(N257*$V257, "-")</f>
        <v>8.0874389898764623</v>
      </c>
      <c r="AD257" s="80">
        <v>10.8</v>
      </c>
      <c r="AE257" s="80">
        <v>7.35</v>
      </c>
      <c r="AF257" s="80">
        <v>4.3600000000000003</v>
      </c>
      <c r="AG257" s="80">
        <v>5.16</v>
      </c>
      <c r="AH257" s="82">
        <f t="shared" si="545"/>
        <v>119.51144715490717</v>
      </c>
      <c r="AI257" s="82">
        <f t="shared" si="546"/>
        <v>139.75737022759114</v>
      </c>
      <c r="AJ257" s="82">
        <f t="shared" si="547"/>
        <v>161.70125590039169</v>
      </c>
      <c r="AK257" s="82">
        <f t="shared" si="548"/>
        <v>200.56683290364839</v>
      </c>
      <c r="AL257" s="82">
        <f t="shared" si="549"/>
        <v>253.7569887994797</v>
      </c>
      <c r="AM257" s="82">
        <f t="shared" si="550"/>
        <v>277.48346102559765</v>
      </c>
      <c r="AN257" s="82">
        <f t="shared" si="551"/>
        <v>259.66192791422566</v>
      </c>
      <c r="AO257" s="82">
        <f t="shared" si="478"/>
        <v>194.44444444444443</v>
      </c>
      <c r="AP257" s="82">
        <f t="shared" si="479"/>
        <v>194.44444444444443</v>
      </c>
      <c r="AQ257" s="82">
        <f t="shared" si="480"/>
        <v>194.44444444444443</v>
      </c>
      <c r="AR257" s="82">
        <f t="shared" si="481"/>
        <v>285.71428571428572</v>
      </c>
      <c r="AS257" s="82">
        <f t="shared" si="482"/>
        <v>481.65137614678895</v>
      </c>
      <c r="AT257" s="82">
        <f t="shared" si="483"/>
        <v>406.97674418604652</v>
      </c>
      <c r="AU257" s="82">
        <f t="shared" si="484"/>
        <v>406.97674418604652</v>
      </c>
      <c r="AV257" s="82">
        <f t="shared" ref="AV257:AV260" si="604">IFERROR(1/((1/AH257)+(1/AO257)), "-")</f>
        <v>74.017839985123246</v>
      </c>
      <c r="AW257" s="82">
        <f t="shared" ref="AW257:AX260" si="605">IFERROR(1/((1/AI257)+(1/AP257)), "-")</f>
        <v>81.313275445821134</v>
      </c>
      <c r="AX257" s="82">
        <f t="shared" si="605"/>
        <v>88.283842368663016</v>
      </c>
      <c r="AY257" s="82">
        <f t="shared" ref="AY257:AY260" si="606">IFERROR(1/((1/AK257)+(1/AR257)), "-")</f>
        <v>117.84296615075071</v>
      </c>
      <c r="AZ257" s="82">
        <f t="shared" ref="AZ257:BA260" si="607">IFERROR(1/((1/AL257)+(1/AS257)), "-")</f>
        <v>166.19664486827625</v>
      </c>
      <c r="BA257" s="82">
        <f t="shared" si="607"/>
        <v>164.99033059015349</v>
      </c>
      <c r="BB257" s="82">
        <f t="shared" ref="BB257:BB260" si="608">IFERROR(1/((1/AN257)+(1/AU257)), "-")</f>
        <v>158.52120561602851</v>
      </c>
    </row>
    <row r="258" spans="2:54" x14ac:dyDescent="0.2">
      <c r="B258" s="77" t="s">
        <v>151</v>
      </c>
      <c r="C258" s="77" t="s">
        <v>144</v>
      </c>
      <c r="D258" s="88" t="s">
        <v>152</v>
      </c>
      <c r="E258" s="77" t="s">
        <v>112</v>
      </c>
      <c r="F258" s="77" t="s">
        <v>110</v>
      </c>
      <c r="G258" s="77" t="s">
        <v>61</v>
      </c>
      <c r="H258" s="78" t="s">
        <v>111</v>
      </c>
      <c r="I258" s="78" t="s">
        <v>111</v>
      </c>
      <c r="J258" s="78" t="s">
        <v>111</v>
      </c>
      <c r="K258" s="78" t="s">
        <v>111</v>
      </c>
      <c r="L258" s="83" t="s">
        <v>111</v>
      </c>
      <c r="M258" s="83" t="s">
        <v>111</v>
      </c>
      <c r="N258" s="83" t="s">
        <v>111</v>
      </c>
      <c r="O258" s="79" t="str">
        <f t="shared" si="590"/>
        <v>-</v>
      </c>
      <c r="P258" s="79" t="str">
        <f t="shared" si="591"/>
        <v>-</v>
      </c>
      <c r="Q258" s="79" t="str">
        <f t="shared" si="592"/>
        <v>-</v>
      </c>
      <c r="R258" s="79" t="str">
        <f t="shared" si="593"/>
        <v>-</v>
      </c>
      <c r="S258" s="79" t="str">
        <f t="shared" si="594"/>
        <v>-</v>
      </c>
      <c r="T258" s="79" t="str">
        <f t="shared" si="595"/>
        <v>-</v>
      </c>
      <c r="U258" s="79" t="str">
        <f t="shared" si="596"/>
        <v>-</v>
      </c>
      <c r="V258" s="80">
        <v>1</v>
      </c>
      <c r="W258" s="81" t="str">
        <f t="shared" si="597"/>
        <v>-</v>
      </c>
      <c r="X258" s="81" t="str">
        <f t="shared" si="598"/>
        <v>-</v>
      </c>
      <c r="Y258" s="81" t="str">
        <f t="shared" si="599"/>
        <v>-</v>
      </c>
      <c r="Z258" s="81" t="str">
        <f t="shared" si="600"/>
        <v>-</v>
      </c>
      <c r="AA258" s="81" t="str">
        <f t="shared" si="601"/>
        <v>-</v>
      </c>
      <c r="AB258" s="81" t="str">
        <f t="shared" si="602"/>
        <v>-</v>
      </c>
      <c r="AC258" s="81" t="str">
        <f t="shared" si="603"/>
        <v>-</v>
      </c>
      <c r="AD258" s="80">
        <v>10.8</v>
      </c>
      <c r="AE258" s="80">
        <v>7.35</v>
      </c>
      <c r="AF258" s="80">
        <v>4.3600000000000003</v>
      </c>
      <c r="AG258" s="80">
        <v>5.16</v>
      </c>
      <c r="AH258" s="82" t="str">
        <f t="shared" si="545"/>
        <v>-</v>
      </c>
      <c r="AI258" s="82" t="str">
        <f t="shared" si="546"/>
        <v>-</v>
      </c>
      <c r="AJ258" s="82" t="str">
        <f t="shared" si="547"/>
        <v>-</v>
      </c>
      <c r="AK258" s="82" t="str">
        <f t="shared" si="548"/>
        <v>-</v>
      </c>
      <c r="AL258" s="82" t="str">
        <f t="shared" si="549"/>
        <v>-</v>
      </c>
      <c r="AM258" s="82" t="str">
        <f t="shared" si="550"/>
        <v>-</v>
      </c>
      <c r="AN258" s="82" t="str">
        <f t="shared" si="551"/>
        <v>-</v>
      </c>
      <c r="AO258" s="82">
        <f t="shared" si="478"/>
        <v>194.44444444444443</v>
      </c>
      <c r="AP258" s="82">
        <f t="shared" si="479"/>
        <v>194.44444444444443</v>
      </c>
      <c r="AQ258" s="82">
        <f t="shared" si="480"/>
        <v>194.44444444444443</v>
      </c>
      <c r="AR258" s="82">
        <f t="shared" si="481"/>
        <v>285.71428571428572</v>
      </c>
      <c r="AS258" s="82">
        <f t="shared" si="482"/>
        <v>481.65137614678895</v>
      </c>
      <c r="AT258" s="82">
        <f t="shared" si="483"/>
        <v>406.97674418604652</v>
      </c>
      <c r="AU258" s="82">
        <f t="shared" si="484"/>
        <v>406.97674418604652</v>
      </c>
      <c r="AV258" s="82" t="str">
        <f t="shared" si="604"/>
        <v>-</v>
      </c>
      <c r="AW258" s="82" t="str">
        <f t="shared" si="605"/>
        <v>-</v>
      </c>
      <c r="AX258" s="82" t="str">
        <f t="shared" si="605"/>
        <v>-</v>
      </c>
      <c r="AY258" s="82" t="str">
        <f t="shared" si="606"/>
        <v>-</v>
      </c>
      <c r="AZ258" s="82" t="str">
        <f t="shared" si="607"/>
        <v>-</v>
      </c>
      <c r="BA258" s="82" t="str">
        <f t="shared" si="607"/>
        <v>-</v>
      </c>
      <c r="BB258" s="82" t="str">
        <f t="shared" si="608"/>
        <v>-</v>
      </c>
    </row>
    <row r="259" spans="2:54" x14ac:dyDescent="0.2">
      <c r="B259" s="77" t="s">
        <v>151</v>
      </c>
      <c r="C259" s="77" t="s">
        <v>144</v>
      </c>
      <c r="D259" s="88" t="s">
        <v>152</v>
      </c>
      <c r="E259" s="77" t="s">
        <v>113</v>
      </c>
      <c r="F259" s="77" t="s">
        <v>110</v>
      </c>
      <c r="G259" s="77" t="s">
        <v>61</v>
      </c>
      <c r="H259" s="78" t="s">
        <v>111</v>
      </c>
      <c r="I259" s="78" t="s">
        <v>111</v>
      </c>
      <c r="J259" s="78" t="s">
        <v>111</v>
      </c>
      <c r="K259" s="78" t="s">
        <v>111</v>
      </c>
      <c r="L259" s="83" t="s">
        <v>111</v>
      </c>
      <c r="M259" s="83" t="s">
        <v>111</v>
      </c>
      <c r="N259" s="83" t="s">
        <v>111</v>
      </c>
      <c r="O259" s="79" t="str">
        <f t="shared" si="590"/>
        <v>-</v>
      </c>
      <c r="P259" s="79" t="str">
        <f t="shared" si="591"/>
        <v>-</v>
      </c>
      <c r="Q259" s="79" t="str">
        <f t="shared" si="592"/>
        <v>-</v>
      </c>
      <c r="R259" s="79" t="str">
        <f t="shared" si="593"/>
        <v>-</v>
      </c>
      <c r="S259" s="79" t="str">
        <f t="shared" si="594"/>
        <v>-</v>
      </c>
      <c r="T259" s="79" t="str">
        <f t="shared" si="595"/>
        <v>-</v>
      </c>
      <c r="U259" s="79" t="str">
        <f t="shared" si="596"/>
        <v>-</v>
      </c>
      <c r="V259" s="80">
        <v>1</v>
      </c>
      <c r="W259" s="81" t="str">
        <f t="shared" si="597"/>
        <v>-</v>
      </c>
      <c r="X259" s="81" t="str">
        <f t="shared" si="598"/>
        <v>-</v>
      </c>
      <c r="Y259" s="81" t="str">
        <f t="shared" si="599"/>
        <v>-</v>
      </c>
      <c r="Z259" s="81" t="str">
        <f t="shared" si="600"/>
        <v>-</v>
      </c>
      <c r="AA259" s="81" t="str">
        <f t="shared" si="601"/>
        <v>-</v>
      </c>
      <c r="AB259" s="81" t="str">
        <f t="shared" si="602"/>
        <v>-</v>
      </c>
      <c r="AC259" s="81" t="str">
        <f t="shared" si="603"/>
        <v>-</v>
      </c>
      <c r="AD259" s="80">
        <v>10.8</v>
      </c>
      <c r="AE259" s="80">
        <v>7.35</v>
      </c>
      <c r="AF259" s="80">
        <v>4.3600000000000003</v>
      </c>
      <c r="AG259" s="80">
        <v>5.16</v>
      </c>
      <c r="AH259" s="82" t="str">
        <f t="shared" si="545"/>
        <v>-</v>
      </c>
      <c r="AI259" s="82" t="str">
        <f t="shared" si="546"/>
        <v>-</v>
      </c>
      <c r="AJ259" s="82" t="str">
        <f t="shared" si="547"/>
        <v>-</v>
      </c>
      <c r="AK259" s="82" t="str">
        <f t="shared" si="548"/>
        <v>-</v>
      </c>
      <c r="AL259" s="82" t="str">
        <f t="shared" si="549"/>
        <v>-</v>
      </c>
      <c r="AM259" s="82" t="str">
        <f t="shared" si="550"/>
        <v>-</v>
      </c>
      <c r="AN259" s="82" t="str">
        <f t="shared" si="551"/>
        <v>-</v>
      </c>
      <c r="AO259" s="82">
        <f t="shared" si="478"/>
        <v>194.44444444444443</v>
      </c>
      <c r="AP259" s="82">
        <f t="shared" si="479"/>
        <v>194.44444444444443</v>
      </c>
      <c r="AQ259" s="82">
        <f t="shared" si="480"/>
        <v>194.44444444444443</v>
      </c>
      <c r="AR259" s="82">
        <f t="shared" si="481"/>
        <v>285.71428571428572</v>
      </c>
      <c r="AS259" s="82">
        <f t="shared" si="482"/>
        <v>481.65137614678895</v>
      </c>
      <c r="AT259" s="82">
        <f t="shared" si="483"/>
        <v>406.97674418604652</v>
      </c>
      <c r="AU259" s="82">
        <f t="shared" si="484"/>
        <v>406.97674418604652</v>
      </c>
      <c r="AV259" s="82" t="str">
        <f t="shared" si="604"/>
        <v>-</v>
      </c>
      <c r="AW259" s="82" t="str">
        <f t="shared" si="605"/>
        <v>-</v>
      </c>
      <c r="AX259" s="82" t="str">
        <f t="shared" si="605"/>
        <v>-</v>
      </c>
      <c r="AY259" s="82" t="str">
        <f t="shared" si="606"/>
        <v>-</v>
      </c>
      <c r="AZ259" s="82" t="str">
        <f t="shared" si="607"/>
        <v>-</v>
      </c>
      <c r="BA259" s="82" t="str">
        <f t="shared" si="607"/>
        <v>-</v>
      </c>
      <c r="BB259" s="82" t="str">
        <f t="shared" si="608"/>
        <v>-</v>
      </c>
    </row>
    <row r="260" spans="2:54" x14ac:dyDescent="0.2">
      <c r="B260" s="77" t="s">
        <v>151</v>
      </c>
      <c r="C260" s="77" t="s">
        <v>144</v>
      </c>
      <c r="D260" s="88" t="s">
        <v>152</v>
      </c>
      <c r="E260" s="77" t="s">
        <v>114</v>
      </c>
      <c r="F260" s="77" t="s">
        <v>110</v>
      </c>
      <c r="G260" s="77" t="s">
        <v>61</v>
      </c>
      <c r="H260" s="78" t="s">
        <v>111</v>
      </c>
      <c r="I260" s="78" t="s">
        <v>111</v>
      </c>
      <c r="J260" s="78" t="s">
        <v>111</v>
      </c>
      <c r="K260" s="78" t="s">
        <v>111</v>
      </c>
      <c r="L260" s="83" t="s">
        <v>111</v>
      </c>
      <c r="M260" s="83" t="s">
        <v>111</v>
      </c>
      <c r="N260" s="83" t="s">
        <v>111</v>
      </c>
      <c r="O260" s="79" t="str">
        <f t="shared" si="590"/>
        <v>-</v>
      </c>
      <c r="P260" s="79" t="str">
        <f t="shared" si="591"/>
        <v>-</v>
      </c>
      <c r="Q260" s="79" t="str">
        <f t="shared" si="592"/>
        <v>-</v>
      </c>
      <c r="R260" s="79" t="str">
        <f t="shared" si="593"/>
        <v>-</v>
      </c>
      <c r="S260" s="79" t="str">
        <f t="shared" si="594"/>
        <v>-</v>
      </c>
      <c r="T260" s="79" t="str">
        <f t="shared" si="595"/>
        <v>-</v>
      </c>
      <c r="U260" s="79" t="str">
        <f t="shared" si="596"/>
        <v>-</v>
      </c>
      <c r="V260" s="80">
        <v>1</v>
      </c>
      <c r="W260" s="81" t="str">
        <f t="shared" si="597"/>
        <v>-</v>
      </c>
      <c r="X260" s="81" t="str">
        <f t="shared" si="598"/>
        <v>-</v>
      </c>
      <c r="Y260" s="81" t="str">
        <f t="shared" si="599"/>
        <v>-</v>
      </c>
      <c r="Z260" s="81" t="str">
        <f t="shared" si="600"/>
        <v>-</v>
      </c>
      <c r="AA260" s="81" t="str">
        <f t="shared" si="601"/>
        <v>-</v>
      </c>
      <c r="AB260" s="81" t="str">
        <f t="shared" si="602"/>
        <v>-</v>
      </c>
      <c r="AC260" s="81" t="str">
        <f t="shared" si="603"/>
        <v>-</v>
      </c>
      <c r="AD260" s="80">
        <v>10.8</v>
      </c>
      <c r="AE260" s="80">
        <v>7.35</v>
      </c>
      <c r="AF260" s="80">
        <v>4.3600000000000003</v>
      </c>
      <c r="AG260" s="80">
        <v>5.16</v>
      </c>
      <c r="AH260" s="82" t="str">
        <f t="shared" si="545"/>
        <v>-</v>
      </c>
      <c r="AI260" s="82" t="str">
        <f t="shared" si="546"/>
        <v>-</v>
      </c>
      <c r="AJ260" s="82" t="str">
        <f t="shared" si="547"/>
        <v>-</v>
      </c>
      <c r="AK260" s="82" t="str">
        <f t="shared" si="548"/>
        <v>-</v>
      </c>
      <c r="AL260" s="82" t="str">
        <f t="shared" si="549"/>
        <v>-</v>
      </c>
      <c r="AM260" s="82" t="str">
        <f t="shared" si="550"/>
        <v>-</v>
      </c>
      <c r="AN260" s="82" t="str">
        <f t="shared" si="551"/>
        <v>-</v>
      </c>
      <c r="AO260" s="82">
        <f t="shared" si="478"/>
        <v>194.44444444444443</v>
      </c>
      <c r="AP260" s="82">
        <f t="shared" si="479"/>
        <v>194.44444444444443</v>
      </c>
      <c r="AQ260" s="82">
        <f t="shared" si="480"/>
        <v>194.44444444444443</v>
      </c>
      <c r="AR260" s="82">
        <f t="shared" si="481"/>
        <v>285.71428571428572</v>
      </c>
      <c r="AS260" s="82">
        <f t="shared" si="482"/>
        <v>481.65137614678895</v>
      </c>
      <c r="AT260" s="82">
        <f t="shared" si="483"/>
        <v>406.97674418604652</v>
      </c>
      <c r="AU260" s="82">
        <f t="shared" si="484"/>
        <v>406.97674418604652</v>
      </c>
      <c r="AV260" s="82" t="str">
        <f t="shared" si="604"/>
        <v>-</v>
      </c>
      <c r="AW260" s="82" t="str">
        <f t="shared" si="605"/>
        <v>-</v>
      </c>
      <c r="AX260" s="82" t="str">
        <f t="shared" si="605"/>
        <v>-</v>
      </c>
      <c r="AY260" s="82" t="str">
        <f t="shared" si="606"/>
        <v>-</v>
      </c>
      <c r="AZ260" s="82" t="str">
        <f t="shared" si="607"/>
        <v>-</v>
      </c>
      <c r="BA260" s="82" t="str">
        <f t="shared" si="607"/>
        <v>-</v>
      </c>
      <c r="BB260" s="82" t="str">
        <f t="shared" si="608"/>
        <v>-</v>
      </c>
    </row>
    <row r="261" spans="2:54" x14ac:dyDescent="0.2">
      <c r="B261" s="77" t="s">
        <v>151</v>
      </c>
      <c r="C261" s="77" t="s">
        <v>144</v>
      </c>
      <c r="D261" s="88" t="s">
        <v>152</v>
      </c>
      <c r="E261" s="77" t="s">
        <v>109</v>
      </c>
      <c r="F261" s="77" t="s">
        <v>115</v>
      </c>
      <c r="G261" s="77" t="s">
        <v>61</v>
      </c>
      <c r="H261" s="84">
        <v>6.2124770297820708</v>
      </c>
      <c r="I261" s="84">
        <v>5.3125078057550406</v>
      </c>
      <c r="J261" s="84">
        <v>4.5915668132054144</v>
      </c>
      <c r="K261" s="84">
        <v>3.7018190370615809</v>
      </c>
      <c r="L261" s="60">
        <v>2.9258785098233209</v>
      </c>
      <c r="M261" s="60">
        <v>2.67569864344954</v>
      </c>
      <c r="N261" s="60">
        <v>2.859341476087065</v>
      </c>
      <c r="O261" s="79">
        <f t="shared" si="519"/>
        <v>338.02941885061045</v>
      </c>
      <c r="P261" s="79">
        <f t="shared" si="520"/>
        <v>395.29353683491433</v>
      </c>
      <c r="Q261" s="79">
        <f t="shared" si="521"/>
        <v>457.36021829419292</v>
      </c>
      <c r="R261" s="79">
        <f t="shared" si="522"/>
        <v>567.28867050911595</v>
      </c>
      <c r="S261" s="79">
        <f t="shared" si="523"/>
        <v>717.7331502143636</v>
      </c>
      <c r="T261" s="79">
        <f t="shared" si="524"/>
        <v>784.84174783325261</v>
      </c>
      <c r="U261" s="79">
        <f t="shared" si="525"/>
        <v>734.43484017648564</v>
      </c>
      <c r="V261" s="80">
        <v>1</v>
      </c>
      <c r="W261" s="81">
        <f t="shared" si="485"/>
        <v>6.2124770297820708</v>
      </c>
      <c r="X261" s="81">
        <f t="shared" si="486"/>
        <v>5.3125078057550406</v>
      </c>
      <c r="Y261" s="81">
        <f t="shared" si="487"/>
        <v>4.5915668132054144</v>
      </c>
      <c r="Z261" s="81">
        <f t="shared" si="488"/>
        <v>3.7018190370615809</v>
      </c>
      <c r="AA261" s="81">
        <f t="shared" si="489"/>
        <v>2.9258785098233209</v>
      </c>
      <c r="AB261" s="81">
        <f t="shared" si="490"/>
        <v>2.67569864344954</v>
      </c>
      <c r="AC261" s="81">
        <f t="shared" si="491"/>
        <v>2.859341476087065</v>
      </c>
      <c r="AD261" s="80">
        <v>10.8</v>
      </c>
      <c r="AE261" s="80">
        <v>7.35</v>
      </c>
      <c r="AF261" s="80">
        <v>4.3600000000000003</v>
      </c>
      <c r="AG261" s="80">
        <v>5.16</v>
      </c>
      <c r="AH261" s="82">
        <f t="shared" si="545"/>
        <v>338.02941885061045</v>
      </c>
      <c r="AI261" s="82">
        <f t="shared" si="546"/>
        <v>395.29353683491433</v>
      </c>
      <c r="AJ261" s="82">
        <f t="shared" si="547"/>
        <v>457.36021829419292</v>
      </c>
      <c r="AK261" s="82">
        <f t="shared" si="548"/>
        <v>567.28867050911595</v>
      </c>
      <c r="AL261" s="82">
        <f t="shared" si="549"/>
        <v>717.7331502143636</v>
      </c>
      <c r="AM261" s="82">
        <f t="shared" si="550"/>
        <v>784.84174783325261</v>
      </c>
      <c r="AN261" s="82">
        <f t="shared" si="551"/>
        <v>734.43484017648564</v>
      </c>
      <c r="AO261" s="82">
        <f t="shared" si="478"/>
        <v>194.44444444444443</v>
      </c>
      <c r="AP261" s="82">
        <f t="shared" si="479"/>
        <v>194.44444444444443</v>
      </c>
      <c r="AQ261" s="82">
        <f t="shared" si="480"/>
        <v>194.44444444444443</v>
      </c>
      <c r="AR261" s="82">
        <f t="shared" si="481"/>
        <v>285.71428571428572</v>
      </c>
      <c r="AS261" s="82">
        <f t="shared" si="482"/>
        <v>481.65137614678895</v>
      </c>
      <c r="AT261" s="82">
        <f t="shared" si="483"/>
        <v>406.97674418604652</v>
      </c>
      <c r="AU261" s="82">
        <f t="shared" si="484"/>
        <v>406.97674418604652</v>
      </c>
      <c r="AV261" s="82">
        <f t="shared" si="492"/>
        <v>123.43881471955766</v>
      </c>
      <c r="AW261" s="82">
        <f t="shared" si="493"/>
        <v>130.33352879121185</v>
      </c>
      <c r="AX261" s="82">
        <f t="shared" si="494"/>
        <v>136.43835130535737</v>
      </c>
      <c r="AY261" s="82">
        <f t="shared" si="495"/>
        <v>190.01396900888278</v>
      </c>
      <c r="AZ261" s="82">
        <f t="shared" si="496"/>
        <v>288.2287972779996</v>
      </c>
      <c r="BA261" s="82">
        <f t="shared" si="497"/>
        <v>268.00418131898817</v>
      </c>
      <c r="BB261" s="82">
        <f t="shared" si="498"/>
        <v>261.86688847980923</v>
      </c>
    </row>
    <row r="262" spans="2:54" x14ac:dyDescent="0.2">
      <c r="B262" s="77" t="s">
        <v>151</v>
      </c>
      <c r="C262" s="77" t="s">
        <v>144</v>
      </c>
      <c r="D262" s="88" t="s">
        <v>152</v>
      </c>
      <c r="E262" s="77" t="s">
        <v>112</v>
      </c>
      <c r="F262" s="77" t="s">
        <v>115</v>
      </c>
      <c r="G262" s="77" t="s">
        <v>61</v>
      </c>
      <c r="H262" s="78" t="s">
        <v>111</v>
      </c>
      <c r="I262" s="78" t="s">
        <v>111</v>
      </c>
      <c r="J262" s="78" t="s">
        <v>111</v>
      </c>
      <c r="K262" s="78" t="s">
        <v>111</v>
      </c>
      <c r="L262" s="83" t="s">
        <v>111</v>
      </c>
      <c r="M262" s="83" t="s">
        <v>111</v>
      </c>
      <c r="N262" s="83" t="s">
        <v>111</v>
      </c>
      <c r="O262" s="78" t="s">
        <v>111</v>
      </c>
      <c r="P262" s="78" t="s">
        <v>111</v>
      </c>
      <c r="Q262" s="78" t="s">
        <v>111</v>
      </c>
      <c r="R262" s="78" t="s">
        <v>111</v>
      </c>
      <c r="S262" s="78" t="s">
        <v>111</v>
      </c>
      <c r="T262" s="78" t="s">
        <v>111</v>
      </c>
      <c r="U262" s="78" t="s">
        <v>111</v>
      </c>
      <c r="V262" s="80">
        <v>1</v>
      </c>
      <c r="W262" s="81" t="s">
        <v>111</v>
      </c>
      <c r="X262" s="81" t="s">
        <v>111</v>
      </c>
      <c r="Y262" s="81" t="s">
        <v>111</v>
      </c>
      <c r="Z262" s="81" t="s">
        <v>111</v>
      </c>
      <c r="AA262" s="81" t="s">
        <v>111</v>
      </c>
      <c r="AB262" s="81" t="s">
        <v>111</v>
      </c>
      <c r="AC262" s="81" t="s">
        <v>111</v>
      </c>
      <c r="AD262" s="80">
        <v>10.8</v>
      </c>
      <c r="AE262" s="80">
        <v>7.35</v>
      </c>
      <c r="AF262" s="80">
        <v>4.3600000000000003</v>
      </c>
      <c r="AG262" s="80">
        <v>5.16</v>
      </c>
      <c r="AH262" s="82" t="str">
        <f t="shared" si="545"/>
        <v>-</v>
      </c>
      <c r="AI262" s="82" t="str">
        <f t="shared" si="546"/>
        <v>-</v>
      </c>
      <c r="AJ262" s="82" t="str">
        <f t="shared" si="547"/>
        <v>-</v>
      </c>
      <c r="AK262" s="82" t="str">
        <f t="shared" si="548"/>
        <v>-</v>
      </c>
      <c r="AL262" s="82" t="str">
        <f t="shared" si="549"/>
        <v>-</v>
      </c>
      <c r="AM262" s="82" t="str">
        <f t="shared" si="550"/>
        <v>-</v>
      </c>
      <c r="AN262" s="82" t="str">
        <f t="shared" si="551"/>
        <v>-</v>
      </c>
      <c r="AO262" s="82">
        <f t="shared" ref="AO262:AO280" si="609">2100/AD262</f>
        <v>194.44444444444443</v>
      </c>
      <c r="AP262" s="82">
        <f t="shared" ref="AP262:AP280" si="610">2100/AD262</f>
        <v>194.44444444444443</v>
      </c>
      <c r="AQ262" s="82">
        <f t="shared" ref="AQ262:AQ280" si="611">2100/AD262</f>
        <v>194.44444444444443</v>
      </c>
      <c r="AR262" s="82">
        <f t="shared" ref="AR262:AR280" si="612">2100/AE262</f>
        <v>285.71428571428572</v>
      </c>
      <c r="AS262" s="82">
        <f t="shared" ref="AS262:AS280" si="613">2100/AF262</f>
        <v>481.65137614678895</v>
      </c>
      <c r="AT262" s="82">
        <f t="shared" ref="AT262:AT280" si="614">2100/AG262</f>
        <v>406.97674418604652</v>
      </c>
      <c r="AU262" s="82">
        <f t="shared" ref="AU262:AU280" si="615">2100/AG262</f>
        <v>406.97674418604652</v>
      </c>
      <c r="AV262" s="82" t="s">
        <v>111</v>
      </c>
      <c r="AW262" s="82" t="s">
        <v>111</v>
      </c>
      <c r="AX262" s="82" t="s">
        <v>111</v>
      </c>
      <c r="AY262" s="82" t="s">
        <v>111</v>
      </c>
      <c r="AZ262" s="82" t="s">
        <v>111</v>
      </c>
      <c r="BA262" s="82" t="s">
        <v>111</v>
      </c>
      <c r="BB262" s="82" t="s">
        <v>111</v>
      </c>
    </row>
    <row r="263" spans="2:54" x14ac:dyDescent="0.2">
      <c r="B263" s="77" t="s">
        <v>151</v>
      </c>
      <c r="C263" s="77" t="s">
        <v>144</v>
      </c>
      <c r="D263" s="88" t="s">
        <v>152</v>
      </c>
      <c r="E263" s="77" t="s">
        <v>113</v>
      </c>
      <c r="F263" s="77" t="s">
        <v>115</v>
      </c>
      <c r="G263" s="77" t="s">
        <v>61</v>
      </c>
      <c r="H263" s="78" t="s">
        <v>111</v>
      </c>
      <c r="I263" s="78" t="s">
        <v>111</v>
      </c>
      <c r="J263" s="78" t="s">
        <v>111</v>
      </c>
      <c r="K263" s="78" t="s">
        <v>111</v>
      </c>
      <c r="L263" s="83" t="s">
        <v>111</v>
      </c>
      <c r="M263" s="83" t="s">
        <v>111</v>
      </c>
      <c r="N263" s="83" t="s">
        <v>111</v>
      </c>
      <c r="O263" s="78" t="s">
        <v>111</v>
      </c>
      <c r="P263" s="78" t="s">
        <v>111</v>
      </c>
      <c r="Q263" s="78" t="s">
        <v>111</v>
      </c>
      <c r="R263" s="78" t="s">
        <v>111</v>
      </c>
      <c r="S263" s="78" t="s">
        <v>111</v>
      </c>
      <c r="T263" s="78" t="s">
        <v>111</v>
      </c>
      <c r="U263" s="78" t="s">
        <v>111</v>
      </c>
      <c r="V263" s="80">
        <v>1</v>
      </c>
      <c r="W263" s="81" t="s">
        <v>111</v>
      </c>
      <c r="X263" s="81" t="s">
        <v>111</v>
      </c>
      <c r="Y263" s="81" t="s">
        <v>111</v>
      </c>
      <c r="Z263" s="81" t="s">
        <v>111</v>
      </c>
      <c r="AA263" s="81" t="s">
        <v>111</v>
      </c>
      <c r="AB263" s="81" t="s">
        <v>111</v>
      </c>
      <c r="AC263" s="81" t="s">
        <v>111</v>
      </c>
      <c r="AD263" s="80">
        <v>10.8</v>
      </c>
      <c r="AE263" s="80">
        <v>7.35</v>
      </c>
      <c r="AF263" s="80">
        <v>4.3600000000000003</v>
      </c>
      <c r="AG263" s="80">
        <v>5.16</v>
      </c>
      <c r="AH263" s="82" t="str">
        <f t="shared" si="545"/>
        <v>-</v>
      </c>
      <c r="AI263" s="82" t="str">
        <f t="shared" si="546"/>
        <v>-</v>
      </c>
      <c r="AJ263" s="82" t="str">
        <f t="shared" si="547"/>
        <v>-</v>
      </c>
      <c r="AK263" s="82" t="str">
        <f t="shared" si="548"/>
        <v>-</v>
      </c>
      <c r="AL263" s="82" t="str">
        <f t="shared" si="549"/>
        <v>-</v>
      </c>
      <c r="AM263" s="82" t="str">
        <f t="shared" si="550"/>
        <v>-</v>
      </c>
      <c r="AN263" s="82" t="str">
        <f t="shared" si="551"/>
        <v>-</v>
      </c>
      <c r="AO263" s="82">
        <f t="shared" si="609"/>
        <v>194.44444444444443</v>
      </c>
      <c r="AP263" s="82">
        <f t="shared" si="610"/>
        <v>194.44444444444443</v>
      </c>
      <c r="AQ263" s="82">
        <f t="shared" si="611"/>
        <v>194.44444444444443</v>
      </c>
      <c r="AR263" s="82">
        <f t="shared" si="612"/>
        <v>285.71428571428572</v>
      </c>
      <c r="AS263" s="82">
        <f t="shared" si="613"/>
        <v>481.65137614678895</v>
      </c>
      <c r="AT263" s="82">
        <f t="shared" si="614"/>
        <v>406.97674418604652</v>
      </c>
      <c r="AU263" s="82">
        <f t="shared" si="615"/>
        <v>406.97674418604652</v>
      </c>
      <c r="AV263" s="82" t="s">
        <v>111</v>
      </c>
      <c r="AW263" s="82" t="s">
        <v>111</v>
      </c>
      <c r="AX263" s="82" t="s">
        <v>111</v>
      </c>
      <c r="AY263" s="82" t="s">
        <v>111</v>
      </c>
      <c r="AZ263" s="82" t="s">
        <v>111</v>
      </c>
      <c r="BA263" s="82" t="s">
        <v>111</v>
      </c>
      <c r="BB263" s="82" t="s">
        <v>111</v>
      </c>
    </row>
    <row r="264" spans="2:54" x14ac:dyDescent="0.2">
      <c r="B264" s="77" t="s">
        <v>151</v>
      </c>
      <c r="C264" s="77" t="s">
        <v>144</v>
      </c>
      <c r="D264" s="88" t="s">
        <v>152</v>
      </c>
      <c r="E264" s="77" t="s">
        <v>114</v>
      </c>
      <c r="F264" s="77" t="s">
        <v>115</v>
      </c>
      <c r="G264" s="77" t="s">
        <v>61</v>
      </c>
      <c r="H264" s="78" t="s">
        <v>111</v>
      </c>
      <c r="I264" s="78" t="s">
        <v>111</v>
      </c>
      <c r="J264" s="78" t="s">
        <v>111</v>
      </c>
      <c r="K264" s="78" t="s">
        <v>111</v>
      </c>
      <c r="L264" s="83" t="s">
        <v>111</v>
      </c>
      <c r="M264" s="83" t="s">
        <v>111</v>
      </c>
      <c r="N264" s="83" t="s">
        <v>111</v>
      </c>
      <c r="O264" s="78" t="s">
        <v>111</v>
      </c>
      <c r="P264" s="78" t="s">
        <v>111</v>
      </c>
      <c r="Q264" s="78" t="s">
        <v>111</v>
      </c>
      <c r="R264" s="78" t="s">
        <v>111</v>
      </c>
      <c r="S264" s="83" t="s">
        <v>111</v>
      </c>
      <c r="T264" s="83" t="s">
        <v>111</v>
      </c>
      <c r="U264" s="83" t="s">
        <v>111</v>
      </c>
      <c r="V264" s="80">
        <v>1</v>
      </c>
      <c r="W264" s="85" t="s">
        <v>111</v>
      </c>
      <c r="X264" s="85" t="s">
        <v>111</v>
      </c>
      <c r="Y264" s="85" t="s">
        <v>111</v>
      </c>
      <c r="Z264" s="85" t="s">
        <v>111</v>
      </c>
      <c r="AA264" s="86" t="s">
        <v>111</v>
      </c>
      <c r="AB264" s="86" t="s">
        <v>111</v>
      </c>
      <c r="AC264" s="86" t="s">
        <v>111</v>
      </c>
      <c r="AD264" s="80">
        <v>10.8</v>
      </c>
      <c r="AE264" s="80">
        <v>7.35</v>
      </c>
      <c r="AF264" s="80">
        <v>4.3600000000000003</v>
      </c>
      <c r="AG264" s="80">
        <v>5.16</v>
      </c>
      <c r="AH264" s="82" t="str">
        <f t="shared" si="545"/>
        <v>-</v>
      </c>
      <c r="AI264" s="82" t="str">
        <f t="shared" si="546"/>
        <v>-</v>
      </c>
      <c r="AJ264" s="82" t="str">
        <f t="shared" si="547"/>
        <v>-</v>
      </c>
      <c r="AK264" s="82" t="str">
        <f t="shared" si="548"/>
        <v>-</v>
      </c>
      <c r="AL264" s="82" t="str">
        <f t="shared" si="549"/>
        <v>-</v>
      </c>
      <c r="AM264" s="82" t="str">
        <f t="shared" si="550"/>
        <v>-</v>
      </c>
      <c r="AN264" s="82" t="str">
        <f t="shared" si="551"/>
        <v>-</v>
      </c>
      <c r="AO264" s="82">
        <f t="shared" si="609"/>
        <v>194.44444444444443</v>
      </c>
      <c r="AP264" s="82">
        <f t="shared" si="610"/>
        <v>194.44444444444443</v>
      </c>
      <c r="AQ264" s="82">
        <f t="shared" si="611"/>
        <v>194.44444444444443</v>
      </c>
      <c r="AR264" s="82">
        <f t="shared" si="612"/>
        <v>285.71428571428572</v>
      </c>
      <c r="AS264" s="82">
        <f t="shared" si="613"/>
        <v>481.65137614678895</v>
      </c>
      <c r="AT264" s="82">
        <f t="shared" si="614"/>
        <v>406.97674418604652</v>
      </c>
      <c r="AU264" s="82">
        <f t="shared" si="615"/>
        <v>406.97674418604652</v>
      </c>
      <c r="AV264" s="82" t="s">
        <v>111</v>
      </c>
      <c r="AW264" s="82" t="s">
        <v>111</v>
      </c>
      <c r="AX264" s="82" t="s">
        <v>111</v>
      </c>
      <c r="AY264" s="82" t="s">
        <v>111</v>
      </c>
      <c r="AZ264" s="82" t="s">
        <v>111</v>
      </c>
      <c r="BA264" s="82" t="s">
        <v>111</v>
      </c>
      <c r="BB264" s="82" t="s">
        <v>111</v>
      </c>
    </row>
    <row r="265" spans="2:54" x14ac:dyDescent="0.2">
      <c r="B265" s="77" t="s">
        <v>151</v>
      </c>
      <c r="C265" s="77" t="s">
        <v>144</v>
      </c>
      <c r="D265" s="88" t="s">
        <v>152</v>
      </c>
      <c r="E265" s="77" t="s">
        <v>109</v>
      </c>
      <c r="F265" s="77" t="s">
        <v>116</v>
      </c>
      <c r="G265" s="77" t="s">
        <v>61</v>
      </c>
      <c r="H265" s="84">
        <v>1.757153854289826</v>
      </c>
      <c r="I265" s="84">
        <v>1.5026041178223419</v>
      </c>
      <c r="J265" s="84">
        <v>1.2986912119554621</v>
      </c>
      <c r="K265" s="84">
        <v>1.0470325375326801</v>
      </c>
      <c r="L265" s="60">
        <v>0.82756341408962442</v>
      </c>
      <c r="M265" s="60">
        <v>0.75680186207792643</v>
      </c>
      <c r="N265" s="60">
        <v>0.80874389898764631</v>
      </c>
      <c r="O265" s="79">
        <f t="shared" si="519"/>
        <v>1195.1144715490718</v>
      </c>
      <c r="P265" s="79">
        <f t="shared" si="520"/>
        <v>1397.5737022759113</v>
      </c>
      <c r="Q265" s="79">
        <f t="shared" si="521"/>
        <v>1617.012559003917</v>
      </c>
      <c r="R265" s="79">
        <f t="shared" si="522"/>
        <v>2005.6683290364838</v>
      </c>
      <c r="S265" s="79">
        <f t="shared" si="523"/>
        <v>2537.5698879947968</v>
      </c>
      <c r="T265" s="79">
        <f t="shared" si="524"/>
        <v>2774.8346102559763</v>
      </c>
      <c r="U265" s="79">
        <f t="shared" si="525"/>
        <v>2596.6192791422563</v>
      </c>
      <c r="V265" s="80">
        <v>1</v>
      </c>
      <c r="W265" s="81">
        <f t="shared" ref="W265:W280" si="616">H265*$V265</f>
        <v>1.757153854289826</v>
      </c>
      <c r="X265" s="81">
        <f t="shared" ref="X265:X280" si="617">I265*$V265</f>
        <v>1.5026041178223419</v>
      </c>
      <c r="Y265" s="81">
        <f t="shared" ref="Y265:Y280" si="618">J265*$V265</f>
        <v>1.2986912119554621</v>
      </c>
      <c r="Z265" s="81">
        <f t="shared" ref="Z265:Z280" si="619">K265*$V265</f>
        <v>1.0470325375326801</v>
      </c>
      <c r="AA265" s="81">
        <f t="shared" ref="AA265:AA280" si="620">L265*$V265</f>
        <v>0.82756341408962442</v>
      </c>
      <c r="AB265" s="81">
        <f t="shared" ref="AB265:AB280" si="621">M265*$V265</f>
        <v>0.75680186207792643</v>
      </c>
      <c r="AC265" s="81">
        <f t="shared" ref="AC265:AC280" si="622">N265*$V265</f>
        <v>0.80874389898764631</v>
      </c>
      <c r="AD265" s="80">
        <v>10.8</v>
      </c>
      <c r="AE265" s="80">
        <v>7.35</v>
      </c>
      <c r="AF265" s="80">
        <v>4.3600000000000003</v>
      </c>
      <c r="AG265" s="80">
        <v>5.16</v>
      </c>
      <c r="AH265" s="82">
        <f t="shared" si="545"/>
        <v>1195.1144715490718</v>
      </c>
      <c r="AI265" s="82">
        <f t="shared" si="546"/>
        <v>1397.5737022759113</v>
      </c>
      <c r="AJ265" s="82">
        <f t="shared" si="547"/>
        <v>1617.012559003917</v>
      </c>
      <c r="AK265" s="82">
        <f t="shared" si="548"/>
        <v>2005.6683290364838</v>
      </c>
      <c r="AL265" s="82">
        <f t="shared" si="549"/>
        <v>2537.5698879947968</v>
      </c>
      <c r="AM265" s="82">
        <f t="shared" si="550"/>
        <v>2774.8346102559763</v>
      </c>
      <c r="AN265" s="82">
        <f t="shared" si="551"/>
        <v>2596.6192791422563</v>
      </c>
      <c r="AO265" s="82">
        <f t="shared" si="609"/>
        <v>194.44444444444443</v>
      </c>
      <c r="AP265" s="82">
        <f t="shared" si="610"/>
        <v>194.44444444444443</v>
      </c>
      <c r="AQ265" s="82">
        <f t="shared" si="611"/>
        <v>194.44444444444443</v>
      </c>
      <c r="AR265" s="82">
        <f t="shared" si="612"/>
        <v>285.71428571428572</v>
      </c>
      <c r="AS265" s="82">
        <f t="shared" si="613"/>
        <v>481.65137614678895</v>
      </c>
      <c r="AT265" s="82">
        <f t="shared" si="614"/>
        <v>406.97674418604652</v>
      </c>
      <c r="AU265" s="82">
        <f t="shared" si="615"/>
        <v>406.97674418604652</v>
      </c>
      <c r="AV265" s="82">
        <f t="shared" ref="AV265:AV277" si="623">1/((1/AH265)+(1/AO265))</f>
        <v>167.23534842113838</v>
      </c>
      <c r="AW265" s="82">
        <f t="shared" ref="AW265:AW277" si="624">1/((1/AI265)+(1/AP265))</f>
        <v>170.69556818119548</v>
      </c>
      <c r="AX265" s="82">
        <f t="shared" ref="AX265:AX277" si="625">1/((1/AJ265)+(1/AQ265))</f>
        <v>173.57249335571606</v>
      </c>
      <c r="AY265" s="82">
        <f t="shared" ref="AY265:AY277" si="626">1/((1/AK265)+(1/AR265))</f>
        <v>250.08834854616961</v>
      </c>
      <c r="AZ265" s="82">
        <f t="shared" ref="AZ265:AZ277" si="627">1/((1/AL265)+(1/AS265))</f>
        <v>404.81432849501522</v>
      </c>
      <c r="BA265" s="82">
        <f t="shared" ref="BA265:BA277" si="628">1/((1/AM265)+(1/AT265))</f>
        <v>354.92146753457439</v>
      </c>
      <c r="BB265" s="82">
        <f t="shared" ref="BB265:BB277" si="629">1/((1/AN265)+(1/AU265))</f>
        <v>351.83282036211665</v>
      </c>
    </row>
    <row r="266" spans="2:54" x14ac:dyDescent="0.2">
      <c r="B266" s="77" t="s">
        <v>151</v>
      </c>
      <c r="C266" s="77" t="s">
        <v>144</v>
      </c>
      <c r="D266" s="88" t="s">
        <v>152</v>
      </c>
      <c r="E266" s="77" t="s">
        <v>112</v>
      </c>
      <c r="F266" s="77" t="s">
        <v>116</v>
      </c>
      <c r="G266" s="77" t="s">
        <v>61</v>
      </c>
      <c r="H266" s="78" t="s">
        <v>111</v>
      </c>
      <c r="I266" s="78" t="s">
        <v>111</v>
      </c>
      <c r="J266" s="78" t="s">
        <v>111</v>
      </c>
      <c r="K266" s="78" t="s">
        <v>111</v>
      </c>
      <c r="L266" s="83" t="s">
        <v>111</v>
      </c>
      <c r="M266" s="83" t="s">
        <v>111</v>
      </c>
      <c r="N266" s="83" t="s">
        <v>111</v>
      </c>
      <c r="O266" s="78" t="s">
        <v>111</v>
      </c>
      <c r="P266" s="78" t="s">
        <v>111</v>
      </c>
      <c r="Q266" s="78" t="s">
        <v>111</v>
      </c>
      <c r="R266" s="78" t="s">
        <v>111</v>
      </c>
      <c r="S266" s="78" t="s">
        <v>111</v>
      </c>
      <c r="T266" s="78" t="s">
        <v>111</v>
      </c>
      <c r="U266" s="78" t="s">
        <v>111</v>
      </c>
      <c r="V266" s="80">
        <v>1</v>
      </c>
      <c r="W266" s="81" t="s">
        <v>111</v>
      </c>
      <c r="X266" s="81" t="s">
        <v>111</v>
      </c>
      <c r="Y266" s="81" t="s">
        <v>111</v>
      </c>
      <c r="Z266" s="81" t="s">
        <v>111</v>
      </c>
      <c r="AA266" s="81" t="s">
        <v>111</v>
      </c>
      <c r="AB266" s="81" t="s">
        <v>111</v>
      </c>
      <c r="AC266" s="81" t="s">
        <v>111</v>
      </c>
      <c r="AD266" s="80">
        <v>10.8</v>
      </c>
      <c r="AE266" s="80">
        <v>7.35</v>
      </c>
      <c r="AF266" s="80">
        <v>4.3600000000000003</v>
      </c>
      <c r="AG266" s="80">
        <v>5.16</v>
      </c>
      <c r="AH266" s="82" t="str">
        <f t="shared" si="545"/>
        <v>-</v>
      </c>
      <c r="AI266" s="82" t="str">
        <f t="shared" si="546"/>
        <v>-</v>
      </c>
      <c r="AJ266" s="82" t="str">
        <f t="shared" si="547"/>
        <v>-</v>
      </c>
      <c r="AK266" s="82" t="str">
        <f t="shared" si="548"/>
        <v>-</v>
      </c>
      <c r="AL266" s="82" t="str">
        <f t="shared" si="549"/>
        <v>-</v>
      </c>
      <c r="AM266" s="82" t="str">
        <f t="shared" si="550"/>
        <v>-</v>
      </c>
      <c r="AN266" s="82" t="str">
        <f t="shared" si="551"/>
        <v>-</v>
      </c>
      <c r="AO266" s="82">
        <f t="shared" si="609"/>
        <v>194.44444444444443</v>
      </c>
      <c r="AP266" s="82">
        <f t="shared" si="610"/>
        <v>194.44444444444443</v>
      </c>
      <c r="AQ266" s="82">
        <f t="shared" si="611"/>
        <v>194.44444444444443</v>
      </c>
      <c r="AR266" s="82">
        <f t="shared" si="612"/>
        <v>285.71428571428572</v>
      </c>
      <c r="AS266" s="82">
        <f t="shared" si="613"/>
        <v>481.65137614678895</v>
      </c>
      <c r="AT266" s="82">
        <f t="shared" si="614"/>
        <v>406.97674418604652</v>
      </c>
      <c r="AU266" s="82">
        <f t="shared" si="615"/>
        <v>406.97674418604652</v>
      </c>
      <c r="AV266" s="82" t="s">
        <v>111</v>
      </c>
      <c r="AW266" s="82" t="s">
        <v>111</v>
      </c>
      <c r="AX266" s="82" t="s">
        <v>111</v>
      </c>
      <c r="AY266" s="82" t="s">
        <v>111</v>
      </c>
      <c r="AZ266" s="82" t="s">
        <v>111</v>
      </c>
      <c r="BA266" s="82" t="s">
        <v>111</v>
      </c>
      <c r="BB266" s="82" t="s">
        <v>111</v>
      </c>
    </row>
    <row r="267" spans="2:54" x14ac:dyDescent="0.2">
      <c r="B267" s="77" t="s">
        <v>151</v>
      </c>
      <c r="C267" s="77" t="s">
        <v>144</v>
      </c>
      <c r="D267" s="88" t="s">
        <v>152</v>
      </c>
      <c r="E267" s="77" t="s">
        <v>113</v>
      </c>
      <c r="F267" s="77" t="s">
        <v>116</v>
      </c>
      <c r="G267" s="77" t="s">
        <v>61</v>
      </c>
      <c r="H267" s="78" t="s">
        <v>111</v>
      </c>
      <c r="I267" s="78" t="s">
        <v>111</v>
      </c>
      <c r="J267" s="78" t="s">
        <v>111</v>
      </c>
      <c r="K267" s="78" t="s">
        <v>111</v>
      </c>
      <c r="L267" s="83" t="s">
        <v>111</v>
      </c>
      <c r="M267" s="83" t="s">
        <v>111</v>
      </c>
      <c r="N267" s="83" t="s">
        <v>111</v>
      </c>
      <c r="O267" s="78" t="s">
        <v>111</v>
      </c>
      <c r="P267" s="78" t="s">
        <v>111</v>
      </c>
      <c r="Q267" s="78" t="s">
        <v>111</v>
      </c>
      <c r="R267" s="78" t="s">
        <v>111</v>
      </c>
      <c r="S267" s="78" t="s">
        <v>111</v>
      </c>
      <c r="T267" s="78" t="s">
        <v>111</v>
      </c>
      <c r="U267" s="78" t="s">
        <v>111</v>
      </c>
      <c r="V267" s="80">
        <v>1</v>
      </c>
      <c r="W267" s="81" t="s">
        <v>111</v>
      </c>
      <c r="X267" s="81" t="s">
        <v>111</v>
      </c>
      <c r="Y267" s="81" t="s">
        <v>111</v>
      </c>
      <c r="Z267" s="81" t="s">
        <v>111</v>
      </c>
      <c r="AA267" s="81" t="s">
        <v>111</v>
      </c>
      <c r="AB267" s="81" t="s">
        <v>111</v>
      </c>
      <c r="AC267" s="81" t="s">
        <v>111</v>
      </c>
      <c r="AD267" s="80">
        <v>10.8</v>
      </c>
      <c r="AE267" s="80">
        <v>7.35</v>
      </c>
      <c r="AF267" s="80">
        <v>4.3600000000000003</v>
      </c>
      <c r="AG267" s="80">
        <v>5.16</v>
      </c>
      <c r="AH267" s="82" t="str">
        <f t="shared" si="545"/>
        <v>-</v>
      </c>
      <c r="AI267" s="82" t="str">
        <f t="shared" si="546"/>
        <v>-</v>
      </c>
      <c r="AJ267" s="82" t="str">
        <f t="shared" si="547"/>
        <v>-</v>
      </c>
      <c r="AK267" s="82" t="str">
        <f t="shared" si="548"/>
        <v>-</v>
      </c>
      <c r="AL267" s="82" t="str">
        <f t="shared" si="549"/>
        <v>-</v>
      </c>
      <c r="AM267" s="82" t="str">
        <f t="shared" si="550"/>
        <v>-</v>
      </c>
      <c r="AN267" s="82" t="str">
        <f t="shared" si="551"/>
        <v>-</v>
      </c>
      <c r="AO267" s="82">
        <f t="shared" si="609"/>
        <v>194.44444444444443</v>
      </c>
      <c r="AP267" s="82">
        <f t="shared" si="610"/>
        <v>194.44444444444443</v>
      </c>
      <c r="AQ267" s="82">
        <f t="shared" si="611"/>
        <v>194.44444444444443</v>
      </c>
      <c r="AR267" s="82">
        <f t="shared" si="612"/>
        <v>285.71428571428572</v>
      </c>
      <c r="AS267" s="82">
        <f t="shared" si="613"/>
        <v>481.65137614678895</v>
      </c>
      <c r="AT267" s="82">
        <f t="shared" si="614"/>
        <v>406.97674418604652</v>
      </c>
      <c r="AU267" s="82">
        <f t="shared" si="615"/>
        <v>406.97674418604652</v>
      </c>
      <c r="AV267" s="82" t="s">
        <v>111</v>
      </c>
      <c r="AW267" s="82" t="s">
        <v>111</v>
      </c>
      <c r="AX267" s="82" t="s">
        <v>111</v>
      </c>
      <c r="AY267" s="82" t="s">
        <v>111</v>
      </c>
      <c r="AZ267" s="82" t="s">
        <v>111</v>
      </c>
      <c r="BA267" s="82" t="s">
        <v>111</v>
      </c>
      <c r="BB267" s="82" t="s">
        <v>111</v>
      </c>
    </row>
    <row r="268" spans="2:54" x14ac:dyDescent="0.2">
      <c r="B268" s="77" t="s">
        <v>151</v>
      </c>
      <c r="C268" s="77" t="s">
        <v>144</v>
      </c>
      <c r="D268" s="88" t="s">
        <v>152</v>
      </c>
      <c r="E268" s="77" t="s">
        <v>114</v>
      </c>
      <c r="F268" s="77" t="s">
        <v>116</v>
      </c>
      <c r="G268" s="77" t="s">
        <v>61</v>
      </c>
      <c r="H268" s="78" t="s">
        <v>111</v>
      </c>
      <c r="I268" s="78" t="s">
        <v>111</v>
      </c>
      <c r="J268" s="78" t="s">
        <v>111</v>
      </c>
      <c r="K268" s="78" t="s">
        <v>111</v>
      </c>
      <c r="L268" s="83" t="s">
        <v>111</v>
      </c>
      <c r="M268" s="83" t="s">
        <v>111</v>
      </c>
      <c r="N268" s="83" t="s">
        <v>111</v>
      </c>
      <c r="O268" s="78" t="s">
        <v>111</v>
      </c>
      <c r="P268" s="78" t="s">
        <v>111</v>
      </c>
      <c r="Q268" s="78" t="s">
        <v>111</v>
      </c>
      <c r="R268" s="78" t="s">
        <v>111</v>
      </c>
      <c r="S268" s="83" t="s">
        <v>111</v>
      </c>
      <c r="T268" s="83" t="s">
        <v>111</v>
      </c>
      <c r="U268" s="83" t="s">
        <v>111</v>
      </c>
      <c r="V268" s="80">
        <v>1</v>
      </c>
      <c r="W268" s="85" t="s">
        <v>111</v>
      </c>
      <c r="X268" s="85" t="s">
        <v>111</v>
      </c>
      <c r="Y268" s="85" t="s">
        <v>111</v>
      </c>
      <c r="Z268" s="85" t="s">
        <v>111</v>
      </c>
      <c r="AA268" s="86" t="s">
        <v>111</v>
      </c>
      <c r="AB268" s="86" t="s">
        <v>111</v>
      </c>
      <c r="AC268" s="86" t="s">
        <v>111</v>
      </c>
      <c r="AD268" s="80">
        <v>10.8</v>
      </c>
      <c r="AE268" s="80">
        <v>7.35</v>
      </c>
      <c r="AF268" s="80">
        <v>4.3600000000000003</v>
      </c>
      <c r="AG268" s="80">
        <v>5.16</v>
      </c>
      <c r="AH268" s="82" t="str">
        <f t="shared" si="545"/>
        <v>-</v>
      </c>
      <c r="AI268" s="82" t="str">
        <f t="shared" si="546"/>
        <v>-</v>
      </c>
      <c r="AJ268" s="82" t="str">
        <f t="shared" si="547"/>
        <v>-</v>
      </c>
      <c r="AK268" s="82" t="str">
        <f t="shared" si="548"/>
        <v>-</v>
      </c>
      <c r="AL268" s="82" t="str">
        <f t="shared" si="549"/>
        <v>-</v>
      </c>
      <c r="AM268" s="82" t="str">
        <f t="shared" si="550"/>
        <v>-</v>
      </c>
      <c r="AN268" s="82" t="str">
        <f t="shared" si="551"/>
        <v>-</v>
      </c>
      <c r="AO268" s="82">
        <f t="shared" si="609"/>
        <v>194.44444444444443</v>
      </c>
      <c r="AP268" s="82">
        <f t="shared" si="610"/>
        <v>194.44444444444443</v>
      </c>
      <c r="AQ268" s="82">
        <f t="shared" si="611"/>
        <v>194.44444444444443</v>
      </c>
      <c r="AR268" s="82">
        <f t="shared" si="612"/>
        <v>285.71428571428572</v>
      </c>
      <c r="AS268" s="82">
        <f t="shared" si="613"/>
        <v>481.65137614678895</v>
      </c>
      <c r="AT268" s="82">
        <f t="shared" si="614"/>
        <v>406.97674418604652</v>
      </c>
      <c r="AU268" s="82">
        <f t="shared" si="615"/>
        <v>406.97674418604652</v>
      </c>
      <c r="AV268" s="82" t="s">
        <v>111</v>
      </c>
      <c r="AW268" s="82" t="s">
        <v>111</v>
      </c>
      <c r="AX268" s="82" t="s">
        <v>111</v>
      </c>
      <c r="AY268" s="82" t="s">
        <v>111</v>
      </c>
      <c r="AZ268" s="82" t="s">
        <v>111</v>
      </c>
      <c r="BA268" s="82" t="s">
        <v>111</v>
      </c>
      <c r="BB268" s="82" t="s">
        <v>111</v>
      </c>
    </row>
    <row r="269" spans="2:54" x14ac:dyDescent="0.2">
      <c r="B269" s="77" t="s">
        <v>151</v>
      </c>
      <c r="C269" s="77" t="s">
        <v>147</v>
      </c>
      <c r="D269" s="88" t="s">
        <v>153</v>
      </c>
      <c r="E269" s="77" t="s">
        <v>109</v>
      </c>
      <c r="F269" s="77" t="s">
        <v>110</v>
      </c>
      <c r="G269" s="77" t="s">
        <v>61</v>
      </c>
      <c r="H269" s="84">
        <v>17.57153854289826</v>
      </c>
      <c r="I269" s="84">
        <v>15.026041178223419</v>
      </c>
      <c r="J269" s="84">
        <v>12.986912119554621</v>
      </c>
      <c r="K269" s="84">
        <v>10.4703253753268</v>
      </c>
      <c r="L269" s="60">
        <v>8.2756341408962442</v>
      </c>
      <c r="M269" s="60">
        <v>7.568018620779263</v>
      </c>
      <c r="N269" s="60">
        <v>8.0874389898764623</v>
      </c>
      <c r="O269" s="79">
        <f t="shared" ref="O269:O272" si="630">IFERROR(2100/H269, "-")</f>
        <v>119.51144715490717</v>
      </c>
      <c r="P269" s="79">
        <f t="shared" ref="P269:P272" si="631">IFERROR(2100/I269, "-")</f>
        <v>139.75737022759114</v>
      </c>
      <c r="Q269" s="79">
        <f t="shared" ref="Q269:Q272" si="632">IFERROR(2100/J269, "-")</f>
        <v>161.70125590039169</v>
      </c>
      <c r="R269" s="79">
        <f t="shared" ref="R269:R272" si="633">IFERROR(2100/K269, "-")</f>
        <v>200.56683290364839</v>
      </c>
      <c r="S269" s="79">
        <f t="shared" ref="S269:S272" si="634">IFERROR(2100/L269, "-")</f>
        <v>253.7569887994797</v>
      </c>
      <c r="T269" s="79">
        <f t="shared" ref="T269:T272" si="635">IFERROR(2100/M269, "-")</f>
        <v>277.48346102559765</v>
      </c>
      <c r="U269" s="79">
        <f t="shared" ref="U269:U272" si="636">IFERROR(2100/N269, "-")</f>
        <v>259.66192791422566</v>
      </c>
      <c r="V269" s="80">
        <v>1</v>
      </c>
      <c r="W269" s="81">
        <f t="shared" ref="W269:W272" si="637">IFERROR(H269*$V269, "-")</f>
        <v>17.57153854289826</v>
      </c>
      <c r="X269" s="81">
        <f t="shared" ref="X269:X272" si="638">IFERROR(I269*$V269, "-")</f>
        <v>15.026041178223419</v>
      </c>
      <c r="Y269" s="81">
        <f t="shared" ref="Y269:Y272" si="639">IFERROR(J269*$V269, "-")</f>
        <v>12.986912119554621</v>
      </c>
      <c r="Z269" s="81">
        <f t="shared" ref="Z269:Z272" si="640">IFERROR(K269*$V269, "-")</f>
        <v>10.4703253753268</v>
      </c>
      <c r="AA269" s="81">
        <f t="shared" ref="AA269:AA272" si="641">IFERROR(L269*$V269, "-")</f>
        <v>8.2756341408962442</v>
      </c>
      <c r="AB269" s="81">
        <f t="shared" ref="AB269:AB272" si="642">IFERROR(M269*$V269, "-")</f>
        <v>7.568018620779263</v>
      </c>
      <c r="AC269" s="81">
        <f t="shared" ref="AC269:AC272" si="643">IFERROR(N269*$V269, "-")</f>
        <v>8.0874389898764623</v>
      </c>
      <c r="AD269" s="80">
        <v>10.8</v>
      </c>
      <c r="AE269" s="80">
        <v>7.35</v>
      </c>
      <c r="AF269" s="80">
        <v>4.3600000000000003</v>
      </c>
      <c r="AG269" s="80">
        <v>5.16</v>
      </c>
      <c r="AH269" s="82">
        <f t="shared" si="545"/>
        <v>119.51144715490717</v>
      </c>
      <c r="AI269" s="82">
        <f t="shared" si="546"/>
        <v>139.75737022759114</v>
      </c>
      <c r="AJ269" s="82">
        <f t="shared" si="547"/>
        <v>161.70125590039169</v>
      </c>
      <c r="AK269" s="82">
        <f t="shared" si="548"/>
        <v>200.56683290364839</v>
      </c>
      <c r="AL269" s="82">
        <f t="shared" si="549"/>
        <v>253.7569887994797</v>
      </c>
      <c r="AM269" s="82">
        <f t="shared" si="550"/>
        <v>277.48346102559765</v>
      </c>
      <c r="AN269" s="82">
        <f t="shared" si="551"/>
        <v>259.66192791422566</v>
      </c>
      <c r="AO269" s="82">
        <f t="shared" si="609"/>
        <v>194.44444444444443</v>
      </c>
      <c r="AP269" s="82">
        <f t="shared" si="610"/>
        <v>194.44444444444443</v>
      </c>
      <c r="AQ269" s="82">
        <f t="shared" si="611"/>
        <v>194.44444444444443</v>
      </c>
      <c r="AR269" s="82">
        <f t="shared" si="612"/>
        <v>285.71428571428572</v>
      </c>
      <c r="AS269" s="82">
        <f t="shared" si="613"/>
        <v>481.65137614678895</v>
      </c>
      <c r="AT269" s="82">
        <f t="shared" si="614"/>
        <v>406.97674418604652</v>
      </c>
      <c r="AU269" s="82">
        <f t="shared" si="615"/>
        <v>406.97674418604652</v>
      </c>
      <c r="AV269" s="82">
        <f t="shared" ref="AV269:AV272" si="644">IFERROR(1/((1/AH269)+(1/AO269)), "-")</f>
        <v>74.017839985123246</v>
      </c>
      <c r="AW269" s="82">
        <f t="shared" ref="AW269:AX272" si="645">IFERROR(1/((1/AI269)+(1/AP269)), "-")</f>
        <v>81.313275445821134</v>
      </c>
      <c r="AX269" s="82">
        <f t="shared" si="645"/>
        <v>88.283842368663016</v>
      </c>
      <c r="AY269" s="82">
        <f t="shared" ref="AY269:AY272" si="646">IFERROR(1/((1/AK269)+(1/AR269)), "-")</f>
        <v>117.84296615075071</v>
      </c>
      <c r="AZ269" s="82">
        <f t="shared" ref="AZ269:BA272" si="647">IFERROR(1/((1/AL269)+(1/AS269)), "-")</f>
        <v>166.19664486827625</v>
      </c>
      <c r="BA269" s="82">
        <f t="shared" si="647"/>
        <v>164.99033059015349</v>
      </c>
      <c r="BB269" s="82">
        <f t="shared" ref="BB269:BB272" si="648">IFERROR(1/((1/AN269)+(1/AU269)), "-")</f>
        <v>158.52120561602851</v>
      </c>
    </row>
    <row r="270" spans="2:54" x14ac:dyDescent="0.2">
      <c r="B270" s="77" t="s">
        <v>151</v>
      </c>
      <c r="C270" s="77" t="s">
        <v>147</v>
      </c>
      <c r="D270" s="88" t="s">
        <v>153</v>
      </c>
      <c r="E270" s="77" t="s">
        <v>112</v>
      </c>
      <c r="F270" s="77" t="s">
        <v>110</v>
      </c>
      <c r="G270" s="77" t="s">
        <v>61</v>
      </c>
      <c r="H270" s="78" t="s">
        <v>111</v>
      </c>
      <c r="I270" s="78" t="s">
        <v>111</v>
      </c>
      <c r="J270" s="78" t="s">
        <v>111</v>
      </c>
      <c r="K270" s="78" t="s">
        <v>111</v>
      </c>
      <c r="L270" s="83" t="s">
        <v>111</v>
      </c>
      <c r="M270" s="83" t="s">
        <v>111</v>
      </c>
      <c r="N270" s="83" t="s">
        <v>111</v>
      </c>
      <c r="O270" s="79" t="str">
        <f t="shared" si="630"/>
        <v>-</v>
      </c>
      <c r="P270" s="79" t="str">
        <f t="shared" si="631"/>
        <v>-</v>
      </c>
      <c r="Q270" s="79" t="str">
        <f t="shared" si="632"/>
        <v>-</v>
      </c>
      <c r="R270" s="79" t="str">
        <f t="shared" si="633"/>
        <v>-</v>
      </c>
      <c r="S270" s="79" t="str">
        <f t="shared" si="634"/>
        <v>-</v>
      </c>
      <c r="T270" s="79" t="str">
        <f t="shared" si="635"/>
        <v>-</v>
      </c>
      <c r="U270" s="79" t="str">
        <f t="shared" si="636"/>
        <v>-</v>
      </c>
      <c r="V270" s="80">
        <v>1</v>
      </c>
      <c r="W270" s="81" t="str">
        <f t="shared" si="637"/>
        <v>-</v>
      </c>
      <c r="X270" s="81" t="str">
        <f t="shared" si="638"/>
        <v>-</v>
      </c>
      <c r="Y270" s="81" t="str">
        <f t="shared" si="639"/>
        <v>-</v>
      </c>
      <c r="Z270" s="81" t="str">
        <f t="shared" si="640"/>
        <v>-</v>
      </c>
      <c r="AA270" s="81" t="str">
        <f t="shared" si="641"/>
        <v>-</v>
      </c>
      <c r="AB270" s="81" t="str">
        <f t="shared" si="642"/>
        <v>-</v>
      </c>
      <c r="AC270" s="81" t="str">
        <f t="shared" si="643"/>
        <v>-</v>
      </c>
      <c r="AD270" s="80">
        <v>10.8</v>
      </c>
      <c r="AE270" s="80">
        <v>7.35</v>
      </c>
      <c r="AF270" s="80">
        <v>4.3600000000000003</v>
      </c>
      <c r="AG270" s="80">
        <v>5.16</v>
      </c>
      <c r="AH270" s="82" t="str">
        <f t="shared" si="545"/>
        <v>-</v>
      </c>
      <c r="AI270" s="82" t="str">
        <f t="shared" si="546"/>
        <v>-</v>
      </c>
      <c r="AJ270" s="82" t="str">
        <f t="shared" si="547"/>
        <v>-</v>
      </c>
      <c r="AK270" s="82" t="str">
        <f t="shared" si="548"/>
        <v>-</v>
      </c>
      <c r="AL270" s="82" t="str">
        <f t="shared" si="549"/>
        <v>-</v>
      </c>
      <c r="AM270" s="82" t="str">
        <f t="shared" si="550"/>
        <v>-</v>
      </c>
      <c r="AN270" s="82" t="str">
        <f t="shared" si="551"/>
        <v>-</v>
      </c>
      <c r="AO270" s="82">
        <f t="shared" si="609"/>
        <v>194.44444444444443</v>
      </c>
      <c r="AP270" s="82">
        <f t="shared" si="610"/>
        <v>194.44444444444443</v>
      </c>
      <c r="AQ270" s="82">
        <f t="shared" si="611"/>
        <v>194.44444444444443</v>
      </c>
      <c r="AR270" s="82">
        <f t="shared" si="612"/>
        <v>285.71428571428572</v>
      </c>
      <c r="AS270" s="82">
        <f t="shared" si="613"/>
        <v>481.65137614678895</v>
      </c>
      <c r="AT270" s="82">
        <f t="shared" si="614"/>
        <v>406.97674418604652</v>
      </c>
      <c r="AU270" s="82">
        <f t="shared" si="615"/>
        <v>406.97674418604652</v>
      </c>
      <c r="AV270" s="82" t="str">
        <f t="shared" si="644"/>
        <v>-</v>
      </c>
      <c r="AW270" s="82" t="str">
        <f t="shared" si="645"/>
        <v>-</v>
      </c>
      <c r="AX270" s="82" t="str">
        <f t="shared" si="645"/>
        <v>-</v>
      </c>
      <c r="AY270" s="82" t="str">
        <f t="shared" si="646"/>
        <v>-</v>
      </c>
      <c r="AZ270" s="82" t="str">
        <f t="shared" si="647"/>
        <v>-</v>
      </c>
      <c r="BA270" s="82" t="str">
        <f t="shared" si="647"/>
        <v>-</v>
      </c>
      <c r="BB270" s="82" t="str">
        <f t="shared" si="648"/>
        <v>-</v>
      </c>
    </row>
    <row r="271" spans="2:54" x14ac:dyDescent="0.2">
      <c r="B271" s="77" t="s">
        <v>151</v>
      </c>
      <c r="C271" s="77" t="s">
        <v>147</v>
      </c>
      <c r="D271" s="88" t="s">
        <v>153</v>
      </c>
      <c r="E271" s="77" t="s">
        <v>113</v>
      </c>
      <c r="F271" s="77" t="s">
        <v>110</v>
      </c>
      <c r="G271" s="77" t="s">
        <v>61</v>
      </c>
      <c r="H271" s="78" t="s">
        <v>111</v>
      </c>
      <c r="I271" s="78" t="s">
        <v>111</v>
      </c>
      <c r="J271" s="78" t="s">
        <v>111</v>
      </c>
      <c r="K271" s="78" t="s">
        <v>111</v>
      </c>
      <c r="L271" s="83" t="s">
        <v>111</v>
      </c>
      <c r="M271" s="83" t="s">
        <v>111</v>
      </c>
      <c r="N271" s="83" t="s">
        <v>111</v>
      </c>
      <c r="O271" s="79" t="str">
        <f t="shared" si="630"/>
        <v>-</v>
      </c>
      <c r="P271" s="79" t="str">
        <f t="shared" si="631"/>
        <v>-</v>
      </c>
      <c r="Q271" s="79" t="str">
        <f t="shared" si="632"/>
        <v>-</v>
      </c>
      <c r="R271" s="79" t="str">
        <f t="shared" si="633"/>
        <v>-</v>
      </c>
      <c r="S271" s="79" t="str">
        <f t="shared" si="634"/>
        <v>-</v>
      </c>
      <c r="T271" s="79" t="str">
        <f t="shared" si="635"/>
        <v>-</v>
      </c>
      <c r="U271" s="79" t="str">
        <f t="shared" si="636"/>
        <v>-</v>
      </c>
      <c r="V271" s="80">
        <v>1</v>
      </c>
      <c r="W271" s="81" t="str">
        <f t="shared" si="637"/>
        <v>-</v>
      </c>
      <c r="X271" s="81" t="str">
        <f t="shared" si="638"/>
        <v>-</v>
      </c>
      <c r="Y271" s="81" t="str">
        <f t="shared" si="639"/>
        <v>-</v>
      </c>
      <c r="Z271" s="81" t="str">
        <f t="shared" si="640"/>
        <v>-</v>
      </c>
      <c r="AA271" s="81" t="str">
        <f t="shared" si="641"/>
        <v>-</v>
      </c>
      <c r="AB271" s="81" t="str">
        <f t="shared" si="642"/>
        <v>-</v>
      </c>
      <c r="AC271" s="81" t="str">
        <f t="shared" si="643"/>
        <v>-</v>
      </c>
      <c r="AD271" s="80">
        <v>10.8</v>
      </c>
      <c r="AE271" s="80">
        <v>7.35</v>
      </c>
      <c r="AF271" s="80">
        <v>4.3600000000000003</v>
      </c>
      <c r="AG271" s="80">
        <v>5.16</v>
      </c>
      <c r="AH271" s="82" t="str">
        <f t="shared" si="545"/>
        <v>-</v>
      </c>
      <c r="AI271" s="82" t="str">
        <f t="shared" si="546"/>
        <v>-</v>
      </c>
      <c r="AJ271" s="82" t="str">
        <f t="shared" si="547"/>
        <v>-</v>
      </c>
      <c r="AK271" s="82" t="str">
        <f t="shared" si="548"/>
        <v>-</v>
      </c>
      <c r="AL271" s="82" t="str">
        <f t="shared" si="549"/>
        <v>-</v>
      </c>
      <c r="AM271" s="82" t="str">
        <f t="shared" si="550"/>
        <v>-</v>
      </c>
      <c r="AN271" s="82" t="str">
        <f t="shared" si="551"/>
        <v>-</v>
      </c>
      <c r="AO271" s="82">
        <f t="shared" si="609"/>
        <v>194.44444444444443</v>
      </c>
      <c r="AP271" s="82">
        <f t="shared" si="610"/>
        <v>194.44444444444443</v>
      </c>
      <c r="AQ271" s="82">
        <f t="shared" si="611"/>
        <v>194.44444444444443</v>
      </c>
      <c r="AR271" s="82">
        <f t="shared" si="612"/>
        <v>285.71428571428572</v>
      </c>
      <c r="AS271" s="82">
        <f t="shared" si="613"/>
        <v>481.65137614678895</v>
      </c>
      <c r="AT271" s="82">
        <f t="shared" si="614"/>
        <v>406.97674418604652</v>
      </c>
      <c r="AU271" s="82">
        <f t="shared" si="615"/>
        <v>406.97674418604652</v>
      </c>
      <c r="AV271" s="82" t="str">
        <f t="shared" si="644"/>
        <v>-</v>
      </c>
      <c r="AW271" s="82" t="str">
        <f t="shared" si="645"/>
        <v>-</v>
      </c>
      <c r="AX271" s="82" t="str">
        <f t="shared" si="645"/>
        <v>-</v>
      </c>
      <c r="AY271" s="82" t="str">
        <f t="shared" si="646"/>
        <v>-</v>
      </c>
      <c r="AZ271" s="82" t="str">
        <f t="shared" si="647"/>
        <v>-</v>
      </c>
      <c r="BA271" s="82" t="str">
        <f t="shared" si="647"/>
        <v>-</v>
      </c>
      <c r="BB271" s="82" t="str">
        <f t="shared" si="648"/>
        <v>-</v>
      </c>
    </row>
    <row r="272" spans="2:54" x14ac:dyDescent="0.2">
      <c r="B272" s="77" t="s">
        <v>151</v>
      </c>
      <c r="C272" s="77" t="s">
        <v>147</v>
      </c>
      <c r="D272" s="88" t="s">
        <v>153</v>
      </c>
      <c r="E272" s="77" t="s">
        <v>114</v>
      </c>
      <c r="F272" s="77" t="s">
        <v>110</v>
      </c>
      <c r="G272" s="77" t="s">
        <v>61</v>
      </c>
      <c r="H272" s="78" t="s">
        <v>111</v>
      </c>
      <c r="I272" s="78" t="s">
        <v>111</v>
      </c>
      <c r="J272" s="78" t="s">
        <v>111</v>
      </c>
      <c r="K272" s="78" t="s">
        <v>111</v>
      </c>
      <c r="L272" s="83" t="s">
        <v>111</v>
      </c>
      <c r="M272" s="83" t="s">
        <v>111</v>
      </c>
      <c r="N272" s="83" t="s">
        <v>111</v>
      </c>
      <c r="O272" s="79" t="str">
        <f t="shared" si="630"/>
        <v>-</v>
      </c>
      <c r="P272" s="79" t="str">
        <f t="shared" si="631"/>
        <v>-</v>
      </c>
      <c r="Q272" s="79" t="str">
        <f t="shared" si="632"/>
        <v>-</v>
      </c>
      <c r="R272" s="79" t="str">
        <f t="shared" si="633"/>
        <v>-</v>
      </c>
      <c r="S272" s="79" t="str">
        <f t="shared" si="634"/>
        <v>-</v>
      </c>
      <c r="T272" s="79" t="str">
        <f t="shared" si="635"/>
        <v>-</v>
      </c>
      <c r="U272" s="79" t="str">
        <f t="shared" si="636"/>
        <v>-</v>
      </c>
      <c r="V272" s="80">
        <v>1</v>
      </c>
      <c r="W272" s="81" t="str">
        <f t="shared" si="637"/>
        <v>-</v>
      </c>
      <c r="X272" s="81" t="str">
        <f t="shared" si="638"/>
        <v>-</v>
      </c>
      <c r="Y272" s="81" t="str">
        <f t="shared" si="639"/>
        <v>-</v>
      </c>
      <c r="Z272" s="81" t="str">
        <f t="shared" si="640"/>
        <v>-</v>
      </c>
      <c r="AA272" s="81" t="str">
        <f t="shared" si="641"/>
        <v>-</v>
      </c>
      <c r="AB272" s="81" t="str">
        <f t="shared" si="642"/>
        <v>-</v>
      </c>
      <c r="AC272" s="81" t="str">
        <f t="shared" si="643"/>
        <v>-</v>
      </c>
      <c r="AD272" s="80">
        <v>10.8</v>
      </c>
      <c r="AE272" s="80">
        <v>7.35</v>
      </c>
      <c r="AF272" s="80">
        <v>4.3600000000000003</v>
      </c>
      <c r="AG272" s="80">
        <v>5.16</v>
      </c>
      <c r="AH272" s="82" t="str">
        <f t="shared" si="545"/>
        <v>-</v>
      </c>
      <c r="AI272" s="82" t="str">
        <f t="shared" si="546"/>
        <v>-</v>
      </c>
      <c r="AJ272" s="82" t="str">
        <f t="shared" si="547"/>
        <v>-</v>
      </c>
      <c r="AK272" s="82" t="str">
        <f t="shared" si="548"/>
        <v>-</v>
      </c>
      <c r="AL272" s="82" t="str">
        <f t="shared" si="549"/>
        <v>-</v>
      </c>
      <c r="AM272" s="82" t="str">
        <f t="shared" si="550"/>
        <v>-</v>
      </c>
      <c r="AN272" s="82" t="str">
        <f t="shared" si="551"/>
        <v>-</v>
      </c>
      <c r="AO272" s="82">
        <f t="shared" si="609"/>
        <v>194.44444444444443</v>
      </c>
      <c r="AP272" s="82">
        <f t="shared" si="610"/>
        <v>194.44444444444443</v>
      </c>
      <c r="AQ272" s="82">
        <f t="shared" si="611"/>
        <v>194.44444444444443</v>
      </c>
      <c r="AR272" s="82">
        <f t="shared" si="612"/>
        <v>285.71428571428572</v>
      </c>
      <c r="AS272" s="82">
        <f t="shared" si="613"/>
        <v>481.65137614678895</v>
      </c>
      <c r="AT272" s="82">
        <f t="shared" si="614"/>
        <v>406.97674418604652</v>
      </c>
      <c r="AU272" s="82">
        <f t="shared" si="615"/>
        <v>406.97674418604652</v>
      </c>
      <c r="AV272" s="82" t="str">
        <f t="shared" si="644"/>
        <v>-</v>
      </c>
      <c r="AW272" s="82" t="str">
        <f t="shared" si="645"/>
        <v>-</v>
      </c>
      <c r="AX272" s="82" t="str">
        <f t="shared" si="645"/>
        <v>-</v>
      </c>
      <c r="AY272" s="82" t="str">
        <f t="shared" si="646"/>
        <v>-</v>
      </c>
      <c r="AZ272" s="82" t="str">
        <f t="shared" si="647"/>
        <v>-</v>
      </c>
      <c r="BA272" s="82" t="str">
        <f t="shared" si="647"/>
        <v>-</v>
      </c>
      <c r="BB272" s="82" t="str">
        <f t="shared" si="648"/>
        <v>-</v>
      </c>
    </row>
    <row r="273" spans="2:54" x14ac:dyDescent="0.2">
      <c r="B273" s="77" t="s">
        <v>151</v>
      </c>
      <c r="C273" s="77" t="s">
        <v>147</v>
      </c>
      <c r="D273" s="88" t="s">
        <v>153</v>
      </c>
      <c r="E273" s="77" t="s">
        <v>109</v>
      </c>
      <c r="F273" s="77" t="s">
        <v>115</v>
      </c>
      <c r="G273" s="77" t="s">
        <v>61</v>
      </c>
      <c r="H273" s="84">
        <v>6.2124770297820708</v>
      </c>
      <c r="I273" s="84">
        <v>5.3125078057550406</v>
      </c>
      <c r="J273" s="84">
        <v>4.5915668132054144</v>
      </c>
      <c r="K273" s="84">
        <v>3.7018190370615809</v>
      </c>
      <c r="L273" s="60">
        <v>2.9258785098233209</v>
      </c>
      <c r="M273" s="60">
        <v>2.67569864344954</v>
      </c>
      <c r="N273" s="60">
        <v>2.859341476087065</v>
      </c>
      <c r="O273" s="79">
        <f t="shared" ref="O273:O277" si="649">2100/H273</f>
        <v>338.02941885061045</v>
      </c>
      <c r="P273" s="79">
        <f t="shared" ref="P273:P277" si="650">2100/I273</f>
        <v>395.29353683491433</v>
      </c>
      <c r="Q273" s="79">
        <f t="shared" ref="Q273:Q277" si="651">2100/J273</f>
        <v>457.36021829419292</v>
      </c>
      <c r="R273" s="79">
        <f t="shared" ref="R273:R277" si="652">2100/K273</f>
        <v>567.28867050911595</v>
      </c>
      <c r="S273" s="79">
        <f t="shared" ref="S273:S277" si="653">2100/L273</f>
        <v>717.7331502143636</v>
      </c>
      <c r="T273" s="79">
        <f t="shared" ref="T273:T277" si="654">2100/M273</f>
        <v>784.84174783325261</v>
      </c>
      <c r="U273" s="79">
        <f t="shared" ref="U273:U277" si="655">2100/N273</f>
        <v>734.43484017648564</v>
      </c>
      <c r="V273" s="80">
        <v>1</v>
      </c>
      <c r="W273" s="81">
        <f t="shared" si="616"/>
        <v>6.2124770297820708</v>
      </c>
      <c r="X273" s="81">
        <f t="shared" si="617"/>
        <v>5.3125078057550406</v>
      </c>
      <c r="Y273" s="81">
        <f t="shared" si="618"/>
        <v>4.5915668132054144</v>
      </c>
      <c r="Z273" s="81">
        <f t="shared" si="619"/>
        <v>3.7018190370615809</v>
      </c>
      <c r="AA273" s="81">
        <f t="shared" si="620"/>
        <v>2.9258785098233209</v>
      </c>
      <c r="AB273" s="81">
        <f t="shared" si="621"/>
        <v>2.67569864344954</v>
      </c>
      <c r="AC273" s="81">
        <f t="shared" si="622"/>
        <v>2.859341476087065</v>
      </c>
      <c r="AD273" s="80">
        <v>10.8</v>
      </c>
      <c r="AE273" s="80">
        <v>7.35</v>
      </c>
      <c r="AF273" s="80">
        <v>4.3600000000000003</v>
      </c>
      <c r="AG273" s="80">
        <v>5.16</v>
      </c>
      <c r="AH273" s="82">
        <f t="shared" si="545"/>
        <v>338.02941885061045</v>
      </c>
      <c r="AI273" s="82">
        <f t="shared" si="546"/>
        <v>395.29353683491433</v>
      </c>
      <c r="AJ273" s="82">
        <f t="shared" si="547"/>
        <v>457.36021829419292</v>
      </c>
      <c r="AK273" s="82">
        <f t="shared" si="548"/>
        <v>567.28867050911595</v>
      </c>
      <c r="AL273" s="82">
        <f t="shared" si="549"/>
        <v>717.7331502143636</v>
      </c>
      <c r="AM273" s="82">
        <f t="shared" si="550"/>
        <v>784.84174783325261</v>
      </c>
      <c r="AN273" s="82">
        <f t="shared" si="551"/>
        <v>734.43484017648564</v>
      </c>
      <c r="AO273" s="82">
        <f t="shared" si="609"/>
        <v>194.44444444444443</v>
      </c>
      <c r="AP273" s="82">
        <f t="shared" si="610"/>
        <v>194.44444444444443</v>
      </c>
      <c r="AQ273" s="82">
        <f t="shared" si="611"/>
        <v>194.44444444444443</v>
      </c>
      <c r="AR273" s="82">
        <f t="shared" si="612"/>
        <v>285.71428571428572</v>
      </c>
      <c r="AS273" s="82">
        <f t="shared" si="613"/>
        <v>481.65137614678895</v>
      </c>
      <c r="AT273" s="82">
        <f t="shared" si="614"/>
        <v>406.97674418604652</v>
      </c>
      <c r="AU273" s="82">
        <f t="shared" si="615"/>
        <v>406.97674418604652</v>
      </c>
      <c r="AV273" s="82">
        <f t="shared" si="623"/>
        <v>123.43881471955766</v>
      </c>
      <c r="AW273" s="82">
        <f t="shared" si="624"/>
        <v>130.33352879121185</v>
      </c>
      <c r="AX273" s="82">
        <f t="shared" si="625"/>
        <v>136.43835130535737</v>
      </c>
      <c r="AY273" s="82">
        <f t="shared" si="626"/>
        <v>190.01396900888278</v>
      </c>
      <c r="AZ273" s="82">
        <f t="shared" si="627"/>
        <v>288.2287972779996</v>
      </c>
      <c r="BA273" s="82">
        <f t="shared" si="628"/>
        <v>268.00418131898817</v>
      </c>
      <c r="BB273" s="82">
        <f t="shared" si="629"/>
        <v>261.86688847980923</v>
      </c>
    </row>
    <row r="274" spans="2:54" x14ac:dyDescent="0.2">
      <c r="B274" s="77" t="s">
        <v>151</v>
      </c>
      <c r="C274" s="77" t="s">
        <v>147</v>
      </c>
      <c r="D274" s="88" t="s">
        <v>153</v>
      </c>
      <c r="E274" s="77" t="s">
        <v>112</v>
      </c>
      <c r="F274" s="77" t="s">
        <v>115</v>
      </c>
      <c r="G274" s="77" t="s">
        <v>61</v>
      </c>
      <c r="H274" s="78" t="s">
        <v>111</v>
      </c>
      <c r="I274" s="78" t="s">
        <v>111</v>
      </c>
      <c r="J274" s="78" t="s">
        <v>111</v>
      </c>
      <c r="K274" s="78" t="s">
        <v>111</v>
      </c>
      <c r="L274" s="83" t="s">
        <v>111</v>
      </c>
      <c r="M274" s="83" t="s">
        <v>111</v>
      </c>
      <c r="N274" s="83" t="s">
        <v>111</v>
      </c>
      <c r="O274" s="78" t="s">
        <v>111</v>
      </c>
      <c r="P274" s="78" t="s">
        <v>111</v>
      </c>
      <c r="Q274" s="78" t="s">
        <v>111</v>
      </c>
      <c r="R274" s="78" t="s">
        <v>111</v>
      </c>
      <c r="S274" s="78" t="s">
        <v>111</v>
      </c>
      <c r="T274" s="78" t="s">
        <v>111</v>
      </c>
      <c r="U274" s="78" t="s">
        <v>111</v>
      </c>
      <c r="V274" s="80">
        <v>1</v>
      </c>
      <c r="W274" s="81" t="s">
        <v>111</v>
      </c>
      <c r="X274" s="81" t="s">
        <v>111</v>
      </c>
      <c r="Y274" s="81" t="s">
        <v>111</v>
      </c>
      <c r="Z274" s="81" t="s">
        <v>111</v>
      </c>
      <c r="AA274" s="81" t="s">
        <v>111</v>
      </c>
      <c r="AB274" s="81" t="s">
        <v>111</v>
      </c>
      <c r="AC274" s="81" t="s">
        <v>111</v>
      </c>
      <c r="AD274" s="80">
        <v>10.8</v>
      </c>
      <c r="AE274" s="80">
        <v>7.35</v>
      </c>
      <c r="AF274" s="80">
        <v>4.3600000000000003</v>
      </c>
      <c r="AG274" s="80">
        <v>5.16</v>
      </c>
      <c r="AH274" s="82" t="str">
        <f t="shared" si="545"/>
        <v>-</v>
      </c>
      <c r="AI274" s="82" t="str">
        <f t="shared" si="546"/>
        <v>-</v>
      </c>
      <c r="AJ274" s="82" t="str">
        <f t="shared" si="547"/>
        <v>-</v>
      </c>
      <c r="AK274" s="82" t="str">
        <f t="shared" si="548"/>
        <v>-</v>
      </c>
      <c r="AL274" s="82" t="str">
        <f t="shared" si="549"/>
        <v>-</v>
      </c>
      <c r="AM274" s="82" t="str">
        <f t="shared" si="550"/>
        <v>-</v>
      </c>
      <c r="AN274" s="82" t="str">
        <f t="shared" si="551"/>
        <v>-</v>
      </c>
      <c r="AO274" s="82">
        <f t="shared" si="609"/>
        <v>194.44444444444443</v>
      </c>
      <c r="AP274" s="82">
        <f t="shared" si="610"/>
        <v>194.44444444444443</v>
      </c>
      <c r="AQ274" s="82">
        <f t="shared" si="611"/>
        <v>194.44444444444443</v>
      </c>
      <c r="AR274" s="82">
        <f t="shared" si="612"/>
        <v>285.71428571428572</v>
      </c>
      <c r="AS274" s="82">
        <f t="shared" si="613"/>
        <v>481.65137614678895</v>
      </c>
      <c r="AT274" s="82">
        <f t="shared" si="614"/>
        <v>406.97674418604652</v>
      </c>
      <c r="AU274" s="82">
        <f t="shared" si="615"/>
        <v>406.97674418604652</v>
      </c>
      <c r="AV274" s="82" t="s">
        <v>111</v>
      </c>
      <c r="AW274" s="82" t="s">
        <v>111</v>
      </c>
      <c r="AX274" s="82" t="s">
        <v>111</v>
      </c>
      <c r="AY274" s="82" t="s">
        <v>111</v>
      </c>
      <c r="AZ274" s="82" t="s">
        <v>111</v>
      </c>
      <c r="BA274" s="82" t="s">
        <v>111</v>
      </c>
      <c r="BB274" s="82" t="s">
        <v>111</v>
      </c>
    </row>
    <row r="275" spans="2:54" x14ac:dyDescent="0.2">
      <c r="B275" s="77" t="s">
        <v>151</v>
      </c>
      <c r="C275" s="77" t="s">
        <v>147</v>
      </c>
      <c r="D275" s="88" t="s">
        <v>153</v>
      </c>
      <c r="E275" s="77" t="s">
        <v>113</v>
      </c>
      <c r="F275" s="77" t="s">
        <v>115</v>
      </c>
      <c r="G275" s="77" t="s">
        <v>61</v>
      </c>
      <c r="H275" s="78" t="s">
        <v>111</v>
      </c>
      <c r="I275" s="78" t="s">
        <v>111</v>
      </c>
      <c r="J275" s="78" t="s">
        <v>111</v>
      </c>
      <c r="K275" s="78" t="s">
        <v>111</v>
      </c>
      <c r="L275" s="83" t="s">
        <v>111</v>
      </c>
      <c r="M275" s="83" t="s">
        <v>111</v>
      </c>
      <c r="N275" s="83" t="s">
        <v>111</v>
      </c>
      <c r="O275" s="78" t="s">
        <v>111</v>
      </c>
      <c r="P275" s="78" t="s">
        <v>111</v>
      </c>
      <c r="Q275" s="78" t="s">
        <v>111</v>
      </c>
      <c r="R275" s="78" t="s">
        <v>111</v>
      </c>
      <c r="S275" s="78" t="s">
        <v>111</v>
      </c>
      <c r="T275" s="78" t="s">
        <v>111</v>
      </c>
      <c r="U275" s="78" t="s">
        <v>111</v>
      </c>
      <c r="V275" s="80">
        <v>1</v>
      </c>
      <c r="W275" s="81" t="s">
        <v>111</v>
      </c>
      <c r="X275" s="81" t="s">
        <v>111</v>
      </c>
      <c r="Y275" s="81" t="s">
        <v>111</v>
      </c>
      <c r="Z275" s="81" t="s">
        <v>111</v>
      </c>
      <c r="AA275" s="81" t="s">
        <v>111</v>
      </c>
      <c r="AB275" s="81" t="s">
        <v>111</v>
      </c>
      <c r="AC275" s="81" t="s">
        <v>111</v>
      </c>
      <c r="AD275" s="80">
        <v>10.8</v>
      </c>
      <c r="AE275" s="80">
        <v>7.35</v>
      </c>
      <c r="AF275" s="80">
        <v>4.3600000000000003</v>
      </c>
      <c r="AG275" s="80">
        <v>5.16</v>
      </c>
      <c r="AH275" s="82" t="str">
        <f t="shared" si="545"/>
        <v>-</v>
      </c>
      <c r="AI275" s="82" t="str">
        <f t="shared" si="546"/>
        <v>-</v>
      </c>
      <c r="AJ275" s="82" t="str">
        <f t="shared" si="547"/>
        <v>-</v>
      </c>
      <c r="AK275" s="82" t="str">
        <f t="shared" si="548"/>
        <v>-</v>
      </c>
      <c r="AL275" s="82" t="str">
        <f t="shared" si="549"/>
        <v>-</v>
      </c>
      <c r="AM275" s="82" t="str">
        <f t="shared" si="550"/>
        <v>-</v>
      </c>
      <c r="AN275" s="82" t="str">
        <f t="shared" si="551"/>
        <v>-</v>
      </c>
      <c r="AO275" s="82">
        <f t="shared" si="609"/>
        <v>194.44444444444443</v>
      </c>
      <c r="AP275" s="82">
        <f t="shared" si="610"/>
        <v>194.44444444444443</v>
      </c>
      <c r="AQ275" s="82">
        <f t="shared" si="611"/>
        <v>194.44444444444443</v>
      </c>
      <c r="AR275" s="82">
        <f t="shared" si="612"/>
        <v>285.71428571428572</v>
      </c>
      <c r="AS275" s="82">
        <f t="shared" si="613"/>
        <v>481.65137614678895</v>
      </c>
      <c r="AT275" s="82">
        <f t="shared" si="614"/>
        <v>406.97674418604652</v>
      </c>
      <c r="AU275" s="82">
        <f t="shared" si="615"/>
        <v>406.97674418604652</v>
      </c>
      <c r="AV275" s="82" t="s">
        <v>111</v>
      </c>
      <c r="AW275" s="82" t="s">
        <v>111</v>
      </c>
      <c r="AX275" s="82" t="s">
        <v>111</v>
      </c>
      <c r="AY275" s="82" t="s">
        <v>111</v>
      </c>
      <c r="AZ275" s="82" t="s">
        <v>111</v>
      </c>
      <c r="BA275" s="82" t="s">
        <v>111</v>
      </c>
      <c r="BB275" s="82" t="s">
        <v>111</v>
      </c>
    </row>
    <row r="276" spans="2:54" x14ac:dyDescent="0.2">
      <c r="B276" s="77" t="s">
        <v>151</v>
      </c>
      <c r="C276" s="77" t="s">
        <v>147</v>
      </c>
      <c r="D276" s="88" t="s">
        <v>153</v>
      </c>
      <c r="E276" s="77" t="s">
        <v>114</v>
      </c>
      <c r="F276" s="77" t="s">
        <v>115</v>
      </c>
      <c r="G276" s="77" t="s">
        <v>61</v>
      </c>
      <c r="H276" s="78" t="s">
        <v>111</v>
      </c>
      <c r="I276" s="78" t="s">
        <v>111</v>
      </c>
      <c r="J276" s="78" t="s">
        <v>111</v>
      </c>
      <c r="K276" s="78" t="s">
        <v>111</v>
      </c>
      <c r="L276" s="83" t="s">
        <v>111</v>
      </c>
      <c r="M276" s="83" t="s">
        <v>111</v>
      </c>
      <c r="N276" s="83" t="s">
        <v>111</v>
      </c>
      <c r="O276" s="78" t="s">
        <v>111</v>
      </c>
      <c r="P276" s="78" t="s">
        <v>111</v>
      </c>
      <c r="Q276" s="78" t="s">
        <v>111</v>
      </c>
      <c r="R276" s="78" t="s">
        <v>111</v>
      </c>
      <c r="S276" s="83" t="s">
        <v>111</v>
      </c>
      <c r="T276" s="83" t="s">
        <v>111</v>
      </c>
      <c r="U276" s="83" t="s">
        <v>111</v>
      </c>
      <c r="V276" s="80">
        <v>1</v>
      </c>
      <c r="W276" s="81" t="e">
        <f t="shared" si="616"/>
        <v>#VALUE!</v>
      </c>
      <c r="X276" s="81" t="e">
        <f t="shared" si="617"/>
        <v>#VALUE!</v>
      </c>
      <c r="Y276" s="81" t="e">
        <f t="shared" si="618"/>
        <v>#VALUE!</v>
      </c>
      <c r="Z276" s="81" t="e">
        <f t="shared" si="619"/>
        <v>#VALUE!</v>
      </c>
      <c r="AA276" s="81" t="e">
        <f t="shared" si="620"/>
        <v>#VALUE!</v>
      </c>
      <c r="AB276" s="81" t="e">
        <f t="shared" si="621"/>
        <v>#VALUE!</v>
      </c>
      <c r="AC276" s="81" t="e">
        <f t="shared" si="622"/>
        <v>#VALUE!</v>
      </c>
      <c r="AD276" s="80">
        <v>10.8</v>
      </c>
      <c r="AE276" s="80">
        <v>7.35</v>
      </c>
      <c r="AF276" s="80">
        <v>4.3600000000000003</v>
      </c>
      <c r="AG276" s="80">
        <v>5.16</v>
      </c>
      <c r="AH276" s="82" t="str">
        <f t="shared" si="545"/>
        <v>-</v>
      </c>
      <c r="AI276" s="82" t="str">
        <f t="shared" si="546"/>
        <v>-</v>
      </c>
      <c r="AJ276" s="82" t="str">
        <f t="shared" si="547"/>
        <v>-</v>
      </c>
      <c r="AK276" s="82" t="str">
        <f t="shared" si="548"/>
        <v>-</v>
      </c>
      <c r="AL276" s="82" t="str">
        <f t="shared" si="549"/>
        <v>-</v>
      </c>
      <c r="AM276" s="82" t="str">
        <f t="shared" si="550"/>
        <v>-</v>
      </c>
      <c r="AN276" s="82" t="str">
        <f t="shared" si="551"/>
        <v>-</v>
      </c>
      <c r="AO276" s="82">
        <f t="shared" si="609"/>
        <v>194.44444444444443</v>
      </c>
      <c r="AP276" s="82">
        <f t="shared" si="610"/>
        <v>194.44444444444443</v>
      </c>
      <c r="AQ276" s="82">
        <f t="shared" si="611"/>
        <v>194.44444444444443</v>
      </c>
      <c r="AR276" s="82">
        <f t="shared" si="612"/>
        <v>285.71428571428572</v>
      </c>
      <c r="AS276" s="82">
        <f t="shared" si="613"/>
        <v>481.65137614678895</v>
      </c>
      <c r="AT276" s="82">
        <f t="shared" si="614"/>
        <v>406.97674418604652</v>
      </c>
      <c r="AU276" s="82">
        <f t="shared" si="615"/>
        <v>406.97674418604652</v>
      </c>
      <c r="AV276" s="82" t="s">
        <v>111</v>
      </c>
      <c r="AW276" s="82" t="s">
        <v>111</v>
      </c>
      <c r="AX276" s="82" t="s">
        <v>111</v>
      </c>
      <c r="AY276" s="82" t="s">
        <v>111</v>
      </c>
      <c r="AZ276" s="82" t="s">
        <v>111</v>
      </c>
      <c r="BA276" s="82" t="s">
        <v>111</v>
      </c>
      <c r="BB276" s="82" t="s">
        <v>111</v>
      </c>
    </row>
    <row r="277" spans="2:54" x14ac:dyDescent="0.2">
      <c r="B277" s="77" t="s">
        <v>151</v>
      </c>
      <c r="C277" s="77" t="s">
        <v>147</v>
      </c>
      <c r="D277" s="88" t="s">
        <v>153</v>
      </c>
      <c r="E277" s="77" t="s">
        <v>109</v>
      </c>
      <c r="F277" s="77" t="s">
        <v>116</v>
      </c>
      <c r="G277" s="77" t="s">
        <v>61</v>
      </c>
      <c r="H277" s="84">
        <v>1.757153854289826</v>
      </c>
      <c r="I277" s="84">
        <v>1.5026041178223419</v>
      </c>
      <c r="J277" s="84">
        <v>1.2986912119554621</v>
      </c>
      <c r="K277" s="84">
        <v>1.0470325375326801</v>
      </c>
      <c r="L277" s="60">
        <v>0.82756341408962442</v>
      </c>
      <c r="M277" s="60">
        <v>0.75680186207792643</v>
      </c>
      <c r="N277" s="60">
        <v>0.80874389898764631</v>
      </c>
      <c r="O277" s="79">
        <f t="shared" si="649"/>
        <v>1195.1144715490718</v>
      </c>
      <c r="P277" s="79">
        <f t="shared" si="650"/>
        <v>1397.5737022759113</v>
      </c>
      <c r="Q277" s="79">
        <f t="shared" si="651"/>
        <v>1617.012559003917</v>
      </c>
      <c r="R277" s="79">
        <f t="shared" si="652"/>
        <v>2005.6683290364838</v>
      </c>
      <c r="S277" s="79">
        <f t="shared" si="653"/>
        <v>2537.5698879947968</v>
      </c>
      <c r="T277" s="79">
        <f t="shared" si="654"/>
        <v>2774.8346102559763</v>
      </c>
      <c r="U277" s="79">
        <f t="shared" si="655"/>
        <v>2596.6192791422563</v>
      </c>
      <c r="V277" s="80">
        <v>1</v>
      </c>
      <c r="W277" s="81">
        <f t="shared" si="616"/>
        <v>1.757153854289826</v>
      </c>
      <c r="X277" s="81">
        <f t="shared" si="617"/>
        <v>1.5026041178223419</v>
      </c>
      <c r="Y277" s="81">
        <f t="shared" si="618"/>
        <v>1.2986912119554621</v>
      </c>
      <c r="Z277" s="81">
        <f t="shared" si="619"/>
        <v>1.0470325375326801</v>
      </c>
      <c r="AA277" s="81">
        <f t="shared" si="620"/>
        <v>0.82756341408962442</v>
      </c>
      <c r="AB277" s="81">
        <f t="shared" si="621"/>
        <v>0.75680186207792643</v>
      </c>
      <c r="AC277" s="81">
        <f t="shared" si="622"/>
        <v>0.80874389898764631</v>
      </c>
      <c r="AD277" s="80">
        <v>10.8</v>
      </c>
      <c r="AE277" s="80">
        <v>7.35</v>
      </c>
      <c r="AF277" s="80">
        <v>4.3600000000000003</v>
      </c>
      <c r="AG277" s="80">
        <v>5.16</v>
      </c>
      <c r="AH277" s="82">
        <f t="shared" si="545"/>
        <v>1195.1144715490718</v>
      </c>
      <c r="AI277" s="82">
        <f t="shared" si="546"/>
        <v>1397.5737022759113</v>
      </c>
      <c r="AJ277" s="82">
        <f t="shared" si="547"/>
        <v>1617.012559003917</v>
      </c>
      <c r="AK277" s="82">
        <f t="shared" si="548"/>
        <v>2005.6683290364838</v>
      </c>
      <c r="AL277" s="82">
        <f t="shared" si="549"/>
        <v>2537.5698879947968</v>
      </c>
      <c r="AM277" s="82">
        <f t="shared" si="550"/>
        <v>2774.8346102559763</v>
      </c>
      <c r="AN277" s="82">
        <f t="shared" si="551"/>
        <v>2596.6192791422563</v>
      </c>
      <c r="AO277" s="82">
        <f t="shared" si="609"/>
        <v>194.44444444444443</v>
      </c>
      <c r="AP277" s="82">
        <f t="shared" si="610"/>
        <v>194.44444444444443</v>
      </c>
      <c r="AQ277" s="82">
        <f t="shared" si="611"/>
        <v>194.44444444444443</v>
      </c>
      <c r="AR277" s="82">
        <f t="shared" si="612"/>
        <v>285.71428571428572</v>
      </c>
      <c r="AS277" s="82">
        <f t="shared" si="613"/>
        <v>481.65137614678895</v>
      </c>
      <c r="AT277" s="82">
        <f t="shared" si="614"/>
        <v>406.97674418604652</v>
      </c>
      <c r="AU277" s="82">
        <f t="shared" si="615"/>
        <v>406.97674418604652</v>
      </c>
      <c r="AV277" s="82">
        <f t="shared" si="623"/>
        <v>167.23534842113838</v>
      </c>
      <c r="AW277" s="82">
        <f t="shared" si="624"/>
        <v>170.69556818119548</v>
      </c>
      <c r="AX277" s="82">
        <f t="shared" si="625"/>
        <v>173.57249335571606</v>
      </c>
      <c r="AY277" s="82">
        <f t="shared" si="626"/>
        <v>250.08834854616961</v>
      </c>
      <c r="AZ277" s="82">
        <f t="shared" si="627"/>
        <v>404.81432849501522</v>
      </c>
      <c r="BA277" s="82">
        <f t="shared" si="628"/>
        <v>354.92146753457439</v>
      </c>
      <c r="BB277" s="82">
        <f t="shared" si="629"/>
        <v>351.83282036211665</v>
      </c>
    </row>
    <row r="278" spans="2:54" x14ac:dyDescent="0.2">
      <c r="B278" s="77" t="s">
        <v>151</v>
      </c>
      <c r="C278" s="77" t="s">
        <v>147</v>
      </c>
      <c r="D278" s="88" t="s">
        <v>153</v>
      </c>
      <c r="E278" s="77" t="s">
        <v>112</v>
      </c>
      <c r="F278" s="77" t="s">
        <v>116</v>
      </c>
      <c r="G278" s="77" t="s">
        <v>61</v>
      </c>
      <c r="H278" s="78" t="s">
        <v>111</v>
      </c>
      <c r="I278" s="78" t="s">
        <v>111</v>
      </c>
      <c r="J278" s="78" t="s">
        <v>111</v>
      </c>
      <c r="K278" s="78" t="s">
        <v>111</v>
      </c>
      <c r="L278" s="83" t="s">
        <v>111</v>
      </c>
      <c r="M278" s="83" t="s">
        <v>111</v>
      </c>
      <c r="N278" s="83" t="s">
        <v>111</v>
      </c>
      <c r="O278" s="78" t="s">
        <v>111</v>
      </c>
      <c r="P278" s="78" t="s">
        <v>111</v>
      </c>
      <c r="Q278" s="78" t="s">
        <v>111</v>
      </c>
      <c r="R278" s="78" t="s">
        <v>111</v>
      </c>
      <c r="S278" s="78" t="s">
        <v>111</v>
      </c>
      <c r="T278" s="78" t="s">
        <v>111</v>
      </c>
      <c r="U278" s="78" t="s">
        <v>111</v>
      </c>
      <c r="V278" s="80">
        <v>1</v>
      </c>
      <c r="W278" s="81" t="s">
        <v>111</v>
      </c>
      <c r="X278" s="81" t="s">
        <v>111</v>
      </c>
      <c r="Y278" s="81" t="s">
        <v>111</v>
      </c>
      <c r="Z278" s="81" t="s">
        <v>111</v>
      </c>
      <c r="AA278" s="81" t="s">
        <v>111</v>
      </c>
      <c r="AB278" s="81" t="s">
        <v>111</v>
      </c>
      <c r="AC278" s="81" t="s">
        <v>111</v>
      </c>
      <c r="AD278" s="80">
        <v>10.8</v>
      </c>
      <c r="AE278" s="80">
        <v>7.35</v>
      </c>
      <c r="AF278" s="80">
        <v>4.3600000000000003</v>
      </c>
      <c r="AG278" s="80">
        <v>5.16</v>
      </c>
      <c r="AH278" s="82" t="str">
        <f t="shared" si="545"/>
        <v>-</v>
      </c>
      <c r="AI278" s="82" t="str">
        <f t="shared" si="546"/>
        <v>-</v>
      </c>
      <c r="AJ278" s="82" t="str">
        <f t="shared" si="547"/>
        <v>-</v>
      </c>
      <c r="AK278" s="82" t="str">
        <f t="shared" si="548"/>
        <v>-</v>
      </c>
      <c r="AL278" s="82" t="str">
        <f t="shared" si="549"/>
        <v>-</v>
      </c>
      <c r="AM278" s="82" t="str">
        <f t="shared" si="550"/>
        <v>-</v>
      </c>
      <c r="AN278" s="82" t="str">
        <f t="shared" si="551"/>
        <v>-</v>
      </c>
      <c r="AO278" s="82">
        <f t="shared" si="609"/>
        <v>194.44444444444443</v>
      </c>
      <c r="AP278" s="82">
        <f t="shared" si="610"/>
        <v>194.44444444444443</v>
      </c>
      <c r="AQ278" s="82">
        <f t="shared" si="611"/>
        <v>194.44444444444443</v>
      </c>
      <c r="AR278" s="82">
        <f t="shared" si="612"/>
        <v>285.71428571428572</v>
      </c>
      <c r="AS278" s="82">
        <f t="shared" si="613"/>
        <v>481.65137614678895</v>
      </c>
      <c r="AT278" s="82">
        <f t="shared" si="614"/>
        <v>406.97674418604652</v>
      </c>
      <c r="AU278" s="82">
        <f t="shared" si="615"/>
        <v>406.97674418604652</v>
      </c>
      <c r="AV278" s="82" t="s">
        <v>111</v>
      </c>
      <c r="AW278" s="82" t="s">
        <v>111</v>
      </c>
      <c r="AX278" s="82" t="s">
        <v>111</v>
      </c>
      <c r="AY278" s="82" t="s">
        <v>111</v>
      </c>
      <c r="AZ278" s="82" t="s">
        <v>111</v>
      </c>
      <c r="BA278" s="82" t="s">
        <v>111</v>
      </c>
      <c r="BB278" s="82" t="s">
        <v>111</v>
      </c>
    </row>
    <row r="279" spans="2:54" x14ac:dyDescent="0.2">
      <c r="B279" s="77" t="s">
        <v>151</v>
      </c>
      <c r="C279" s="77" t="s">
        <v>147</v>
      </c>
      <c r="D279" s="88" t="s">
        <v>153</v>
      </c>
      <c r="E279" s="77" t="s">
        <v>113</v>
      </c>
      <c r="F279" s="77" t="s">
        <v>116</v>
      </c>
      <c r="G279" s="77" t="s">
        <v>61</v>
      </c>
      <c r="H279" s="78" t="s">
        <v>111</v>
      </c>
      <c r="I279" s="78" t="s">
        <v>111</v>
      </c>
      <c r="J279" s="78" t="s">
        <v>111</v>
      </c>
      <c r="K279" s="78" t="s">
        <v>111</v>
      </c>
      <c r="L279" s="83" t="s">
        <v>111</v>
      </c>
      <c r="M279" s="83" t="s">
        <v>111</v>
      </c>
      <c r="N279" s="83" t="s">
        <v>111</v>
      </c>
      <c r="O279" s="78" t="s">
        <v>111</v>
      </c>
      <c r="P279" s="78" t="s">
        <v>111</v>
      </c>
      <c r="Q279" s="78" t="s">
        <v>111</v>
      </c>
      <c r="R279" s="78" t="s">
        <v>111</v>
      </c>
      <c r="S279" s="78" t="s">
        <v>111</v>
      </c>
      <c r="T279" s="78" t="s">
        <v>111</v>
      </c>
      <c r="U279" s="78" t="s">
        <v>111</v>
      </c>
      <c r="V279" s="80">
        <v>1</v>
      </c>
      <c r="W279" s="81" t="s">
        <v>111</v>
      </c>
      <c r="X279" s="81" t="s">
        <v>111</v>
      </c>
      <c r="Y279" s="81" t="s">
        <v>111</v>
      </c>
      <c r="Z279" s="81" t="s">
        <v>111</v>
      </c>
      <c r="AA279" s="81" t="s">
        <v>111</v>
      </c>
      <c r="AB279" s="81" t="s">
        <v>111</v>
      </c>
      <c r="AC279" s="81" t="s">
        <v>111</v>
      </c>
      <c r="AD279" s="80">
        <v>10.8</v>
      </c>
      <c r="AE279" s="80">
        <v>7.35</v>
      </c>
      <c r="AF279" s="80">
        <v>4.3600000000000003</v>
      </c>
      <c r="AG279" s="80">
        <v>5.16</v>
      </c>
      <c r="AH279" s="82" t="str">
        <f t="shared" si="545"/>
        <v>-</v>
      </c>
      <c r="AI279" s="82" t="str">
        <f t="shared" si="546"/>
        <v>-</v>
      </c>
      <c r="AJ279" s="82" t="str">
        <f t="shared" si="547"/>
        <v>-</v>
      </c>
      <c r="AK279" s="82" t="str">
        <f t="shared" si="548"/>
        <v>-</v>
      </c>
      <c r="AL279" s="82" t="str">
        <f t="shared" si="549"/>
        <v>-</v>
      </c>
      <c r="AM279" s="82" t="str">
        <f t="shared" si="550"/>
        <v>-</v>
      </c>
      <c r="AN279" s="82" t="str">
        <f t="shared" si="551"/>
        <v>-</v>
      </c>
      <c r="AO279" s="82">
        <f t="shared" si="609"/>
        <v>194.44444444444443</v>
      </c>
      <c r="AP279" s="82">
        <f t="shared" si="610"/>
        <v>194.44444444444443</v>
      </c>
      <c r="AQ279" s="82">
        <f t="shared" si="611"/>
        <v>194.44444444444443</v>
      </c>
      <c r="AR279" s="82">
        <f t="shared" si="612"/>
        <v>285.71428571428572</v>
      </c>
      <c r="AS279" s="82">
        <f t="shared" si="613"/>
        <v>481.65137614678895</v>
      </c>
      <c r="AT279" s="82">
        <f t="shared" si="614"/>
        <v>406.97674418604652</v>
      </c>
      <c r="AU279" s="82">
        <f t="shared" si="615"/>
        <v>406.97674418604652</v>
      </c>
      <c r="AV279" s="82" t="s">
        <v>111</v>
      </c>
      <c r="AW279" s="82" t="s">
        <v>111</v>
      </c>
      <c r="AX279" s="82" t="s">
        <v>111</v>
      </c>
      <c r="AY279" s="82" t="s">
        <v>111</v>
      </c>
      <c r="AZ279" s="82" t="s">
        <v>111</v>
      </c>
      <c r="BA279" s="82" t="s">
        <v>111</v>
      </c>
      <c r="BB279" s="82" t="s">
        <v>111</v>
      </c>
    </row>
    <row r="280" spans="2:54" x14ac:dyDescent="0.2">
      <c r="B280" s="77" t="s">
        <v>151</v>
      </c>
      <c r="C280" s="77" t="s">
        <v>147</v>
      </c>
      <c r="D280" s="88" t="s">
        <v>153</v>
      </c>
      <c r="E280" s="77" t="s">
        <v>114</v>
      </c>
      <c r="F280" s="77" t="s">
        <v>116</v>
      </c>
      <c r="G280" s="77" t="s">
        <v>61</v>
      </c>
      <c r="H280" s="78" t="s">
        <v>111</v>
      </c>
      <c r="I280" s="78" t="s">
        <v>111</v>
      </c>
      <c r="J280" s="78" t="s">
        <v>111</v>
      </c>
      <c r="K280" s="78" t="s">
        <v>111</v>
      </c>
      <c r="L280" s="83" t="s">
        <v>111</v>
      </c>
      <c r="M280" s="83" t="s">
        <v>111</v>
      </c>
      <c r="N280" s="83" t="s">
        <v>111</v>
      </c>
      <c r="O280" s="78" t="s">
        <v>111</v>
      </c>
      <c r="P280" s="78" t="s">
        <v>111</v>
      </c>
      <c r="Q280" s="78" t="s">
        <v>111</v>
      </c>
      <c r="R280" s="78" t="s">
        <v>111</v>
      </c>
      <c r="S280" s="83" t="s">
        <v>111</v>
      </c>
      <c r="T280" s="83" t="s">
        <v>111</v>
      </c>
      <c r="U280" s="83" t="s">
        <v>111</v>
      </c>
      <c r="V280" s="80">
        <v>1</v>
      </c>
      <c r="W280" s="81" t="e">
        <f t="shared" si="616"/>
        <v>#VALUE!</v>
      </c>
      <c r="X280" s="81" t="e">
        <f t="shared" si="617"/>
        <v>#VALUE!</v>
      </c>
      <c r="Y280" s="81" t="e">
        <f t="shared" si="618"/>
        <v>#VALUE!</v>
      </c>
      <c r="Z280" s="81" t="e">
        <f t="shared" si="619"/>
        <v>#VALUE!</v>
      </c>
      <c r="AA280" s="81" t="e">
        <f t="shared" si="620"/>
        <v>#VALUE!</v>
      </c>
      <c r="AB280" s="81" t="e">
        <f t="shared" si="621"/>
        <v>#VALUE!</v>
      </c>
      <c r="AC280" s="81" t="e">
        <f t="shared" si="622"/>
        <v>#VALUE!</v>
      </c>
      <c r="AD280" s="80">
        <v>10.8</v>
      </c>
      <c r="AE280" s="80">
        <v>7.35</v>
      </c>
      <c r="AF280" s="80">
        <v>4.3600000000000003</v>
      </c>
      <c r="AG280" s="80">
        <v>5.16</v>
      </c>
      <c r="AH280" s="82" t="str">
        <f t="shared" si="545"/>
        <v>-</v>
      </c>
      <c r="AI280" s="82" t="str">
        <f t="shared" si="546"/>
        <v>-</v>
      </c>
      <c r="AJ280" s="82" t="str">
        <f t="shared" si="547"/>
        <v>-</v>
      </c>
      <c r="AK280" s="82" t="str">
        <f t="shared" si="548"/>
        <v>-</v>
      </c>
      <c r="AL280" s="82" t="str">
        <f t="shared" si="549"/>
        <v>-</v>
      </c>
      <c r="AM280" s="82" t="str">
        <f t="shared" si="550"/>
        <v>-</v>
      </c>
      <c r="AN280" s="82" t="str">
        <f>IFERROR(2100/AC280,"-")</f>
        <v>-</v>
      </c>
      <c r="AO280" s="82">
        <f t="shared" si="609"/>
        <v>194.44444444444443</v>
      </c>
      <c r="AP280" s="82">
        <f t="shared" si="610"/>
        <v>194.44444444444443</v>
      </c>
      <c r="AQ280" s="82">
        <f t="shared" si="611"/>
        <v>194.44444444444443</v>
      </c>
      <c r="AR280" s="82">
        <f t="shared" si="612"/>
        <v>285.71428571428572</v>
      </c>
      <c r="AS280" s="82">
        <f t="shared" si="613"/>
        <v>481.65137614678895</v>
      </c>
      <c r="AT280" s="82">
        <f t="shared" si="614"/>
        <v>406.97674418604652</v>
      </c>
      <c r="AU280" s="82">
        <f t="shared" si="615"/>
        <v>406.97674418604652</v>
      </c>
      <c r="AV280" s="82" t="s">
        <v>111</v>
      </c>
      <c r="AW280" s="82" t="s">
        <v>111</v>
      </c>
      <c r="AX280" s="82" t="s">
        <v>111</v>
      </c>
      <c r="AY280" s="82" t="s">
        <v>111</v>
      </c>
      <c r="AZ280" s="82" t="s">
        <v>111</v>
      </c>
      <c r="BA280" s="82" t="s">
        <v>111</v>
      </c>
      <c r="BB280" s="82" t="s">
        <v>111</v>
      </c>
    </row>
  </sheetData>
  <sheetProtection sheet="1" objects="1" scenarios="1" formatCells="0" formatColumns="0" formatRows="0" sort="0" autoFilter="0"/>
  <autoFilter ref="B4:BB280" xr:uid="{78E0E121-826C-4486-A35F-25C5366051E5}"/>
  <mergeCells count="10">
    <mergeCell ref="AV3:BB3"/>
    <mergeCell ref="B2:G3"/>
    <mergeCell ref="H2:U2"/>
    <mergeCell ref="H3:N3"/>
    <mergeCell ref="O3:U3"/>
    <mergeCell ref="W3:AC3"/>
    <mergeCell ref="AD3:AG3"/>
    <mergeCell ref="V2:BB2"/>
    <mergeCell ref="AH3:AN3"/>
    <mergeCell ref="AO3:AU3"/>
  </mergeCells>
  <conditionalFormatting sqref="H5:N16 H17:K17 H18:N18 H20:N20 H20:K21 H22:N22 H24:R24 H24:K25 H26:N26 H28:R28 H28:K29 H30:N32 H32:K33 H34:N36 H36:K37 H38:N40 H40:K41 H42:N44 H45:K45 H46:N48 H49:K49">
    <cfRule type="cellIs" dxfId="292" priority="485" operator="between">
      <formula>1</formula>
      <formula>10</formula>
    </cfRule>
  </conditionalFormatting>
  <conditionalFormatting sqref="H5:N280">
    <cfRule type="cellIs" dxfId="291" priority="1" operator="lessThan">
      <formula>1</formula>
    </cfRule>
    <cfRule type="cellIs" dxfId="290" priority="2" operator="greaterThan">
      <formula>10</formula>
    </cfRule>
  </conditionalFormatting>
  <conditionalFormatting sqref="H19:N19">
    <cfRule type="cellIs" dxfId="289" priority="473" operator="between">
      <formula>1</formula>
      <formula>10</formula>
    </cfRule>
  </conditionalFormatting>
  <conditionalFormatting sqref="H23:N23">
    <cfRule type="cellIs" dxfId="288" priority="470" operator="between">
      <formula>1</formula>
      <formula>10</formula>
    </cfRule>
  </conditionalFormatting>
  <conditionalFormatting sqref="H27:N27">
    <cfRule type="cellIs" dxfId="287" priority="467" operator="between">
      <formula>1</formula>
      <formula>10</formula>
    </cfRule>
  </conditionalFormatting>
  <conditionalFormatting sqref="H50:N280">
    <cfRule type="cellIs" dxfId="286" priority="3" operator="between">
      <formula>1</formula>
      <formula>10</formula>
    </cfRule>
  </conditionalFormatting>
  <conditionalFormatting sqref="L17:N17">
    <cfRule type="cellIs" dxfId="285" priority="482" operator="between">
      <formula>1</formula>
      <formula>10</formula>
    </cfRule>
  </conditionalFormatting>
  <conditionalFormatting sqref="L21:N21">
    <cfRule type="cellIs" dxfId="284" priority="479" operator="between">
      <formula>1</formula>
      <formula>10</formula>
    </cfRule>
  </conditionalFormatting>
  <conditionalFormatting sqref="L25:N25">
    <cfRule type="cellIs" dxfId="283" priority="476" operator="between">
      <formula>1</formula>
      <formula>10</formula>
    </cfRule>
  </conditionalFormatting>
  <conditionalFormatting sqref="L29:N29">
    <cfRule type="cellIs" dxfId="282" priority="464" operator="between">
      <formula>1</formula>
      <formula>10</formula>
    </cfRule>
  </conditionalFormatting>
  <conditionalFormatting sqref="L33:N33">
    <cfRule type="cellIs" dxfId="281" priority="461" operator="between">
      <formula>1</formula>
      <formula>10</formula>
    </cfRule>
  </conditionalFormatting>
  <conditionalFormatting sqref="L37:N37">
    <cfRule type="cellIs" dxfId="280" priority="458" operator="between">
      <formula>1</formula>
      <formula>10</formula>
    </cfRule>
  </conditionalFormatting>
  <conditionalFormatting sqref="L41:N41">
    <cfRule type="cellIs" dxfId="279" priority="455" operator="between">
      <formula>1</formula>
      <formula>10</formula>
    </cfRule>
  </conditionalFormatting>
  <conditionalFormatting sqref="L45:N45">
    <cfRule type="cellIs" dxfId="278" priority="452" operator="between">
      <formula>1</formula>
      <formula>10</formula>
    </cfRule>
  </conditionalFormatting>
  <conditionalFormatting sqref="L49:N49">
    <cfRule type="cellIs" dxfId="277" priority="449" operator="between">
      <formula>1</formula>
      <formula>10</formula>
    </cfRule>
  </conditionalFormatting>
  <conditionalFormatting sqref="O249:P256">
    <cfRule type="cellIs" dxfId="276" priority="226" operator="lessThan">
      <formula>1</formula>
    </cfRule>
    <cfRule type="cellIs" dxfId="275" priority="228" operator="greaterThan">
      <formula>10</formula>
    </cfRule>
    <cfRule type="cellIs" dxfId="274" priority="227" operator="between">
      <formula>1</formula>
      <formula>10</formula>
    </cfRule>
  </conditionalFormatting>
  <conditionalFormatting sqref="O9:R10">
    <cfRule type="cellIs" dxfId="273" priority="440" operator="between">
      <formula>1</formula>
      <formula>10</formula>
    </cfRule>
    <cfRule type="cellIs" dxfId="272" priority="441" operator="greaterThan">
      <formula>10</formula>
    </cfRule>
    <cfRule type="cellIs" dxfId="271" priority="439" operator="lessThan">
      <formula>1</formula>
    </cfRule>
  </conditionalFormatting>
  <conditionalFormatting sqref="O12:R14">
    <cfRule type="cellIs" dxfId="270" priority="116" operator="greaterThan">
      <formula>10</formula>
    </cfRule>
    <cfRule type="cellIs" dxfId="269" priority="115" operator="lessThan">
      <formula>1</formula>
    </cfRule>
    <cfRule type="cellIs" dxfId="268" priority="117" operator="between">
      <formula>1</formula>
      <formula>10</formula>
    </cfRule>
  </conditionalFormatting>
  <conditionalFormatting sqref="O16:R16">
    <cfRule type="cellIs" dxfId="267" priority="114" operator="between">
      <formula>1</formula>
      <formula>10</formula>
    </cfRule>
    <cfRule type="cellIs" dxfId="266" priority="113" operator="greaterThan">
      <formula>10</formula>
    </cfRule>
    <cfRule type="cellIs" dxfId="265" priority="112" operator="lessThan">
      <formula>1</formula>
    </cfRule>
  </conditionalFormatting>
  <conditionalFormatting sqref="O21:R22">
    <cfRule type="cellIs" dxfId="264" priority="424" operator="lessThan">
      <formula>1</formula>
    </cfRule>
    <cfRule type="cellIs" dxfId="263" priority="425" operator="between">
      <formula>1</formula>
      <formula>10</formula>
    </cfRule>
    <cfRule type="cellIs" dxfId="262" priority="426" operator="greaterThan">
      <formula>10</formula>
    </cfRule>
  </conditionalFormatting>
  <conditionalFormatting sqref="O24:R26">
    <cfRule type="cellIs" dxfId="261" priority="124" operator="lessThan">
      <formula>1</formula>
    </cfRule>
    <cfRule type="cellIs" dxfId="260" priority="125" operator="greaterThan">
      <formula>10</formula>
    </cfRule>
  </conditionalFormatting>
  <conditionalFormatting sqref="O25:R26">
    <cfRule type="cellIs" dxfId="259" priority="422" operator="between">
      <formula>1</formula>
      <formula>10</formula>
    </cfRule>
  </conditionalFormatting>
  <conditionalFormatting sqref="O28:R28">
    <cfRule type="cellIs" dxfId="258" priority="127" operator="greaterThan">
      <formula>10</formula>
    </cfRule>
    <cfRule type="cellIs" dxfId="257" priority="126" operator="lessThan">
      <formula>1</formula>
    </cfRule>
  </conditionalFormatting>
  <conditionalFormatting sqref="O33:R34">
    <cfRule type="cellIs" dxfId="256" priority="401" operator="between">
      <formula>1</formula>
      <formula>10</formula>
    </cfRule>
    <cfRule type="cellIs" dxfId="255" priority="400" operator="lessThan">
      <formula>1</formula>
    </cfRule>
    <cfRule type="cellIs" dxfId="254" priority="402" operator="greaterThan">
      <formula>10</formula>
    </cfRule>
  </conditionalFormatting>
  <conditionalFormatting sqref="O36:R38">
    <cfRule type="cellIs" dxfId="253" priority="99" operator="between">
      <formula>1</formula>
      <formula>10</formula>
    </cfRule>
    <cfRule type="cellIs" dxfId="252" priority="98" operator="greaterThan">
      <formula>10</formula>
    </cfRule>
    <cfRule type="cellIs" dxfId="251" priority="97" operator="lessThan">
      <formula>1</formula>
    </cfRule>
  </conditionalFormatting>
  <conditionalFormatting sqref="O40:R40">
    <cfRule type="cellIs" dxfId="250" priority="95" operator="greaterThan">
      <formula>10</formula>
    </cfRule>
    <cfRule type="cellIs" dxfId="249" priority="96" operator="between">
      <formula>1</formula>
      <formula>10</formula>
    </cfRule>
    <cfRule type="cellIs" dxfId="248" priority="94" operator="lessThan">
      <formula>1</formula>
    </cfRule>
  </conditionalFormatting>
  <conditionalFormatting sqref="O45:R52">
    <cfRule type="cellIs" dxfId="247" priority="388" operator="lessThan">
      <formula>1</formula>
    </cfRule>
    <cfRule type="cellIs" dxfId="246" priority="390" operator="greaterThan">
      <formula>10</formula>
    </cfRule>
    <cfRule type="cellIs" dxfId="245" priority="389" operator="between">
      <formula>1</formula>
      <formula>10</formula>
    </cfRule>
  </conditionalFormatting>
  <conditionalFormatting sqref="O57:R58">
    <cfRule type="cellIs" dxfId="244" priority="375" operator="greaterThan">
      <formula>10</formula>
    </cfRule>
    <cfRule type="cellIs" dxfId="243" priority="374" operator="between">
      <formula>1</formula>
      <formula>10</formula>
    </cfRule>
    <cfRule type="cellIs" dxfId="242" priority="373" operator="lessThan">
      <formula>1</formula>
    </cfRule>
  </conditionalFormatting>
  <conditionalFormatting sqref="O60:R62">
    <cfRule type="cellIs" dxfId="241" priority="172" operator="between">
      <formula>1</formula>
      <formula>10</formula>
    </cfRule>
    <cfRule type="cellIs" dxfId="240" priority="171" operator="greaterThan">
      <formula>10</formula>
    </cfRule>
    <cfRule type="cellIs" dxfId="239" priority="170" operator="lessThan">
      <formula>1</formula>
    </cfRule>
  </conditionalFormatting>
  <conditionalFormatting sqref="O64:R64">
    <cfRule type="cellIs" dxfId="238" priority="175" operator="between">
      <formula>1</formula>
      <formula>10</formula>
    </cfRule>
    <cfRule type="cellIs" dxfId="237" priority="174" operator="greaterThan">
      <formula>10</formula>
    </cfRule>
    <cfRule type="cellIs" dxfId="236" priority="173" operator="lessThan">
      <formula>1</formula>
    </cfRule>
  </conditionalFormatting>
  <conditionalFormatting sqref="O69:R76 O81:R88">
    <cfRule type="cellIs" dxfId="235" priority="363" operator="greaterThan">
      <formula>10</formula>
    </cfRule>
    <cfRule type="cellIs" dxfId="234" priority="362" operator="between">
      <formula>1</formula>
      <formula>10</formula>
    </cfRule>
    <cfRule type="cellIs" dxfId="233" priority="361" operator="lessThan">
      <formula>1</formula>
    </cfRule>
  </conditionalFormatting>
  <conditionalFormatting sqref="O105:R106">
    <cfRule type="cellIs" dxfId="232" priority="335" operator="between">
      <formula>1</formula>
      <formula>10</formula>
    </cfRule>
    <cfRule type="cellIs" dxfId="231" priority="336" operator="greaterThan">
      <formula>10</formula>
    </cfRule>
    <cfRule type="cellIs" dxfId="230" priority="334" operator="lessThan">
      <formula>1</formula>
    </cfRule>
  </conditionalFormatting>
  <conditionalFormatting sqref="O108:R110">
    <cfRule type="cellIs" dxfId="229" priority="51" operator="between">
      <formula>1</formula>
      <formula>10</formula>
    </cfRule>
    <cfRule type="cellIs" dxfId="228" priority="49" operator="lessThan">
      <formula>1</formula>
    </cfRule>
    <cfRule type="cellIs" dxfId="227" priority="50" operator="greaterThan">
      <formula>10</formula>
    </cfRule>
  </conditionalFormatting>
  <conditionalFormatting sqref="O112:R112">
    <cfRule type="cellIs" dxfId="226" priority="46" operator="lessThan">
      <formula>1</formula>
    </cfRule>
    <cfRule type="cellIs" dxfId="225" priority="47" operator="greaterThan">
      <formula>10</formula>
    </cfRule>
    <cfRule type="cellIs" dxfId="224" priority="48" operator="between">
      <formula>1</formula>
      <formula>10</formula>
    </cfRule>
  </conditionalFormatting>
  <conditionalFormatting sqref="O117:R118">
    <cfRule type="cellIs" dxfId="223" priority="317" operator="between">
      <formula>1</formula>
      <formula>10</formula>
    </cfRule>
    <cfRule type="cellIs" dxfId="222" priority="316" operator="lessThan">
      <formula>1</formula>
    </cfRule>
    <cfRule type="cellIs" dxfId="221" priority="318" operator="greaterThan">
      <formula>10</formula>
    </cfRule>
  </conditionalFormatting>
  <conditionalFormatting sqref="O120:R122">
    <cfRule type="cellIs" dxfId="220" priority="21" operator="between">
      <formula>1</formula>
      <formula>10</formula>
    </cfRule>
    <cfRule type="cellIs" dxfId="219" priority="20" operator="greaterThan">
      <formula>10</formula>
    </cfRule>
    <cfRule type="cellIs" dxfId="218" priority="19" operator="lessThan">
      <formula>1</formula>
    </cfRule>
  </conditionalFormatting>
  <conditionalFormatting sqref="O124:R124">
    <cfRule type="cellIs" dxfId="217" priority="18" operator="between">
      <formula>1</formula>
      <formula>10</formula>
    </cfRule>
    <cfRule type="cellIs" dxfId="216" priority="16" operator="lessThan">
      <formula>1</formula>
    </cfRule>
    <cfRule type="cellIs" dxfId="215" priority="17" operator="greaterThan">
      <formula>10</formula>
    </cfRule>
  </conditionalFormatting>
  <conditionalFormatting sqref="O153:R160">
    <cfRule type="cellIs" dxfId="214" priority="290" operator="between">
      <formula>1</formula>
      <formula>10</formula>
    </cfRule>
    <cfRule type="cellIs" dxfId="213" priority="291" operator="greaterThan">
      <formula>10</formula>
    </cfRule>
    <cfRule type="cellIs" dxfId="212" priority="289" operator="lessThan">
      <formula>1</formula>
    </cfRule>
  </conditionalFormatting>
  <conditionalFormatting sqref="O165:R165">
    <cfRule type="cellIs" dxfId="211" priority="279" operator="greaterThan">
      <formula>10</formula>
    </cfRule>
    <cfRule type="cellIs" dxfId="210" priority="278" operator="between">
      <formula>1</formula>
      <formula>10</formula>
    </cfRule>
    <cfRule type="cellIs" dxfId="209" priority="277" operator="lessThan">
      <formula>1</formula>
    </cfRule>
  </conditionalFormatting>
  <conditionalFormatting sqref="O169:R169">
    <cfRule type="cellIs" dxfId="208" priority="274" operator="lessThan">
      <formula>1</formula>
    </cfRule>
    <cfRule type="cellIs" dxfId="207" priority="276" operator="greaterThan">
      <formula>10</formula>
    </cfRule>
    <cfRule type="cellIs" dxfId="206" priority="275" operator="between">
      <formula>1</formula>
      <formula>10</formula>
    </cfRule>
  </conditionalFormatting>
  <conditionalFormatting sqref="O189:S196">
    <cfRule type="cellIs" dxfId="205" priority="264" operator="greaterThan">
      <formula>10</formula>
    </cfRule>
    <cfRule type="cellIs" dxfId="204" priority="263" operator="between">
      <formula>1</formula>
      <formula>10</formula>
    </cfRule>
    <cfRule type="cellIs" dxfId="203" priority="262" operator="lessThan">
      <formula>1</formula>
    </cfRule>
  </conditionalFormatting>
  <conditionalFormatting sqref="O5:U8 AH5:BB11 S9:U9 O11:U11 AH12:AU12 AZ12:BB12 S12:U13 AH13:BB15 O15:U15 S16:U16 AH16:AU16 AZ16:BB16 O17:U20 AH17:BB47 S21:U21 O23:U23 S24:U25 O27:U27 S28:U28 O29:U32 S33:U33 O35:U35 S36:U37 O39:U39 S40:U40 O41:U44 S45:U45 AH48:AY48 S49:U49 AH49:BB51 AH52:AY52 O53:U56 AH53:BB59 S57:U57 O59:U59 AH60:AU60 AZ60:BB60 S60:U61 AH61:BB63 O63:U63 S64:U64 AH64:AU64 AZ64:BB64 O65:U68 AH65:BB119 S69:U69 S73:U73 O77:U80 S81:U81 S85:U85 O89:U104 S105:U105 O107:U107 S108:U109 O111:U111 S112:U112 O113:U116 S117:U117 O119:U119 AH120:AU120 AZ120:BB120 S120:U121 AH121:BB123 O123:U123 S124:U124 AH124:AU124 AZ124:BB124 O125:U140 AH125:BB280 O141:T141 O142:U144 O145:T145 O146:U152 S153:U153 S157:U157 O161:U164 S165:U165 O166:U168 S169:U169 O170:U177 O181:U181 O185:U188 T189:U190 T192:U194 T196:U196 O197:U201 O205:U205 O209:U224 O225:T225 O226:U228 O229:T229 O230:U236 O237:T237 O238:U248 Q249:U256 O257:U261 O265:U265 O269:U273 O277:U277">
    <cfRule type="cellIs" dxfId="202" priority="494" operator="between">
      <formula>30</formula>
      <formula>40</formula>
    </cfRule>
    <cfRule type="cellIs" dxfId="201" priority="194" operator="lessThan">
      <formula>30</formula>
    </cfRule>
  </conditionalFormatting>
  <conditionalFormatting sqref="O178:U180">
    <cfRule type="cellIs" dxfId="200" priority="80" operator="greaterThan">
      <formula>10</formula>
    </cfRule>
    <cfRule type="cellIs" dxfId="199" priority="79" operator="lessThan">
      <formula>1</formula>
    </cfRule>
    <cfRule type="cellIs" dxfId="198" priority="81" operator="between">
      <formula>1</formula>
      <formula>10</formula>
    </cfRule>
  </conditionalFormatting>
  <conditionalFormatting sqref="O182:U184">
    <cfRule type="cellIs" dxfId="197" priority="76" operator="lessThan">
      <formula>1</formula>
    </cfRule>
    <cfRule type="cellIs" dxfId="196" priority="77" operator="greaterThan">
      <formula>10</formula>
    </cfRule>
    <cfRule type="cellIs" dxfId="195" priority="78" operator="between">
      <formula>1</formula>
      <formula>10</formula>
    </cfRule>
  </conditionalFormatting>
  <conditionalFormatting sqref="O202:U204">
    <cfRule type="cellIs" dxfId="194" priority="137" operator="lessThan">
      <formula>1</formula>
    </cfRule>
    <cfRule type="cellIs" dxfId="193" priority="138" operator="greaterThan">
      <formula>10</formula>
    </cfRule>
    <cfRule type="cellIs" dxfId="192" priority="139" operator="between">
      <formula>1</formula>
      <formula>10</formula>
    </cfRule>
  </conditionalFormatting>
  <conditionalFormatting sqref="O206:U208">
    <cfRule type="cellIs" dxfId="191" priority="134" operator="lessThan">
      <formula>1</formula>
    </cfRule>
    <cfRule type="cellIs" dxfId="190" priority="135" operator="greaterThan">
      <formula>10</formula>
    </cfRule>
    <cfRule type="cellIs" dxfId="189" priority="136" operator="between">
      <formula>1</formula>
      <formula>10</formula>
    </cfRule>
  </conditionalFormatting>
  <conditionalFormatting sqref="O262:U264">
    <cfRule type="cellIs" dxfId="188" priority="63" operator="between">
      <formula>1</formula>
      <formula>10</formula>
    </cfRule>
    <cfRule type="cellIs" dxfId="187" priority="61" operator="lessThan">
      <formula>1</formula>
    </cfRule>
    <cfRule type="cellIs" dxfId="186" priority="62" operator="greaterThan">
      <formula>10</formula>
    </cfRule>
  </conditionalFormatting>
  <conditionalFormatting sqref="O266:U268">
    <cfRule type="cellIs" dxfId="185" priority="58" operator="lessThan">
      <formula>1</formula>
    </cfRule>
    <cfRule type="cellIs" dxfId="184" priority="59" operator="greaterThan">
      <formula>10</formula>
    </cfRule>
    <cfRule type="cellIs" dxfId="183" priority="60" operator="between">
      <formula>1</formula>
      <formula>10</formula>
    </cfRule>
  </conditionalFormatting>
  <conditionalFormatting sqref="O274:U276">
    <cfRule type="cellIs" dxfId="182" priority="67" operator="lessThan">
      <formula>1</formula>
    </cfRule>
    <cfRule type="cellIs" dxfId="181" priority="69" operator="between">
      <formula>1</formula>
      <formula>10</formula>
    </cfRule>
    <cfRule type="cellIs" dxfId="180" priority="68" operator="greaterThan">
      <formula>10</formula>
    </cfRule>
  </conditionalFormatting>
  <conditionalFormatting sqref="O278:U280">
    <cfRule type="cellIs" dxfId="179" priority="64" operator="lessThan">
      <formula>1</formula>
    </cfRule>
    <cfRule type="cellIs" dxfId="178" priority="66" operator="between">
      <formula>1</formula>
      <formula>10</formula>
    </cfRule>
    <cfRule type="cellIs" dxfId="177" priority="65" operator="greaterThan">
      <formula>10</formula>
    </cfRule>
  </conditionalFormatting>
  <conditionalFormatting sqref="S10:U10">
    <cfRule type="cellIs" dxfId="176" priority="438" operator="greaterThan">
      <formula>10</formula>
    </cfRule>
    <cfRule type="cellIs" dxfId="175" priority="437" operator="between">
      <formula>1</formula>
      <formula>10</formula>
    </cfRule>
    <cfRule type="cellIs" dxfId="174" priority="436" operator="lessThan">
      <formula>1</formula>
    </cfRule>
  </conditionalFormatting>
  <conditionalFormatting sqref="S14:U14">
    <cfRule type="cellIs" dxfId="173" priority="412" operator="lessThan">
      <formula>1</formula>
    </cfRule>
    <cfRule type="cellIs" dxfId="172" priority="413" operator="between">
      <formula>1</formula>
      <formula>10</formula>
    </cfRule>
    <cfRule type="cellIs" dxfId="171" priority="414" operator="greaterThan">
      <formula>10</formula>
    </cfRule>
  </conditionalFormatting>
  <conditionalFormatting sqref="S22:U22">
    <cfRule type="cellIs" dxfId="170" priority="415" operator="lessThan">
      <formula>1</formula>
    </cfRule>
    <cfRule type="cellIs" dxfId="169" priority="416" operator="between">
      <formula>1</formula>
      <formula>10</formula>
    </cfRule>
    <cfRule type="cellIs" dxfId="168" priority="417" operator="greaterThan">
      <formula>10</formula>
    </cfRule>
  </conditionalFormatting>
  <conditionalFormatting sqref="S26:U26">
    <cfRule type="cellIs" dxfId="167" priority="420" operator="greaterThan">
      <formula>10</formula>
    </cfRule>
    <cfRule type="cellIs" dxfId="166" priority="419" operator="between">
      <formula>1</formula>
      <formula>10</formula>
    </cfRule>
    <cfRule type="cellIs" dxfId="165" priority="418" operator="lessThan">
      <formula>1</formula>
    </cfRule>
  </conditionalFormatting>
  <conditionalFormatting sqref="S34:U34">
    <cfRule type="cellIs" dxfId="164" priority="399" operator="greaterThan">
      <formula>10</formula>
    </cfRule>
    <cfRule type="cellIs" dxfId="163" priority="397" operator="lessThan">
      <formula>1</formula>
    </cfRule>
    <cfRule type="cellIs" dxfId="162" priority="398" operator="between">
      <formula>1</formula>
      <formula>10</formula>
    </cfRule>
  </conditionalFormatting>
  <conditionalFormatting sqref="S38:U38">
    <cfRule type="cellIs" dxfId="161" priority="391" operator="lessThan">
      <formula>1</formula>
    </cfRule>
    <cfRule type="cellIs" dxfId="160" priority="392" operator="between">
      <formula>1</formula>
      <formula>10</formula>
    </cfRule>
    <cfRule type="cellIs" dxfId="159" priority="393" operator="greaterThan">
      <formula>10</formula>
    </cfRule>
  </conditionalFormatting>
  <conditionalFormatting sqref="S46:U48">
    <cfRule type="cellIs" dxfId="158" priority="191" operator="lessThan">
      <formula>1</formula>
    </cfRule>
    <cfRule type="cellIs" dxfId="157" priority="193" operator="greaterThan">
      <formula>10</formula>
    </cfRule>
    <cfRule type="cellIs" dxfId="156" priority="192" operator="between">
      <formula>1</formula>
      <formula>10</formula>
    </cfRule>
  </conditionalFormatting>
  <conditionalFormatting sqref="S50:U52">
    <cfRule type="cellIs" dxfId="155" priority="190" operator="greaterThan">
      <formula>10</formula>
    </cfRule>
    <cfRule type="cellIs" dxfId="154" priority="189" operator="between">
      <formula>1</formula>
      <formula>10</formula>
    </cfRule>
    <cfRule type="cellIs" dxfId="153" priority="188" operator="lessThan">
      <formula>1</formula>
    </cfRule>
  </conditionalFormatting>
  <conditionalFormatting sqref="S58:U58">
    <cfRule type="cellIs" dxfId="152" priority="372" operator="greaterThan">
      <formula>10</formula>
    </cfRule>
    <cfRule type="cellIs" dxfId="151" priority="371" operator="between">
      <formula>1</formula>
      <formula>10</formula>
    </cfRule>
    <cfRule type="cellIs" dxfId="150" priority="370" operator="lessThan">
      <formula>1</formula>
    </cfRule>
  </conditionalFormatting>
  <conditionalFormatting sqref="S62:U62">
    <cfRule type="cellIs" dxfId="149" priority="366" operator="greaterThan">
      <formula>10</formula>
    </cfRule>
    <cfRule type="cellIs" dxfId="148" priority="365" operator="between">
      <formula>1</formula>
      <formula>10</formula>
    </cfRule>
    <cfRule type="cellIs" dxfId="147" priority="364" operator="lessThan">
      <formula>1</formula>
    </cfRule>
  </conditionalFormatting>
  <conditionalFormatting sqref="S70:U72">
    <cfRule type="cellIs" dxfId="146" priority="156" operator="greaterThan">
      <formula>10</formula>
    </cfRule>
    <cfRule type="cellIs" dxfId="145" priority="155" operator="lessThan">
      <formula>1</formula>
    </cfRule>
    <cfRule type="cellIs" dxfId="144" priority="157" operator="between">
      <formula>1</formula>
      <formula>10</formula>
    </cfRule>
  </conditionalFormatting>
  <conditionalFormatting sqref="S74:U76">
    <cfRule type="cellIs" dxfId="143" priority="154" operator="between">
      <formula>1</formula>
      <formula>10</formula>
    </cfRule>
    <cfRule type="cellIs" dxfId="142" priority="153" operator="greaterThan">
      <formula>10</formula>
    </cfRule>
    <cfRule type="cellIs" dxfId="141" priority="152" operator="lessThan">
      <formula>1</formula>
    </cfRule>
  </conditionalFormatting>
  <conditionalFormatting sqref="S82:U84">
    <cfRule type="cellIs" dxfId="140" priority="43" operator="lessThan">
      <formula>1</formula>
    </cfRule>
    <cfRule type="cellIs" dxfId="139" priority="45" operator="between">
      <formula>1</formula>
      <formula>10</formula>
    </cfRule>
    <cfRule type="cellIs" dxfId="138" priority="44" operator="greaterThan">
      <formula>10</formula>
    </cfRule>
  </conditionalFormatting>
  <conditionalFormatting sqref="S86:U88">
    <cfRule type="cellIs" dxfId="137" priority="42" operator="between">
      <formula>1</formula>
      <formula>10</formula>
    </cfRule>
    <cfRule type="cellIs" dxfId="136" priority="41" operator="greaterThan">
      <formula>10</formula>
    </cfRule>
    <cfRule type="cellIs" dxfId="135" priority="40" operator="lessThan">
      <formula>1</formula>
    </cfRule>
  </conditionalFormatting>
  <conditionalFormatting sqref="S106:U106">
    <cfRule type="cellIs" dxfId="134" priority="332" operator="between">
      <formula>1</formula>
      <formula>10</formula>
    </cfRule>
    <cfRule type="cellIs" dxfId="133" priority="333" operator="greaterThan">
      <formula>10</formula>
    </cfRule>
    <cfRule type="cellIs" dxfId="132" priority="331" operator="lessThan">
      <formula>1</formula>
    </cfRule>
  </conditionalFormatting>
  <conditionalFormatting sqref="S110:U110">
    <cfRule type="cellIs" dxfId="131" priority="325" operator="lessThan">
      <formula>1</formula>
    </cfRule>
    <cfRule type="cellIs" dxfId="130" priority="326" operator="between">
      <formula>1</formula>
      <formula>10</formula>
    </cfRule>
    <cfRule type="cellIs" dxfId="129" priority="327" operator="greaterThan">
      <formula>10</formula>
    </cfRule>
  </conditionalFormatting>
  <conditionalFormatting sqref="S118:U118">
    <cfRule type="cellIs" dxfId="128" priority="315" operator="greaterThan">
      <formula>10</formula>
    </cfRule>
    <cfRule type="cellIs" dxfId="127" priority="314" operator="between">
      <formula>1</formula>
      <formula>10</formula>
    </cfRule>
    <cfRule type="cellIs" dxfId="126" priority="313" operator="lessThan">
      <formula>1</formula>
    </cfRule>
  </conditionalFormatting>
  <conditionalFormatting sqref="S122:U122">
    <cfRule type="cellIs" dxfId="125" priority="307" operator="lessThan">
      <formula>1</formula>
    </cfRule>
    <cfRule type="cellIs" dxfId="124" priority="308" operator="between">
      <formula>1</formula>
      <formula>10</formula>
    </cfRule>
    <cfRule type="cellIs" dxfId="123" priority="309" operator="greaterThan">
      <formula>10</formula>
    </cfRule>
  </conditionalFormatting>
  <conditionalFormatting sqref="S154:U156">
    <cfRule type="cellIs" dxfId="122" priority="31" operator="lessThan">
      <formula>1</formula>
    </cfRule>
    <cfRule type="cellIs" dxfId="121" priority="32" operator="greaterThan">
      <formula>10</formula>
    </cfRule>
    <cfRule type="cellIs" dxfId="120" priority="33" operator="between">
      <formula>1</formula>
      <formula>10</formula>
    </cfRule>
  </conditionalFormatting>
  <conditionalFormatting sqref="S158:U160">
    <cfRule type="cellIs" dxfId="119" priority="30" operator="between">
      <formula>1</formula>
      <formula>10</formula>
    </cfRule>
    <cfRule type="cellIs" dxfId="118" priority="28" operator="lessThan">
      <formula>1</formula>
    </cfRule>
    <cfRule type="cellIs" dxfId="117" priority="29" operator="greaterThan">
      <formula>10</formula>
    </cfRule>
  </conditionalFormatting>
  <conditionalFormatting sqref="T191:U191">
    <cfRule type="cellIs" dxfId="116" priority="259" operator="lessThan">
      <formula>1</formula>
    </cfRule>
    <cfRule type="cellIs" dxfId="115" priority="260" operator="between">
      <formula>1</formula>
      <formula>10</formula>
    </cfRule>
    <cfRule type="cellIs" dxfId="114" priority="261" operator="greaterThan">
      <formula>10</formula>
    </cfRule>
  </conditionalFormatting>
  <conditionalFormatting sqref="T195:U195">
    <cfRule type="cellIs" dxfId="113" priority="253" operator="lessThan">
      <formula>1</formula>
    </cfRule>
    <cfRule type="cellIs" dxfId="112" priority="254" operator="between">
      <formula>1</formula>
      <formula>10</formula>
    </cfRule>
    <cfRule type="cellIs" dxfId="111" priority="255" operator="greaterThan">
      <formula>10</formula>
    </cfRule>
  </conditionalFormatting>
  <conditionalFormatting sqref="U141">
    <cfRule type="cellIs" dxfId="110" priority="301" operator="lessThan">
      <formula>1</formula>
    </cfRule>
    <cfRule type="cellIs" dxfId="109" priority="302" operator="between">
      <formula>1</formula>
      <formula>10</formula>
    </cfRule>
    <cfRule type="cellIs" dxfId="108" priority="303" operator="greaterThan">
      <formula>10</formula>
    </cfRule>
  </conditionalFormatting>
  <conditionalFormatting sqref="U145">
    <cfRule type="cellIs" dxfId="107" priority="298" operator="lessThan">
      <formula>1</formula>
    </cfRule>
    <cfRule type="cellIs" dxfId="106" priority="299" operator="between">
      <formula>1</formula>
      <formula>10</formula>
    </cfRule>
    <cfRule type="cellIs" dxfId="105" priority="300" operator="greaterThan">
      <formula>10</formula>
    </cfRule>
  </conditionalFormatting>
  <conditionalFormatting sqref="U225">
    <cfRule type="cellIs" dxfId="104" priority="239" operator="between">
      <formula>1</formula>
      <formula>10</formula>
    </cfRule>
    <cfRule type="cellIs" dxfId="103" priority="240" operator="greaterThan">
      <formula>10</formula>
    </cfRule>
    <cfRule type="cellIs" dxfId="102" priority="238" operator="lessThan">
      <formula>1</formula>
    </cfRule>
  </conditionalFormatting>
  <conditionalFormatting sqref="U229">
    <cfRule type="cellIs" dxfId="101" priority="236" operator="between">
      <formula>1</formula>
      <formula>10</formula>
    </cfRule>
    <cfRule type="cellIs" dxfId="100" priority="235" operator="lessThan">
      <formula>1</formula>
    </cfRule>
    <cfRule type="cellIs" dxfId="99" priority="237" operator="greaterThan">
      <formula>10</formula>
    </cfRule>
  </conditionalFormatting>
  <conditionalFormatting sqref="U237">
    <cfRule type="cellIs" dxfId="98" priority="229" operator="lessThan">
      <formula>1</formula>
    </cfRule>
    <cfRule type="cellIs" dxfId="97" priority="230" operator="between">
      <formula>1</formula>
      <formula>10</formula>
    </cfRule>
    <cfRule type="cellIs" dxfId="96" priority="231" operator="greaterThan">
      <formula>10</formula>
    </cfRule>
  </conditionalFormatting>
  <conditionalFormatting sqref="W12:Z12">
    <cfRule type="cellIs" dxfId="95" priority="109" operator="lessThan">
      <formula>1</formula>
    </cfRule>
    <cfRule type="cellIs" dxfId="94" priority="110" operator="greaterThan">
      <formula>10</formula>
    </cfRule>
    <cfRule type="cellIs" dxfId="93" priority="111" operator="between">
      <formula>1</formula>
      <formula>10</formula>
    </cfRule>
  </conditionalFormatting>
  <conditionalFormatting sqref="W16:Z16">
    <cfRule type="cellIs" dxfId="92" priority="107" operator="greaterThan">
      <formula>10</formula>
    </cfRule>
    <cfRule type="cellIs" dxfId="91" priority="108" operator="between">
      <formula>1</formula>
      <formula>10</formula>
    </cfRule>
    <cfRule type="cellIs" dxfId="90" priority="106" operator="lessThan">
      <formula>1</formula>
    </cfRule>
  </conditionalFormatting>
  <conditionalFormatting sqref="W24:Z24">
    <cfRule type="cellIs" dxfId="89" priority="121" operator="lessThan">
      <formula>1</formula>
    </cfRule>
    <cfRule type="cellIs" dxfId="88" priority="122" operator="greaterThan">
      <formula>10</formula>
    </cfRule>
    <cfRule type="cellIs" dxfId="87" priority="123" operator="between">
      <formula>1</formula>
      <formula>10</formula>
    </cfRule>
  </conditionalFormatting>
  <conditionalFormatting sqref="W28:Z28">
    <cfRule type="cellIs" dxfId="86" priority="119" operator="greaterThan">
      <formula>10</formula>
    </cfRule>
    <cfRule type="cellIs" dxfId="85" priority="120" operator="between">
      <formula>1</formula>
      <formula>10</formula>
    </cfRule>
    <cfRule type="cellIs" dxfId="84" priority="118" operator="lessThan">
      <formula>1</formula>
    </cfRule>
  </conditionalFormatting>
  <conditionalFormatting sqref="W36:Z36">
    <cfRule type="cellIs" dxfId="83" priority="90" operator="between">
      <formula>1</formula>
      <formula>10</formula>
    </cfRule>
    <cfRule type="cellIs" dxfId="82" priority="88" operator="lessThan">
      <formula>1</formula>
    </cfRule>
    <cfRule type="cellIs" dxfId="81" priority="89" operator="greaterThan">
      <formula>10</formula>
    </cfRule>
  </conditionalFormatting>
  <conditionalFormatting sqref="W40:Z40">
    <cfRule type="cellIs" dxfId="80" priority="91" operator="lessThan">
      <formula>1</formula>
    </cfRule>
    <cfRule type="cellIs" dxfId="79" priority="92" operator="greaterThan">
      <formula>10</formula>
    </cfRule>
    <cfRule type="cellIs" dxfId="78" priority="93" operator="between">
      <formula>1</formula>
      <formula>10</formula>
    </cfRule>
  </conditionalFormatting>
  <conditionalFormatting sqref="W60:Z60">
    <cfRule type="cellIs" dxfId="77" priority="169" operator="between">
      <formula>1</formula>
      <formula>10</formula>
    </cfRule>
    <cfRule type="cellIs" dxfId="76" priority="167" operator="lessThan">
      <formula>1</formula>
    </cfRule>
    <cfRule type="cellIs" dxfId="75" priority="168" operator="greaterThan">
      <formula>10</formula>
    </cfRule>
  </conditionalFormatting>
  <conditionalFormatting sqref="W64:Z64">
    <cfRule type="cellIs" dxfId="74" priority="166" operator="between">
      <formula>1</formula>
      <formula>10</formula>
    </cfRule>
    <cfRule type="cellIs" dxfId="73" priority="164" operator="lessThan">
      <formula>1</formula>
    </cfRule>
    <cfRule type="cellIs" dxfId="72" priority="165" operator="greaterThan">
      <formula>10</formula>
    </cfRule>
  </conditionalFormatting>
  <conditionalFormatting sqref="W120:Z120">
    <cfRule type="cellIs" dxfId="71" priority="15" operator="between">
      <formula>1</formula>
      <formula>10</formula>
    </cfRule>
    <cfRule type="cellIs" dxfId="70" priority="14" operator="greaterThan">
      <formula>10</formula>
    </cfRule>
    <cfRule type="cellIs" dxfId="69" priority="13" operator="lessThan">
      <formula>1</formula>
    </cfRule>
  </conditionalFormatting>
  <conditionalFormatting sqref="W124:Z124">
    <cfRule type="cellIs" dxfId="68" priority="11" operator="greaterThan">
      <formula>10</formula>
    </cfRule>
    <cfRule type="cellIs" dxfId="67" priority="12" operator="between">
      <formula>1</formula>
      <formula>10</formula>
    </cfRule>
    <cfRule type="cellIs" dxfId="66" priority="10" operator="lessThan">
      <formula>1</formula>
    </cfRule>
  </conditionalFormatting>
  <conditionalFormatting sqref="W180:AC180">
    <cfRule type="cellIs" dxfId="65" priority="73" operator="lessThan">
      <formula>1</formula>
    </cfRule>
    <cfRule type="cellIs" dxfId="64" priority="75" operator="between">
      <formula>1</formula>
      <formula>10</formula>
    </cfRule>
    <cfRule type="cellIs" dxfId="63" priority="74" operator="greaterThan">
      <formula>10</formula>
    </cfRule>
  </conditionalFormatting>
  <conditionalFormatting sqref="W184:AC184">
    <cfRule type="cellIs" dxfId="62" priority="72" operator="between">
      <formula>1</formula>
      <formula>10</formula>
    </cfRule>
    <cfRule type="cellIs" dxfId="61" priority="71" operator="greaterThan">
      <formula>10</formula>
    </cfRule>
    <cfRule type="cellIs" dxfId="60" priority="70" operator="lessThan">
      <formula>1</formula>
    </cfRule>
  </conditionalFormatting>
  <conditionalFormatting sqref="W204:AC204">
    <cfRule type="cellIs" dxfId="59" priority="131" operator="lessThan">
      <formula>1</formula>
    </cfRule>
    <cfRule type="cellIs" dxfId="58" priority="132" operator="greaterThan">
      <formula>10</formula>
    </cfRule>
    <cfRule type="cellIs" dxfId="57" priority="133" operator="between">
      <formula>1</formula>
      <formula>10</formula>
    </cfRule>
  </conditionalFormatting>
  <conditionalFormatting sqref="W208:AC208">
    <cfRule type="cellIs" dxfId="56" priority="128" operator="lessThan">
      <formula>1</formula>
    </cfRule>
    <cfRule type="cellIs" dxfId="55" priority="130" operator="between">
      <formula>1</formula>
      <formula>10</formula>
    </cfRule>
    <cfRule type="cellIs" dxfId="54" priority="129" operator="greaterThan">
      <formula>10</formula>
    </cfRule>
  </conditionalFormatting>
  <conditionalFormatting sqref="W264:AC264">
    <cfRule type="cellIs" dxfId="53" priority="57" operator="between">
      <formula>1</formula>
      <formula>10</formula>
    </cfRule>
    <cfRule type="cellIs" dxfId="52" priority="56" operator="greaterThan">
      <formula>10</formula>
    </cfRule>
    <cfRule type="cellIs" dxfId="51" priority="55" operator="lessThan">
      <formula>1</formula>
    </cfRule>
  </conditionalFormatting>
  <conditionalFormatting sqref="W268:AC268">
    <cfRule type="cellIs" dxfId="50" priority="54" operator="between">
      <formula>1</formula>
      <formula>10</formula>
    </cfRule>
    <cfRule type="cellIs" dxfId="49" priority="53" operator="greaterThan">
      <formula>10</formula>
    </cfRule>
    <cfRule type="cellIs" dxfId="48" priority="52" operator="lessThan">
      <formula>1</formula>
    </cfRule>
  </conditionalFormatting>
  <conditionalFormatting sqref="AA48:AC48">
    <cfRule type="cellIs" dxfId="47" priority="187" operator="greaterThan">
      <formula>10</formula>
    </cfRule>
    <cfRule type="cellIs" dxfId="46" priority="186" operator="between">
      <formula>1</formula>
      <formula>10</formula>
    </cfRule>
    <cfRule type="cellIs" dxfId="45" priority="185" operator="lessThan">
      <formula>1</formula>
    </cfRule>
  </conditionalFormatting>
  <conditionalFormatting sqref="AA52:AC52">
    <cfRule type="cellIs" dxfId="44" priority="184" operator="greaterThan">
      <formula>10</formula>
    </cfRule>
    <cfRule type="cellIs" dxfId="43" priority="183" operator="between">
      <formula>1</formula>
      <formula>10</formula>
    </cfRule>
    <cfRule type="cellIs" dxfId="42" priority="182" operator="lessThan">
      <formula>1</formula>
    </cfRule>
  </conditionalFormatting>
  <conditionalFormatting sqref="AA72:AC72">
    <cfRule type="cellIs" dxfId="41" priority="149" operator="lessThan">
      <formula>1</formula>
    </cfRule>
    <cfRule type="cellIs" dxfId="40" priority="151" operator="between">
      <formula>1</formula>
      <formula>10</formula>
    </cfRule>
    <cfRule type="cellIs" dxfId="39" priority="150" operator="greaterThan">
      <formula>10</formula>
    </cfRule>
  </conditionalFormatting>
  <conditionalFormatting sqref="AA76:AC76">
    <cfRule type="cellIs" dxfId="38" priority="148" operator="between">
      <formula>1</formula>
      <formula>10</formula>
    </cfRule>
    <cfRule type="cellIs" dxfId="37" priority="147" operator="greaterThan">
      <formula>10</formula>
    </cfRule>
    <cfRule type="cellIs" dxfId="36" priority="146" operator="lessThan">
      <formula>1</formula>
    </cfRule>
  </conditionalFormatting>
  <conditionalFormatting sqref="AA84:AC84">
    <cfRule type="cellIs" dxfId="35" priority="37" operator="lessThan">
      <formula>1</formula>
    </cfRule>
    <cfRule type="cellIs" dxfId="34" priority="39" operator="between">
      <formula>1</formula>
      <formula>10</formula>
    </cfRule>
    <cfRule type="cellIs" dxfId="33" priority="38" operator="greaterThan">
      <formula>10</formula>
    </cfRule>
  </conditionalFormatting>
  <conditionalFormatting sqref="AA88:AC88">
    <cfRule type="cellIs" dxfId="32" priority="36" operator="between">
      <formula>1</formula>
      <formula>10</formula>
    </cfRule>
    <cfRule type="cellIs" dxfId="31" priority="35" operator="greaterThan">
      <formula>10</formula>
    </cfRule>
    <cfRule type="cellIs" dxfId="30" priority="34" operator="lessThan">
      <formula>1</formula>
    </cfRule>
  </conditionalFormatting>
  <conditionalFormatting sqref="AA156:AC156">
    <cfRule type="cellIs" dxfId="29" priority="27" operator="between">
      <formula>1</formula>
      <formula>10</formula>
    </cfRule>
    <cfRule type="cellIs" dxfId="28" priority="26" operator="greaterThan">
      <formula>10</formula>
    </cfRule>
    <cfRule type="cellIs" dxfId="27" priority="25" operator="lessThan">
      <formula>1</formula>
    </cfRule>
  </conditionalFormatting>
  <conditionalFormatting sqref="AA160:AC160">
    <cfRule type="cellIs" dxfId="26" priority="24" operator="between">
      <formula>1</formula>
      <formula>10</formula>
    </cfRule>
    <cfRule type="cellIs" dxfId="25" priority="22" operator="lessThan">
      <formula>1</formula>
    </cfRule>
    <cfRule type="cellIs" dxfId="24" priority="23" operator="greaterThan">
      <formula>10</formula>
    </cfRule>
  </conditionalFormatting>
  <conditionalFormatting sqref="AV12:AY12">
    <cfRule type="cellIs" dxfId="23" priority="103" operator="lessThan">
      <formula>1</formula>
    </cfRule>
    <cfRule type="cellIs" dxfId="22" priority="104" operator="greaterThan">
      <formula>10</formula>
    </cfRule>
    <cfRule type="cellIs" dxfId="21" priority="105" operator="between">
      <formula>1</formula>
      <formula>10</formula>
    </cfRule>
  </conditionalFormatting>
  <conditionalFormatting sqref="AV16:AY16">
    <cfRule type="cellIs" dxfId="20" priority="100" operator="lessThan">
      <formula>1</formula>
    </cfRule>
    <cfRule type="cellIs" dxfId="19" priority="101" operator="greaterThan">
      <formula>10</formula>
    </cfRule>
    <cfRule type="cellIs" dxfId="18" priority="102" operator="between">
      <formula>1</formula>
      <formula>10</formula>
    </cfRule>
  </conditionalFormatting>
  <conditionalFormatting sqref="AV60:AY60">
    <cfRule type="cellIs" dxfId="17" priority="161" operator="lessThan">
      <formula>1</formula>
    </cfRule>
    <cfRule type="cellIs" dxfId="16" priority="162" operator="greaterThan">
      <formula>10</formula>
    </cfRule>
    <cfRule type="cellIs" dxfId="15" priority="163" operator="between">
      <formula>1</formula>
      <formula>10</formula>
    </cfRule>
  </conditionalFormatting>
  <conditionalFormatting sqref="AV64:AY64">
    <cfRule type="cellIs" dxfId="14" priority="158" operator="lessThan">
      <formula>1</formula>
    </cfRule>
    <cfRule type="cellIs" dxfId="13" priority="160" operator="between">
      <formula>1</formula>
      <formula>10</formula>
    </cfRule>
    <cfRule type="cellIs" dxfId="12" priority="159" operator="greaterThan">
      <formula>10</formula>
    </cfRule>
  </conditionalFormatting>
  <conditionalFormatting sqref="AV120:AY120">
    <cfRule type="cellIs" dxfId="11" priority="7" operator="lessThan">
      <formula>1</formula>
    </cfRule>
    <cfRule type="cellIs" dxfId="10" priority="8" operator="greaterThan">
      <formula>10</formula>
    </cfRule>
    <cfRule type="cellIs" dxfId="9" priority="9" operator="between">
      <formula>1</formula>
      <formula>10</formula>
    </cfRule>
  </conditionalFormatting>
  <conditionalFormatting sqref="AV124:AY124">
    <cfRule type="cellIs" dxfId="8" priority="5" operator="greaterThan">
      <formula>10</formula>
    </cfRule>
    <cfRule type="cellIs" dxfId="7" priority="6" operator="between">
      <formula>1</formula>
      <formula>10</formula>
    </cfRule>
    <cfRule type="cellIs" dxfId="6" priority="4" operator="lessThan">
      <formula>1</formula>
    </cfRule>
  </conditionalFormatting>
  <conditionalFormatting sqref="AZ48:BB48">
    <cfRule type="cellIs" dxfId="5" priority="181" operator="greaterThan">
      <formula>10</formula>
    </cfRule>
    <cfRule type="cellIs" dxfId="4" priority="180" operator="between">
      <formula>1</formula>
      <formula>10</formula>
    </cfRule>
    <cfRule type="cellIs" dxfId="3" priority="179" operator="lessThan">
      <formula>1</formula>
    </cfRule>
  </conditionalFormatting>
  <conditionalFormatting sqref="AZ52:BB52">
    <cfRule type="cellIs" dxfId="2" priority="176" operator="lessThan">
      <formula>1</formula>
    </cfRule>
    <cfRule type="cellIs" dxfId="1" priority="178" operator="greaterThan">
      <formula>10</formula>
    </cfRule>
    <cfRule type="cellIs" dxfId="0" priority="177" operator="between">
      <formula>1</formula>
      <formula>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DBP</TermName>
          <TermId xmlns="http://schemas.microsoft.com/office/infopath/2007/PartnerControls">ec471d93-23cf-404c-8445-2426b0073e28</TermId>
        </TermInfo>
        <TermInfo xmlns="http://schemas.microsoft.com/office/infopath/2007/PartnerControls">
          <TermName xmlns="http://schemas.microsoft.com/office/infopath/2007/PartnerControls">Cumulative Risk</TermName>
          <TermId xmlns="http://schemas.microsoft.com/office/infopath/2007/PartnerControls">b04655e9-bf88-4e89-be99-9592ed0681be</TermId>
        </TermInfo>
        <TermInfo xmlns="http://schemas.microsoft.com/office/infopath/2007/PartnerControls">
          <TermName xmlns="http://schemas.microsoft.com/office/infopath/2007/PartnerControls">CASRN 84-74-2</TermName>
          <TermId xmlns="http://schemas.microsoft.com/office/infopath/2007/PartnerControls">a91ef5fc-0208-463e-b702-08d407c62226</TermId>
        </TermInfo>
        <TermInfo xmlns="http://schemas.microsoft.com/office/infopath/2007/PartnerControls">
          <TermName xmlns="http://schemas.microsoft.com/office/infopath/2007/PartnerControls">Dibutyl Phthalate</TermName>
          <TermId xmlns="http://schemas.microsoft.com/office/infopath/2007/PartnerControls">260f382e-5f2d-458d-b848-5d4142296546</TermId>
        </TermInfo>
        <TermInfo xmlns="http://schemas.microsoft.com/office/infopath/2007/PartnerControls">
          <TermName xmlns="http://schemas.microsoft.com/office/infopath/2007/PartnerControls">calculator</TermName>
          <TermId xmlns="http://schemas.microsoft.com/office/infopath/2007/PartnerControls">0385d1d1-befc-4a2b-b34a-0bc52767117e</TermId>
        </TermInfo>
        <TermInfo xmlns="http://schemas.microsoft.com/office/infopath/2007/PartnerControls">
          <TermName xmlns="http://schemas.microsoft.com/office/infopath/2007/PartnerControls">occupational exposure</TermName>
          <TermId xmlns="http://schemas.microsoft.com/office/infopath/2007/PartnerControls">dc86747e-746f-435b-be39-b7773de656d7</TermId>
        </TermInfo>
        <TermInfo xmlns="http://schemas.microsoft.com/office/infopath/2007/PartnerControls">
          <TermName xmlns="http://schemas.microsoft.com/office/infopath/2007/PartnerControls">consumer exposure</TermName>
          <TermId xmlns="http://schemas.microsoft.com/office/infopath/2007/PartnerControls">c4236f11-4fb2-4664-b6b0-2aff6702c2a0</TermId>
        </TermInfo>
      </Term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2024-11-04T21:43:52+00:00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1766</Value>
      <Value>1748</Value>
      <Value>1828</Value>
      <Value>1827</Value>
      <Value>1272</Value>
      <Value>1191</Value>
      <Value>1207</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A69D9-EE73-4F17-81AA-CB8726C23741}">
  <ds:schemaRefs>
    <ds:schemaRef ds:uri="Microsoft.SharePoint.Taxonomy.ContentTypeSync"/>
  </ds:schemaRefs>
</ds:datastoreItem>
</file>

<file path=customXml/itemProps2.xml><?xml version="1.0" encoding="utf-8"?>
<ds:datastoreItem xmlns:ds="http://schemas.openxmlformats.org/officeDocument/2006/customXml" ds:itemID="{578FD0ED-7E52-4C49-BA91-CDC93218840F}">
  <ds:schemaRefs>
    <ds:schemaRef ds:uri="http://schemas.microsoft.com/sharepoint/v3/contenttype/forms"/>
  </ds:schemaRefs>
</ds:datastoreItem>
</file>

<file path=customXml/itemProps3.xml><?xml version="1.0" encoding="utf-8"?>
<ds:datastoreItem xmlns:ds="http://schemas.openxmlformats.org/officeDocument/2006/customXml" ds:itemID="{850FB673-C084-4549-AC5B-8307CD5F2B92}">
  <ds:schemaRefs>
    <ds:schemaRef ds:uri="http://schemas.microsoft.com/sharepoint/v3"/>
    <ds:schemaRef ds:uri="http://schemas.microsoft.com/office/infopath/2007/PartnerControls"/>
    <ds:schemaRef ds:uri="http://purl.org/dc/elements/1.1/"/>
    <ds:schemaRef ds:uri="http://schemas.openxmlformats.org/package/2006/metadata/core-properties"/>
    <ds:schemaRef ds:uri="ead8da0f-3542-4e50-96c8-f1f698624e86"/>
    <ds:schemaRef ds:uri="http://www.w3.org/XML/1998/namespace"/>
    <ds:schemaRef ds:uri="http://purl.org/dc/terms/"/>
    <ds:schemaRef ds:uri="http://schemas.microsoft.com/office/2006/documentManagement/types"/>
    <ds:schemaRef ds:uri="fecc2597-e8fd-4279-ac06-bd7c891938be"/>
    <ds:schemaRef ds:uri="http://purl.org/dc/dcmitype/"/>
    <ds:schemaRef ds:uri="http://schemas.microsoft.com/sharepoint/v3/fields"/>
    <ds:schemaRef ds:uri="http://schemas.microsoft.com/sharepoint.v3"/>
    <ds:schemaRef ds:uri="4ffa91fb-a0ff-4ac5-b2db-65c790d184a4"/>
    <ds:schemaRef ds:uri="http://schemas.microsoft.com/office/2006/metadata/properties"/>
  </ds:schemaRefs>
</ds:datastoreItem>
</file>

<file path=customXml/itemProps4.xml><?xml version="1.0" encoding="utf-8"?>
<ds:datastoreItem xmlns:ds="http://schemas.openxmlformats.org/officeDocument/2006/customXml" ds:itemID="{DC8AAD35-8363-4A90-A3D6-76482E8EF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Table of Contents</vt:lpstr>
      <vt:lpstr>Equations and Inputs</vt:lpstr>
      <vt:lpstr>Occupational</vt:lpstr>
      <vt:lpstr>Consumer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Occupational and Consumer Cumulative Risk Calculator for Dibutyl Phthalate (DBP)				</dc:title>
  <dc:subject>Draft Occupational and Consumer Cumulative Risk Calculator for Dibutyl Phthalate (DBP)				</dc:subject>
  <dc:creator>US EPA</dc:creator>
  <cp:keywords>DBP ; Dibutyl Phthalate ; CASRN 84-74-2; Cumulative Risk ; calculator ; occupational exposure ; consumer exposure</cp:keywords>
  <dc:description/>
  <cp:lastModifiedBy>Myer, Mark</cp:lastModifiedBy>
  <cp:revision/>
  <dcterms:created xsi:type="dcterms:W3CDTF">2024-10-31T22:47:22Z</dcterms:created>
  <dcterms:modified xsi:type="dcterms:W3CDTF">2025-05-21T13:34:29Z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1766;#DBP|ec471d93-23cf-404c-8445-2426b0073e28;#1748;#Cumulative Risk|b04655e9-bf88-4e89-be99-9592ed0681be;#1828;#CASRN 84-74-2|a91ef5fc-0208-463e-b702-08d407c62226;#1827;#Dibutyl Phthalate|260f382e-5f2d-458d-b848-5d4142296546;#1272;#calculator|0385d1d1-befc-4a2b-b34a-0bc52767117e;#1191;#occupational exposure|dc86747e-746f-435b-be39-b7773de656d7;#1207;#consumer exposure|c4236f11-4fb2-4664-b6b0-2aff6702c2a0</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