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66925"/>
  <xr:revisionPtr revIDLastSave="4470" documentId="8_{B623FEBC-AF04-4021-B5B3-D5655C72D4A8}" xr6:coauthVersionLast="47" xr6:coauthVersionMax="47" xr10:uidLastSave="{1BE6532B-EFDA-4CDD-AF65-E42D21764733}"/>
  <bookViews>
    <workbookView xWindow="28680" yWindow="-120" windowWidth="29040" windowHeight="17520" xr2:uid="{FC258C71-DF2E-449C-AE9F-92DB304E0BAF}"/>
  </bookViews>
  <sheets>
    <sheet name="Cover Page" sheetId="13" r:id="rId1"/>
    <sheet name="Table of Contents" sheetId="7" r:id="rId2"/>
    <sheet name="Equations and Inputs" sheetId="9" r:id="rId3"/>
    <sheet name="Occupational" sheetId="12" r:id="rId4"/>
    <sheet name="Consumer" sheetId="11" r:id="rId5"/>
  </sheets>
  <externalReferences>
    <externalReference r:id="rId6"/>
    <externalReference r:id="rId7"/>
    <externalReference r:id="rId8"/>
  </externalReferences>
  <definedNames>
    <definedName name="_8_hr">8</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definedName>
    <definedName name="_AtRisk_SimSetting_ConvergenceTolerance" hidden="1">0.01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8</definedName>
    <definedName name="_AtRisk_SimSetting_MultipleCPUManualCount" hidden="1">8</definedName>
    <definedName name="_AtRisk_SimSetting_MultipleCPUMode" hidden="1">2</definedName>
    <definedName name="_AtRisk_SimSetting_MultipleCPUModeV8" hidden="1">2</definedName>
    <definedName name="_AtRisk_SimSetting_RandomNumberGenerator" hidden="1">0</definedName>
    <definedName name="_AtRisk_SimSetting_ReportOptionCustomItemCumulativeOverlay01" hidden="1">0</definedName>
    <definedName name="_AtRisk_SimSetting_ReportOptionCustomItemCumulativeOverlay02" hidden="1">0</definedName>
    <definedName name="_AtRisk_SimSetting_ReportOptionCustomItemCumulativeOverlay03" hidden="1">0</definedName>
    <definedName name="_AtRisk_SimSetting_ReportOptionCustomItemCumulativeOverlay04" hidden="1">0</definedName>
    <definedName name="_AtRisk_SimSetting_ReportOptionCustomItemCumulativeOverlay05" hidden="1">0</definedName>
    <definedName name="_AtRisk_SimSetting_ReportOptionCustomItemCumulativeOverlay06" hidden="1">0</definedName>
    <definedName name="_AtRisk_SimSetting_ReportOptionCustomItemDistributionFormat01" hidden="1">1</definedName>
    <definedName name="_AtRisk_SimSetting_ReportOptionCustomItemDistributionFormat02" hidden="1">1</definedName>
    <definedName name="_AtRisk_SimSetting_ReportOptionCustomItemDistributionFormat03" hidden="1">4</definedName>
    <definedName name="_AtRisk_SimSetting_ReportOptionCustomItemDistributionFormat04" hidden="1">1</definedName>
    <definedName name="_AtRisk_SimSetting_ReportOptionCustomItemDistributionFormat05" hidden="1">1</definedName>
    <definedName name="_AtRisk_SimSetting_ReportOptionCustomItemDistributionFormat06" hidden="1">1</definedName>
    <definedName name="_AtRisk_SimSetting_ReportOptionCustomItemGraphFormat01" hidden="1">1</definedName>
    <definedName name="_AtRisk_SimSetting_ReportOptionCustomItemGraphFormat02" hidden="1">1</definedName>
    <definedName name="_AtRisk_SimSetting_ReportOptionCustomItemGraphFormat03" hidden="1">1</definedName>
    <definedName name="_AtRisk_SimSetting_ReportOptionCustomItemGraphFormat04" hidden="1">1</definedName>
    <definedName name="_AtRisk_SimSetting_ReportOptionCustomItemGraphFormat05" hidden="1">1</definedName>
    <definedName name="_AtRisk_SimSetting_ReportOptionCustomItemGraphFormat06" hidden="1">1</definedName>
    <definedName name="_AtRisk_SimSetting_ReportOptionCustomItemItemSize01" hidden="1">0</definedName>
    <definedName name="_AtRisk_SimSetting_ReportOptionCustomItemItemSize02" hidden="1">0</definedName>
    <definedName name="_AtRisk_SimSetting_ReportOptionCustomItemItemSize03" hidden="1">0</definedName>
    <definedName name="_AtRisk_SimSetting_ReportOptionCustomItemItemSize04" hidden="1">0</definedName>
    <definedName name="_AtRisk_SimSetting_ReportOptionCustomItemItemSize05" hidden="1">0</definedName>
    <definedName name="_AtRisk_SimSetting_ReportOptionCustomItemItemSize06" hidden="1">0</definedName>
    <definedName name="_AtRisk_SimSetting_ReportOptionCustomItemItemType01" hidden="1">1</definedName>
    <definedName name="_AtRisk_SimSetting_ReportOptionCustomItemItemType02" hidden="1">5</definedName>
    <definedName name="_AtRisk_SimSetting_ReportOptionCustomItemItemType03" hidden="1">1</definedName>
    <definedName name="_AtRisk_SimSetting_ReportOptionCustomItemItemType04" hidden="1">3</definedName>
    <definedName name="_AtRisk_SimSetting_ReportOptionCustomItemItemType05" hidden="1">2</definedName>
    <definedName name="_AtRisk_SimSetting_ReportOptionCustomItemItemType06" hidden="1">4</definedName>
    <definedName name="_AtRisk_SimSetting_ReportOptionCustomItemLegendType01" hidden="1">0</definedName>
    <definedName name="_AtRisk_SimSetting_ReportOptionCustomItemLegendType02" hidden="1">0</definedName>
    <definedName name="_AtRisk_SimSetting_ReportOptionCustomItemLegendType03" hidden="1">0</definedName>
    <definedName name="_AtRisk_SimSetting_ReportOptionCustomItemLegendType04" hidden="1">0</definedName>
    <definedName name="_AtRisk_SimSetting_ReportOptionCustomItemLegendType05" hidden="1">0</definedName>
    <definedName name="_AtRisk_SimSetting_ReportOptionCustomItemLegendType06" hidden="1">0</definedName>
    <definedName name="_AtRisk_SimSetting_ReportOptionCustomItemsCount" hidden="1">0</definedName>
    <definedName name="_AtRisk_SimSetting_ReportOptionCustomItemSensitivityFormat01" hidden="1">1</definedName>
    <definedName name="_AtRisk_SimSetting_ReportOptionCustomItemSensitivityFormat02" hidden="1">1</definedName>
    <definedName name="_AtRisk_SimSetting_ReportOptionCustomItemSensitivityFormat03" hidden="1">1</definedName>
    <definedName name="_AtRisk_SimSetting_ReportOptionCustomItemSensitivityFormat04" hidden="1">1</definedName>
    <definedName name="_AtRisk_SimSetting_ReportOptionCustomItemSensitivityFormat05" hidden="1">1</definedName>
    <definedName name="_AtRisk_SimSetting_ReportOptionCustomItemSensitivityFormat06" hidden="1">1</definedName>
    <definedName name="_AtRisk_SimSetting_ReportOptionCustomItemSummaryGraphType01" hidden="1">0</definedName>
    <definedName name="_AtRisk_SimSetting_ReportOptionCustomItemSummaryGraphType02" hidden="1">0</definedName>
    <definedName name="_AtRisk_SimSetting_ReportOptionCustomItemSummaryGraphType03" hidden="1">0</definedName>
    <definedName name="_AtRisk_SimSetting_ReportOptionCustomItemSummaryGraphType04" hidden="1">0</definedName>
    <definedName name="_AtRisk_SimSetting_ReportOptionCustomItemSummaryGraphType05" hidden="1">0</definedName>
    <definedName name="_AtRisk_SimSetting_ReportOptionCustomItemSummaryGraphType06"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15</definedName>
    <definedName name="_AtRisk_SimSetting_ReportOptionReportsFileType" hidden="1">1</definedName>
    <definedName name="_AtRisk_SimSetting_ReportOptionSelectiveQR" hidden="1">FALSE</definedName>
    <definedName name="_AtRisk_SimSetting_ReportsList" hidden="1">15</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4" hidden="1">Consumer!$B$4:$BB$304</definedName>
    <definedName name="_xlnm._FilterDatabase" localSheetId="3" hidden="1">Occupational!$A$4:$CG$36</definedName>
    <definedName name="AH2_cm2">'[1]Exposure Factors'!$C$6</definedName>
    <definedName name="AH2_cm2_F">'[1]Exposure Factors'!$D$6</definedName>
    <definedName name="BW_default" localSheetId="0">'[3]Exposure Factors'!$C$4</definedName>
    <definedName name="BW_default">'[1]Exposure Factors'!$C$4</definedName>
    <definedName name="BW_F" localSheetId="0">'[3]Exposure Factors'!$D$4</definedName>
    <definedName name="BW_F">'[1]Exposure Factors'!$D$4</definedName>
    <definedName name="ED_8" localSheetId="0">'[3]List Values'!$H$6</definedName>
    <definedName name="ED_8">'[2]List Values'!$H$10</definedName>
    <definedName name="EFID" localSheetId="0">'[3]List Values'!$H$11</definedName>
    <definedName name="EFID">'[2]List Values'!$H$14</definedName>
    <definedName name="ID" localSheetId="0">'[3]List Values'!$H$12</definedName>
    <definedName name="ID">'[2]List Values'!$H$15</definedName>
    <definedName name="LT" localSheetId="0">'[3]List Values'!$H$15</definedName>
    <definedName name="LT">'[2]List Values'!$H$18</definedName>
    <definedName name="Mol_Vol">'[3]List Values'!#REF!</definedName>
    <definedName name="MW">'[3]List Values'!#REF!</definedName>
    <definedName name="Pal_Workbook_GUID" hidden="1">"QFFA8IQU6YFGRFCXE7L4LIWR"</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1000000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WorkBreathRate" localSheetId="0">'[3]Exposure Factors'!$C$10</definedName>
    <definedName name="WorkBreathRate">'[2]Exposure Factors'!$C$10</definedName>
    <definedName name="WY_high" localSheetId="0">'[3]List Values'!$H$14</definedName>
    <definedName name="WY_high">'[2]List Values'!$H$17</definedName>
    <definedName name="WY_mid" localSheetId="0">'[3]List Values'!$H$13</definedName>
    <definedName name="WY_mid">'[2]List Values'!$H$16</definedName>
  </definedNames>
  <calcPr calcId="191028"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V317" i="11" l="1"/>
  <c r="BB317" i="11"/>
  <c r="AV318" i="11"/>
  <c r="AW318" i="11"/>
  <c r="AX318" i="11"/>
  <c r="AY318" i="11"/>
  <c r="AZ318" i="11"/>
  <c r="BB318" i="11"/>
  <c r="AV319" i="11"/>
  <c r="AX319" i="11"/>
  <c r="AY319" i="11"/>
  <c r="AZ319" i="11"/>
  <c r="BA319" i="11"/>
  <c r="BB319" i="11"/>
  <c r="AV320" i="11"/>
  <c r="AW320" i="11"/>
  <c r="AX320" i="11"/>
  <c r="BB320" i="11"/>
  <c r="AV321" i="11"/>
  <c r="AW321" i="11"/>
  <c r="AX321" i="11"/>
  <c r="AY321" i="11"/>
  <c r="AZ321" i="11"/>
  <c r="BA321" i="11"/>
  <c r="BB321" i="11"/>
  <c r="AV322" i="11"/>
  <c r="BB322" i="11"/>
  <c r="AV323" i="11"/>
  <c r="AW323" i="11"/>
  <c r="AX323" i="11"/>
  <c r="AY323" i="11"/>
  <c r="AZ323" i="11"/>
  <c r="BA323" i="11"/>
  <c r="BB323" i="11"/>
  <c r="AV324" i="11"/>
  <c r="BB324" i="11"/>
  <c r="AV325" i="11"/>
  <c r="AW325" i="11"/>
  <c r="AX325" i="11"/>
  <c r="AY325" i="11"/>
  <c r="BB325" i="11"/>
  <c r="AV326" i="11"/>
  <c r="BB326" i="11"/>
  <c r="AV327" i="11"/>
  <c r="AW327" i="11"/>
  <c r="AX327" i="11"/>
  <c r="AY327" i="11"/>
  <c r="BB327" i="11"/>
  <c r="AV328" i="11"/>
  <c r="BB328" i="11"/>
  <c r="AU328" i="11"/>
  <c r="AT328" i="11"/>
  <c r="AS328" i="11"/>
  <c r="AR328" i="11"/>
  <c r="AQ328" i="11"/>
  <c r="AP328" i="11"/>
  <c r="AO328" i="11"/>
  <c r="AU327" i="11"/>
  <c r="AT327" i="11"/>
  <c r="AS327" i="11"/>
  <c r="AR327" i="11"/>
  <c r="AQ327" i="11"/>
  <c r="AP327" i="11"/>
  <c r="AO327" i="11"/>
  <c r="AU326" i="11"/>
  <c r="AT326" i="11"/>
  <c r="AS326" i="11"/>
  <c r="AR326" i="11"/>
  <c r="AQ326" i="11"/>
  <c r="AP326" i="11"/>
  <c r="AO326" i="11"/>
  <c r="AU325" i="11"/>
  <c r="AT325" i="11"/>
  <c r="AS325" i="11"/>
  <c r="AR325" i="11"/>
  <c r="AQ325" i="11"/>
  <c r="AP325" i="11"/>
  <c r="AO325" i="11"/>
  <c r="AU324" i="11"/>
  <c r="AT324" i="11"/>
  <c r="AS324" i="11"/>
  <c r="AR324" i="11"/>
  <c r="AQ324" i="11"/>
  <c r="AP324" i="11"/>
  <c r="AO324" i="11"/>
  <c r="AU323" i="11"/>
  <c r="AT323" i="11"/>
  <c r="AS323" i="11"/>
  <c r="AR323" i="11"/>
  <c r="AQ323" i="11"/>
  <c r="AP323" i="11"/>
  <c r="AO323" i="11"/>
  <c r="AU322" i="11"/>
  <c r="AT322" i="11"/>
  <c r="AS322" i="11"/>
  <c r="AR322" i="11"/>
  <c r="AQ322" i="11"/>
  <c r="AP322" i="11"/>
  <c r="AO322" i="11"/>
  <c r="AU321" i="11"/>
  <c r="AT321" i="11"/>
  <c r="AS321" i="11"/>
  <c r="AR321" i="11"/>
  <c r="AQ321" i="11"/>
  <c r="AP321" i="11"/>
  <c r="AO321" i="11"/>
  <c r="AU320" i="11"/>
  <c r="AT320" i="11"/>
  <c r="AS320" i="11"/>
  <c r="AR320" i="11"/>
  <c r="AQ320" i="11"/>
  <c r="AP320" i="11"/>
  <c r="AO320" i="11"/>
  <c r="AU319" i="11"/>
  <c r="AT319" i="11"/>
  <c r="AS319" i="11"/>
  <c r="AR319" i="11"/>
  <c r="AQ319" i="11"/>
  <c r="AP319" i="11"/>
  <c r="AO319" i="11"/>
  <c r="AU318" i="11"/>
  <c r="AT318" i="11"/>
  <c r="AS318" i="11"/>
  <c r="AR318" i="11"/>
  <c r="AQ318" i="11"/>
  <c r="AP318" i="11"/>
  <c r="AO318" i="11"/>
  <c r="AU317" i="11"/>
  <c r="AT317" i="11"/>
  <c r="AS317" i="11"/>
  <c r="AR317" i="11"/>
  <c r="AQ317" i="11"/>
  <c r="AP317" i="11"/>
  <c r="AO317" i="11"/>
  <c r="AN328" i="11"/>
  <c r="AI317" i="11"/>
  <c r="AW317" i="11" s="1"/>
  <c r="AJ317" i="11"/>
  <c r="AX317" i="11" s="1"/>
  <c r="AK317" i="11"/>
  <c r="AY317" i="11" s="1"/>
  <c r="AL317" i="11"/>
  <c r="AZ317" i="11" s="1"/>
  <c r="AM317" i="11"/>
  <c r="BA317" i="11" s="1"/>
  <c r="AN317" i="11"/>
  <c r="AI318" i="11"/>
  <c r="AJ318" i="11"/>
  <c r="AK318" i="11"/>
  <c r="AL318" i="11"/>
  <c r="AM318" i="11"/>
  <c r="BA318" i="11" s="1"/>
  <c r="AN318" i="11"/>
  <c r="AI319" i="11"/>
  <c r="AW319" i="11" s="1"/>
  <c r="AJ319" i="11"/>
  <c r="AK319" i="11"/>
  <c r="AL319" i="11"/>
  <c r="AM319" i="11"/>
  <c r="AN319" i="11"/>
  <c r="AI320" i="11"/>
  <c r="AJ320" i="11"/>
  <c r="AK320" i="11"/>
  <c r="AY320" i="11" s="1"/>
  <c r="AL320" i="11"/>
  <c r="AZ320" i="11" s="1"/>
  <c r="AM320" i="11"/>
  <c r="BA320" i="11" s="1"/>
  <c r="AN320" i="11"/>
  <c r="AI321" i="11"/>
  <c r="AJ321" i="11"/>
  <c r="AK321" i="11"/>
  <c r="AL321" i="11"/>
  <c r="AM321" i="11"/>
  <c r="AN321" i="11"/>
  <c r="AI322" i="11"/>
  <c r="AW322" i="11" s="1"/>
  <c r="AJ322" i="11"/>
  <c r="AX322" i="11" s="1"/>
  <c r="AK322" i="11"/>
  <c r="AY322" i="11" s="1"/>
  <c r="AL322" i="11"/>
  <c r="AZ322" i="11" s="1"/>
  <c r="AM322" i="11"/>
  <c r="BA322" i="11" s="1"/>
  <c r="AN322" i="11"/>
  <c r="AI323" i="11"/>
  <c r="AJ323" i="11"/>
  <c r="AK323" i="11"/>
  <c r="AL323" i="11"/>
  <c r="AM323" i="11"/>
  <c r="AN323" i="11"/>
  <c r="AI324" i="11"/>
  <c r="AW324" i="11" s="1"/>
  <c r="AJ324" i="11"/>
  <c r="AX324" i="11" s="1"/>
  <c r="AK324" i="11"/>
  <c r="AY324" i="11" s="1"/>
  <c r="AL324" i="11"/>
  <c r="AZ324" i="11" s="1"/>
  <c r="AM324" i="11"/>
  <c r="BA324" i="11" s="1"/>
  <c r="AN324" i="11"/>
  <c r="AI325" i="11"/>
  <c r="AJ325" i="11"/>
  <c r="AK325" i="11"/>
  <c r="AL325" i="11"/>
  <c r="AZ325" i="11" s="1"/>
  <c r="AM325" i="11"/>
  <c r="BA325" i="11" s="1"/>
  <c r="AN325" i="11"/>
  <c r="AI326" i="11"/>
  <c r="AW326" i="11" s="1"/>
  <c r="AJ326" i="11"/>
  <c r="AX326" i="11" s="1"/>
  <c r="AK326" i="11"/>
  <c r="AY326" i="11" s="1"/>
  <c r="AL326" i="11"/>
  <c r="AZ326" i="11" s="1"/>
  <c r="AM326" i="11"/>
  <c r="BA326" i="11" s="1"/>
  <c r="AN326" i="11"/>
  <c r="AI327" i="11"/>
  <c r="AJ327" i="11"/>
  <c r="AK327" i="11"/>
  <c r="AL327" i="11"/>
  <c r="AZ327" i="11" s="1"/>
  <c r="AM327" i="11"/>
  <c r="BA327" i="11" s="1"/>
  <c r="AN327" i="11"/>
  <c r="AI328" i="11"/>
  <c r="AW328" i="11" s="1"/>
  <c r="AJ328" i="11"/>
  <c r="AX328" i="11" s="1"/>
  <c r="AK328" i="11"/>
  <c r="AY328" i="11" s="1"/>
  <c r="AL328" i="11"/>
  <c r="AZ328" i="11" s="1"/>
  <c r="AM328" i="11"/>
  <c r="BA328" i="11" s="1"/>
  <c r="AH318" i="11"/>
  <c r="AH319" i="11"/>
  <c r="AH320" i="11"/>
  <c r="AH321" i="11"/>
  <c r="AH322" i="11"/>
  <c r="AH323" i="11"/>
  <c r="AH324" i="11"/>
  <c r="AH325" i="11"/>
  <c r="AH326" i="11"/>
  <c r="AH327" i="11"/>
  <c r="AH328" i="11"/>
  <c r="AH317" i="11"/>
  <c r="W328" i="11"/>
  <c r="X328" i="11"/>
  <c r="Y328" i="11"/>
  <c r="Z328" i="11"/>
  <c r="AA328" i="11"/>
  <c r="AB328" i="11"/>
  <c r="AC328" i="11"/>
  <c r="W317" i="11"/>
  <c r="X317" i="11"/>
  <c r="Y317" i="11"/>
  <c r="Z317" i="11"/>
  <c r="AA317" i="11"/>
  <c r="AB317" i="11"/>
  <c r="AC317" i="11"/>
  <c r="W318" i="11"/>
  <c r="X318" i="11"/>
  <c r="Y318" i="11"/>
  <c r="Z318" i="11"/>
  <c r="AA318" i="11"/>
  <c r="AB318" i="11"/>
  <c r="AC318" i="11"/>
  <c r="W319" i="11"/>
  <c r="X319" i="11"/>
  <c r="Y319" i="11"/>
  <c r="Z319" i="11"/>
  <c r="AA319" i="11"/>
  <c r="AB319" i="11"/>
  <c r="AC319" i="11"/>
  <c r="W320" i="11"/>
  <c r="X320" i="11"/>
  <c r="Y320" i="11"/>
  <c r="Z320" i="11"/>
  <c r="AA320" i="11"/>
  <c r="AB320" i="11"/>
  <c r="AC320" i="11"/>
  <c r="W321" i="11"/>
  <c r="X321" i="11"/>
  <c r="Y321" i="11"/>
  <c r="Z321" i="11"/>
  <c r="AA321" i="11"/>
  <c r="AB321" i="11"/>
  <c r="AC321" i="11"/>
  <c r="W322" i="11"/>
  <c r="X322" i="11"/>
  <c r="Y322" i="11"/>
  <c r="Z322" i="11"/>
  <c r="AA322" i="11"/>
  <c r="AB322" i="11"/>
  <c r="AC322" i="11"/>
  <c r="W323" i="11"/>
  <c r="X323" i="11"/>
  <c r="Y323" i="11"/>
  <c r="Z323" i="11"/>
  <c r="AA323" i="11"/>
  <c r="AB323" i="11"/>
  <c r="AC323" i="11"/>
  <c r="W324" i="11"/>
  <c r="X324" i="11"/>
  <c r="Y324" i="11"/>
  <c r="Z324" i="11"/>
  <c r="AA324" i="11"/>
  <c r="AB324" i="11"/>
  <c r="AC324" i="11"/>
  <c r="W325" i="11"/>
  <c r="X325" i="11"/>
  <c r="Y325" i="11"/>
  <c r="Z325" i="11"/>
  <c r="AA325" i="11"/>
  <c r="AB325" i="11"/>
  <c r="AC325" i="11"/>
  <c r="W326" i="11"/>
  <c r="X326" i="11"/>
  <c r="Y326" i="11"/>
  <c r="Z326" i="11"/>
  <c r="AA326" i="11"/>
  <c r="AB326" i="11"/>
  <c r="AC326" i="11"/>
  <c r="W327" i="11"/>
  <c r="X327" i="11"/>
  <c r="Y327" i="11"/>
  <c r="Z327" i="11"/>
  <c r="AA327" i="11"/>
  <c r="AB327" i="11"/>
  <c r="AC327" i="11"/>
  <c r="P317" i="11"/>
  <c r="Q317" i="11"/>
  <c r="R317" i="11"/>
  <c r="S317" i="11"/>
  <c r="T317" i="11"/>
  <c r="U317" i="11"/>
  <c r="P318" i="11"/>
  <c r="Q318" i="11"/>
  <c r="R318" i="11"/>
  <c r="S318" i="11"/>
  <c r="T318" i="11"/>
  <c r="U318" i="11"/>
  <c r="P319" i="11"/>
  <c r="Q319" i="11"/>
  <c r="R319" i="11"/>
  <c r="S319" i="11"/>
  <c r="T319" i="11"/>
  <c r="U319" i="11"/>
  <c r="P320" i="11"/>
  <c r="Q320" i="11"/>
  <c r="R320" i="11"/>
  <c r="S320" i="11"/>
  <c r="T320" i="11"/>
  <c r="U320" i="11"/>
  <c r="P321" i="11"/>
  <c r="Q321" i="11"/>
  <c r="R321" i="11"/>
  <c r="S321" i="11"/>
  <c r="T321" i="11"/>
  <c r="U321" i="11"/>
  <c r="P322" i="11"/>
  <c r="Q322" i="11"/>
  <c r="R322" i="11"/>
  <c r="S322" i="11"/>
  <c r="T322" i="11"/>
  <c r="U322" i="11"/>
  <c r="P323" i="11"/>
  <c r="Q323" i="11"/>
  <c r="R323" i="11"/>
  <c r="S323" i="11"/>
  <c r="T323" i="11"/>
  <c r="U323" i="11"/>
  <c r="P324" i="11"/>
  <c r="Q324" i="11"/>
  <c r="R324" i="11"/>
  <c r="S324" i="11"/>
  <c r="T324" i="11"/>
  <c r="U324" i="11"/>
  <c r="P325" i="11"/>
  <c r="Q325" i="11"/>
  <c r="R325" i="11"/>
  <c r="S325" i="11"/>
  <c r="T325" i="11"/>
  <c r="U325" i="11"/>
  <c r="P326" i="11"/>
  <c r="Q326" i="11"/>
  <c r="R326" i="11"/>
  <c r="S326" i="11"/>
  <c r="T326" i="11"/>
  <c r="U326" i="11"/>
  <c r="P327" i="11"/>
  <c r="Q327" i="11"/>
  <c r="R327" i="11"/>
  <c r="S327" i="11"/>
  <c r="T327" i="11"/>
  <c r="U327" i="11"/>
  <c r="P328" i="11"/>
  <c r="Q328" i="11"/>
  <c r="R328" i="11"/>
  <c r="S328" i="11"/>
  <c r="T328" i="11"/>
  <c r="U328" i="11"/>
  <c r="O317" i="11"/>
  <c r="O318" i="11"/>
  <c r="O319" i="11"/>
  <c r="O320" i="11"/>
  <c r="O321" i="11"/>
  <c r="O322" i="11"/>
  <c r="O323" i="11"/>
  <c r="O324" i="11"/>
  <c r="O325" i="11"/>
  <c r="O326" i="11"/>
  <c r="O327" i="11"/>
  <c r="O328" i="11"/>
  <c r="O316" i="11"/>
  <c r="N328" i="11"/>
  <c r="M328" i="11"/>
  <c r="L328" i="11"/>
  <c r="K328" i="11"/>
  <c r="J328" i="11"/>
  <c r="I328" i="11"/>
  <c r="H328" i="11"/>
  <c r="N324" i="11"/>
  <c r="M324" i="11"/>
  <c r="L324" i="11"/>
  <c r="K324" i="11"/>
  <c r="J324" i="11"/>
  <c r="I324" i="11"/>
  <c r="H324" i="11"/>
  <c r="N320" i="11"/>
  <c r="M320" i="11"/>
  <c r="L320" i="11"/>
  <c r="K320" i="11"/>
  <c r="J320" i="11"/>
  <c r="I320" i="11"/>
  <c r="H320" i="11"/>
  <c r="BB311" i="11"/>
  <c r="AV315" i="11"/>
  <c r="AO305" i="11"/>
  <c r="AP305" i="11"/>
  <c r="AQ305" i="11"/>
  <c r="AR305" i="11"/>
  <c r="AS305" i="11"/>
  <c r="AT305" i="11"/>
  <c r="AU305" i="11"/>
  <c r="AO306" i="11"/>
  <c r="AP306" i="11"/>
  <c r="AQ306" i="11"/>
  <c r="AR306" i="11"/>
  <c r="AS306" i="11"/>
  <c r="AT306" i="11"/>
  <c r="AU306" i="11"/>
  <c r="AO307" i="11"/>
  <c r="AP307" i="11"/>
  <c r="AQ307" i="11"/>
  <c r="AR307" i="11"/>
  <c r="AS307" i="11"/>
  <c r="AT307" i="11"/>
  <c r="AU307" i="11"/>
  <c r="AO308" i="11"/>
  <c r="AP308" i="11"/>
  <c r="AQ308" i="11"/>
  <c r="AR308" i="11"/>
  <c r="AS308" i="11"/>
  <c r="AT308" i="11"/>
  <c r="AU308" i="11"/>
  <c r="AO309" i="11"/>
  <c r="AP309" i="11"/>
  <c r="AQ309" i="11"/>
  <c r="AR309" i="11"/>
  <c r="AS309" i="11"/>
  <c r="AT309" i="11"/>
  <c r="AU309" i="11"/>
  <c r="AO310" i="11"/>
  <c r="AP310" i="11"/>
  <c r="AQ310" i="11"/>
  <c r="AR310" i="11"/>
  <c r="AS310" i="11"/>
  <c r="AT310" i="11"/>
  <c r="AU310" i="11"/>
  <c r="AO311" i="11"/>
  <c r="AP311" i="11"/>
  <c r="AQ311" i="11"/>
  <c r="AR311" i="11"/>
  <c r="AS311" i="11"/>
  <c r="AT311" i="11"/>
  <c r="AU311" i="11"/>
  <c r="AO312" i="11"/>
  <c r="AP312" i="11"/>
  <c r="AQ312" i="11"/>
  <c r="AR312" i="11"/>
  <c r="AS312" i="11"/>
  <c r="AT312" i="11"/>
  <c r="AU312" i="11"/>
  <c r="AO313" i="11"/>
  <c r="AP313" i="11"/>
  <c r="AQ313" i="11"/>
  <c r="AR313" i="11"/>
  <c r="AS313" i="11"/>
  <c r="AT313" i="11"/>
  <c r="AU313" i="11"/>
  <c r="AO314" i="11"/>
  <c r="AP314" i="11"/>
  <c r="AQ314" i="11"/>
  <c r="AR314" i="11"/>
  <c r="AS314" i="11"/>
  <c r="AT314" i="11"/>
  <c r="AU314" i="11"/>
  <c r="AO315" i="11"/>
  <c r="AP315" i="11"/>
  <c r="AQ315" i="11"/>
  <c r="AR315" i="11"/>
  <c r="AS315" i="11"/>
  <c r="AT315" i="11"/>
  <c r="AU315" i="11"/>
  <c r="AO316" i="11"/>
  <c r="AP316" i="11"/>
  <c r="AQ316" i="11"/>
  <c r="AR316" i="11"/>
  <c r="AS316" i="11"/>
  <c r="AT316" i="11"/>
  <c r="AU316" i="11"/>
  <c r="AK305" i="11"/>
  <c r="AY305" i="11" s="1"/>
  <c r="AL305" i="11"/>
  <c r="AZ305" i="11" s="1"/>
  <c r="AM305" i="11"/>
  <c r="BA305" i="11" s="1"/>
  <c r="AN305" i="11"/>
  <c r="BB305" i="11" s="1"/>
  <c r="AI306" i="11"/>
  <c r="AJ306" i="11"/>
  <c r="AK307" i="11"/>
  <c r="AY307" i="11" s="1"/>
  <c r="AM309" i="11"/>
  <c r="AN309" i="11"/>
  <c r="BB309" i="11" s="1"/>
  <c r="AI310" i="11"/>
  <c r="AW310" i="11" s="1"/>
  <c r="AJ310" i="11"/>
  <c r="AX310" i="11" s="1"/>
  <c r="AK311" i="11"/>
  <c r="AY311" i="11" s="1"/>
  <c r="AL311" i="11"/>
  <c r="AZ311" i="11" s="1"/>
  <c r="AM311" i="11"/>
  <c r="BA311" i="11" s="1"/>
  <c r="AN311" i="11"/>
  <c r="AM313" i="11"/>
  <c r="BA313" i="11" s="1"/>
  <c r="AN313" i="11"/>
  <c r="BB313" i="11" s="1"/>
  <c r="AI314" i="11"/>
  <c r="AW314" i="11" s="1"/>
  <c r="AJ314" i="11"/>
  <c r="AX314" i="11" s="1"/>
  <c r="AK314" i="11"/>
  <c r="AY314" i="11" s="1"/>
  <c r="AL314" i="11"/>
  <c r="AZ314" i="11" s="1"/>
  <c r="AM315" i="11"/>
  <c r="BA315" i="11" s="1"/>
  <c r="AN315" i="11"/>
  <c r="BB315" i="11" s="1"/>
  <c r="AH314" i="11"/>
  <c r="AV314" i="11" s="1"/>
  <c r="AH315" i="11"/>
  <c r="X304" i="11"/>
  <c r="AI304" i="11" s="1"/>
  <c r="Y304" i="11"/>
  <c r="AJ304" i="11" s="1"/>
  <c r="Z304" i="11"/>
  <c r="AK304" i="11" s="1"/>
  <c r="AA304" i="11"/>
  <c r="AL304" i="11" s="1"/>
  <c r="AB304" i="11"/>
  <c r="AM304" i="11" s="1"/>
  <c r="AC304" i="11"/>
  <c r="AN304" i="11" s="1"/>
  <c r="X305" i="11"/>
  <c r="AI305" i="11" s="1"/>
  <c r="AW305" i="11" s="1"/>
  <c r="Y305" i="11"/>
  <c r="AJ305" i="11" s="1"/>
  <c r="Z305" i="11"/>
  <c r="AA305" i="11"/>
  <c r="AB305" i="11"/>
  <c r="AC305" i="11"/>
  <c r="X306" i="11"/>
  <c r="Y306" i="11"/>
  <c r="Z306" i="11"/>
  <c r="AK306" i="11" s="1"/>
  <c r="AY306" i="11" s="1"/>
  <c r="AA306" i="11"/>
  <c r="AL306" i="11" s="1"/>
  <c r="AZ306" i="11" s="1"/>
  <c r="AB306" i="11"/>
  <c r="AM306" i="11" s="1"/>
  <c r="BA306" i="11" s="1"/>
  <c r="AC306" i="11"/>
  <c r="AN306" i="11" s="1"/>
  <c r="BB306" i="11" s="1"/>
  <c r="X307" i="11"/>
  <c r="AI307" i="11" s="1"/>
  <c r="Y307" i="11"/>
  <c r="AJ307" i="11" s="1"/>
  <c r="Z307" i="11"/>
  <c r="AA307" i="11"/>
  <c r="AL307" i="11" s="1"/>
  <c r="AZ307" i="11" s="1"/>
  <c r="AB307" i="11"/>
  <c r="AM307" i="11" s="1"/>
  <c r="BA307" i="11" s="1"/>
  <c r="AC307" i="11"/>
  <c r="AN307" i="11" s="1"/>
  <c r="BB307" i="11" s="1"/>
  <c r="X309" i="11"/>
  <c r="AI309" i="11" s="1"/>
  <c r="AW309" i="11" s="1"/>
  <c r="Y309" i="11"/>
  <c r="AJ309" i="11" s="1"/>
  <c r="AX309" i="11" s="1"/>
  <c r="Z309" i="11"/>
  <c r="AK309" i="11" s="1"/>
  <c r="AY309" i="11" s="1"/>
  <c r="AA309" i="11"/>
  <c r="AL309" i="11" s="1"/>
  <c r="AZ309" i="11" s="1"/>
  <c r="AB309" i="11"/>
  <c r="AC309" i="11"/>
  <c r="X310" i="11"/>
  <c r="Y310" i="11"/>
  <c r="Z310" i="11"/>
  <c r="AK310" i="11" s="1"/>
  <c r="AY310" i="11" s="1"/>
  <c r="AA310" i="11"/>
  <c r="AL310" i="11" s="1"/>
  <c r="AZ310" i="11" s="1"/>
  <c r="AB310" i="11"/>
  <c r="AM310" i="11" s="1"/>
  <c r="BA310" i="11" s="1"/>
  <c r="AC310" i="11"/>
  <c r="AN310" i="11" s="1"/>
  <c r="BB310" i="11" s="1"/>
  <c r="X311" i="11"/>
  <c r="AI311" i="11" s="1"/>
  <c r="AW311" i="11" s="1"/>
  <c r="Y311" i="11"/>
  <c r="AJ311" i="11" s="1"/>
  <c r="AX311" i="11" s="1"/>
  <c r="Z311" i="11"/>
  <c r="AA311" i="11"/>
  <c r="AB311" i="11"/>
  <c r="AC311" i="11"/>
  <c r="AA312" i="11"/>
  <c r="AL312" i="11" s="1"/>
  <c r="AB312" i="11"/>
  <c r="AM312" i="11" s="1"/>
  <c r="X313" i="11"/>
  <c r="AI313" i="11" s="1"/>
  <c r="AW313" i="11" s="1"/>
  <c r="Y313" i="11"/>
  <c r="AJ313" i="11" s="1"/>
  <c r="AX313" i="11" s="1"/>
  <c r="Z313" i="11"/>
  <c r="AK313" i="11" s="1"/>
  <c r="AY313" i="11" s="1"/>
  <c r="AA313" i="11"/>
  <c r="AL313" i="11" s="1"/>
  <c r="AZ313" i="11" s="1"/>
  <c r="AB313" i="11"/>
  <c r="AC313" i="11"/>
  <c r="X314" i="11"/>
  <c r="Y314" i="11"/>
  <c r="Z314" i="11"/>
  <c r="AA314" i="11"/>
  <c r="AB314" i="11"/>
  <c r="AM314" i="11" s="1"/>
  <c r="BA314" i="11" s="1"/>
  <c r="AC314" i="11"/>
  <c r="AN314" i="11" s="1"/>
  <c r="BB314" i="11" s="1"/>
  <c r="X315" i="11"/>
  <c r="AI315" i="11" s="1"/>
  <c r="AW315" i="11" s="1"/>
  <c r="Y315" i="11"/>
  <c r="AJ315" i="11" s="1"/>
  <c r="AX315" i="11" s="1"/>
  <c r="Z315" i="11"/>
  <c r="AK315" i="11" s="1"/>
  <c r="AY315" i="11" s="1"/>
  <c r="AA315" i="11"/>
  <c r="AL315" i="11" s="1"/>
  <c r="AZ315" i="11" s="1"/>
  <c r="AB315" i="11"/>
  <c r="AC315" i="11"/>
  <c r="W305" i="11"/>
  <c r="AH305" i="11" s="1"/>
  <c r="AV305" i="11" s="1"/>
  <c r="W306" i="11"/>
  <c r="AH306" i="11" s="1"/>
  <c r="W307" i="11"/>
  <c r="AH307" i="11" s="1"/>
  <c r="AV307" i="11" s="1"/>
  <c r="W309" i="11"/>
  <c r="AH309" i="11" s="1"/>
  <c r="AV309" i="11" s="1"/>
  <c r="W310" i="11"/>
  <c r="AH310" i="11" s="1"/>
  <c r="AV310" i="11" s="1"/>
  <c r="W311" i="11"/>
  <c r="AH311" i="11" s="1"/>
  <c r="AV311" i="11" s="1"/>
  <c r="W313" i="11"/>
  <c r="AH313" i="11" s="1"/>
  <c r="AV313" i="11" s="1"/>
  <c r="W314" i="11"/>
  <c r="W315" i="11"/>
  <c r="W304" i="11"/>
  <c r="P304" i="11"/>
  <c r="Q304" i="11"/>
  <c r="R304" i="11"/>
  <c r="S304" i="11"/>
  <c r="T304" i="11"/>
  <c r="U304" i="11"/>
  <c r="P305" i="11"/>
  <c r="Q305" i="11"/>
  <c r="R305" i="11"/>
  <c r="S305" i="11"/>
  <c r="T305" i="11"/>
  <c r="U305" i="11"/>
  <c r="P306" i="11"/>
  <c r="Q306" i="11"/>
  <c r="R306" i="11"/>
  <c r="S306" i="11"/>
  <c r="T306" i="11"/>
  <c r="U306" i="11"/>
  <c r="P307" i="11"/>
  <c r="Q307" i="11"/>
  <c r="R307" i="11"/>
  <c r="S307" i="11"/>
  <c r="T307" i="11"/>
  <c r="U307" i="11"/>
  <c r="Q308" i="11"/>
  <c r="P309" i="11"/>
  <c r="Q309" i="11"/>
  <c r="R309" i="11"/>
  <c r="S309" i="11"/>
  <c r="T309" i="11"/>
  <c r="U309" i="11"/>
  <c r="P310" i="11"/>
  <c r="Q310" i="11"/>
  <c r="R310" i="11"/>
  <c r="S310" i="11"/>
  <c r="T310" i="11"/>
  <c r="U310" i="11"/>
  <c r="P311" i="11"/>
  <c r="Q311" i="11"/>
  <c r="R311" i="11"/>
  <c r="S311" i="11"/>
  <c r="T311" i="11"/>
  <c r="U311" i="11"/>
  <c r="P313" i="11"/>
  <c r="Q313" i="11"/>
  <c r="R313" i="11"/>
  <c r="S313" i="11"/>
  <c r="T313" i="11"/>
  <c r="U313" i="11"/>
  <c r="P314" i="11"/>
  <c r="Q314" i="11"/>
  <c r="R314" i="11"/>
  <c r="S314" i="11"/>
  <c r="T314" i="11"/>
  <c r="U314" i="11"/>
  <c r="P315" i="11"/>
  <c r="Q315" i="11"/>
  <c r="R315" i="11"/>
  <c r="S315" i="11"/>
  <c r="T315" i="11"/>
  <c r="U315" i="11"/>
  <c r="O305" i="11"/>
  <c r="O306" i="11"/>
  <c r="O307" i="11"/>
  <c r="O309" i="11"/>
  <c r="O310" i="11"/>
  <c r="O311" i="11"/>
  <c r="O313" i="11"/>
  <c r="O314" i="11"/>
  <c r="O315" i="11"/>
  <c r="N316" i="11"/>
  <c r="U316" i="11" s="1"/>
  <c r="M316" i="11"/>
  <c r="T316" i="11" s="1"/>
  <c r="L316" i="11"/>
  <c r="S316" i="11" s="1"/>
  <c r="K316" i="11"/>
  <c r="R316" i="11" s="1"/>
  <c r="J316" i="11"/>
  <c r="Q316" i="11" s="1"/>
  <c r="I316" i="11"/>
  <c r="P316" i="11" s="1"/>
  <c r="H316" i="11"/>
  <c r="W316" i="11" s="1"/>
  <c r="AH316" i="11" s="1"/>
  <c r="AV316" i="11" s="1"/>
  <c r="N312" i="11"/>
  <c r="AC312" i="11" s="1"/>
  <c r="AN312" i="11" s="1"/>
  <c r="M312" i="11"/>
  <c r="T312" i="11" s="1"/>
  <c r="L312" i="11"/>
  <c r="S312" i="11" s="1"/>
  <c r="K312" i="11"/>
  <c r="R312" i="11" s="1"/>
  <c r="J312" i="11"/>
  <c r="Q312" i="11" s="1"/>
  <c r="I312" i="11"/>
  <c r="X312" i="11" s="1"/>
  <c r="AI312" i="11" s="1"/>
  <c r="AW312" i="11" s="1"/>
  <c r="H312" i="11"/>
  <c r="W312" i="11" s="1"/>
  <c r="AH312" i="11" s="1"/>
  <c r="AV312" i="11" s="1"/>
  <c r="N308" i="11"/>
  <c r="U308" i="11" s="1"/>
  <c r="M308" i="11"/>
  <c r="T308" i="11" s="1"/>
  <c r="L308" i="11"/>
  <c r="S308" i="11" s="1"/>
  <c r="K308" i="11"/>
  <c r="R308" i="11" s="1"/>
  <c r="J308" i="11"/>
  <c r="Y308" i="11" s="1"/>
  <c r="AJ308" i="11" s="1"/>
  <c r="I308" i="11"/>
  <c r="P308" i="11" s="1"/>
  <c r="H308" i="11"/>
  <c r="W308" i="11" s="1"/>
  <c r="AH308" i="11" s="1"/>
  <c r="AX306" i="11" l="1"/>
  <c r="AW306" i="11"/>
  <c r="AB308" i="11"/>
  <c r="AM308" i="11" s="1"/>
  <c r="BA308" i="11" s="1"/>
  <c r="AC316" i="11"/>
  <c r="AN316" i="11" s="1"/>
  <c r="BB316" i="11" s="1"/>
  <c r="AB316" i="11"/>
  <c r="AM316" i="11" s="1"/>
  <c r="BA316" i="11" s="1"/>
  <c r="AA316" i="11"/>
  <c r="AL316" i="11" s="1"/>
  <c r="AZ316" i="11" s="1"/>
  <c r="Z312" i="11"/>
  <c r="AK312" i="11" s="1"/>
  <c r="AY312" i="11" s="1"/>
  <c r="BA309" i="11"/>
  <c r="AV308" i="11"/>
  <c r="O312" i="11"/>
  <c r="Z316" i="11"/>
  <c r="AK316" i="11" s="1"/>
  <c r="AY316" i="11" s="1"/>
  <c r="Y312" i="11"/>
  <c r="AJ312" i="11" s="1"/>
  <c r="AX312" i="11" s="1"/>
  <c r="BB312" i="11"/>
  <c r="Y316" i="11"/>
  <c r="AJ316" i="11" s="1"/>
  <c r="AX316" i="11" s="1"/>
  <c r="AX307" i="11"/>
  <c r="AX305" i="11"/>
  <c r="AV306" i="11"/>
  <c r="BA312" i="11"/>
  <c r="AZ312" i="11"/>
  <c r="AX308" i="11"/>
  <c r="X316" i="11"/>
  <c r="AI316" i="11" s="1"/>
  <c r="AW316" i="11" s="1"/>
  <c r="AW307" i="11"/>
  <c r="AC308" i="11"/>
  <c r="AN308" i="11" s="1"/>
  <c r="BB308" i="11" s="1"/>
  <c r="P312" i="11"/>
  <c r="O308" i="11"/>
  <c r="X308" i="11"/>
  <c r="AI308" i="11" s="1"/>
  <c r="AW308" i="11" s="1"/>
  <c r="U312" i="11"/>
  <c r="AA308" i="11"/>
  <c r="AL308" i="11" s="1"/>
  <c r="AZ308" i="11" s="1"/>
  <c r="Z308" i="11"/>
  <c r="AK308" i="11" s="1"/>
  <c r="AY308" i="11" s="1"/>
  <c r="I260" i="11" l="1"/>
  <c r="J260" i="11"/>
  <c r="K260" i="11"/>
  <c r="L260" i="11"/>
  <c r="M260" i="11"/>
  <c r="N260" i="11"/>
  <c r="N148" i="11"/>
  <c r="M148" i="11"/>
  <c r="L148" i="11"/>
  <c r="K148" i="11"/>
  <c r="J148" i="11"/>
  <c r="I148" i="11"/>
  <c r="H148" i="11"/>
  <c r="N144" i="11"/>
  <c r="M144" i="11"/>
  <c r="L144" i="11"/>
  <c r="K144" i="11"/>
  <c r="J144" i="11"/>
  <c r="I144" i="11"/>
  <c r="H144" i="11"/>
  <c r="N140" i="11"/>
  <c r="M140" i="11"/>
  <c r="L140" i="11"/>
  <c r="K140" i="11"/>
  <c r="J140" i="11"/>
  <c r="I140" i="11"/>
  <c r="H140" i="11"/>
  <c r="N64" i="11"/>
  <c r="M64" i="11"/>
  <c r="L64" i="11"/>
  <c r="K64" i="11"/>
  <c r="J64" i="11"/>
  <c r="I64" i="11"/>
  <c r="H64" i="11"/>
  <c r="N60" i="11"/>
  <c r="M60" i="11"/>
  <c r="L60" i="11"/>
  <c r="K60" i="11"/>
  <c r="J60" i="11"/>
  <c r="I60" i="11"/>
  <c r="H60" i="11"/>
  <c r="N56" i="11"/>
  <c r="M56" i="11"/>
  <c r="L56" i="11"/>
  <c r="K56" i="11"/>
  <c r="J56" i="11"/>
  <c r="I56" i="11"/>
  <c r="H56" i="11"/>
  <c r="N172" i="11"/>
  <c r="M172" i="11"/>
  <c r="L172" i="11"/>
  <c r="K172" i="11"/>
  <c r="J172" i="11"/>
  <c r="I172" i="11"/>
  <c r="H172" i="11"/>
  <c r="J168" i="11"/>
  <c r="L168" i="11"/>
  <c r="N168" i="11"/>
  <c r="M168" i="11"/>
  <c r="K168" i="11"/>
  <c r="I168" i="11"/>
  <c r="H168" i="11"/>
  <c r="N164" i="11"/>
  <c r="M164" i="11"/>
  <c r="L164" i="11"/>
  <c r="K164" i="11"/>
  <c r="J164" i="11"/>
  <c r="I164" i="11"/>
  <c r="H164" i="11"/>
  <c r="N208" i="11"/>
  <c r="M208" i="11"/>
  <c r="L208" i="11"/>
  <c r="K208" i="11"/>
  <c r="J208" i="11"/>
  <c r="I208" i="11"/>
  <c r="H208" i="11"/>
  <c r="N204" i="11"/>
  <c r="M204" i="11"/>
  <c r="L204" i="11"/>
  <c r="K204" i="11"/>
  <c r="J204" i="11"/>
  <c r="I204" i="11"/>
  <c r="H204" i="11"/>
  <c r="N200" i="11"/>
  <c r="M200" i="11"/>
  <c r="L200" i="11"/>
  <c r="K200" i="11"/>
  <c r="J200" i="11"/>
  <c r="I200" i="11"/>
  <c r="H200" i="11"/>
  <c r="N220" i="11"/>
  <c r="M220" i="11"/>
  <c r="L220" i="11"/>
  <c r="K220" i="11"/>
  <c r="J220" i="11"/>
  <c r="I220" i="11"/>
  <c r="H220" i="11"/>
  <c r="N216" i="11"/>
  <c r="M216" i="11"/>
  <c r="L216" i="11"/>
  <c r="K216" i="11"/>
  <c r="J216" i="11"/>
  <c r="I216" i="11"/>
  <c r="H216" i="11"/>
  <c r="N212" i="11"/>
  <c r="M212" i="11"/>
  <c r="L212" i="11"/>
  <c r="K212" i="11"/>
  <c r="J212" i="11"/>
  <c r="I212" i="11"/>
  <c r="H212" i="11"/>
  <c r="O210" i="11"/>
  <c r="P37" i="12" l="1"/>
  <c r="P38" i="12"/>
  <c r="R38" i="12" s="1"/>
  <c r="R36" i="12"/>
  <c r="R37" i="12"/>
  <c r="Q37" i="12"/>
  <c r="Q38" i="12"/>
  <c r="Q36" i="12"/>
  <c r="O38" i="12"/>
  <c r="O37" i="12"/>
  <c r="N37" i="12"/>
  <c r="N38" i="12"/>
  <c r="N36" i="12"/>
  <c r="L37" i="12"/>
  <c r="L38" i="12"/>
  <c r="K37" i="12"/>
  <c r="K38" i="12"/>
  <c r="K36" i="12"/>
  <c r="I37" i="12"/>
  <c r="I38" i="12"/>
  <c r="I36" i="12"/>
  <c r="H37" i="12"/>
  <c r="H38" i="12"/>
  <c r="G37" i="12"/>
  <c r="G38" i="12"/>
  <c r="G36" i="12"/>
  <c r="Q5" i="12" l="1"/>
  <c r="AO293" i="11" l="1"/>
  <c r="AP293" i="11"/>
  <c r="AQ293" i="11"/>
  <c r="AR293" i="11"/>
  <c r="AS293" i="11"/>
  <c r="AT293" i="11"/>
  <c r="AU293" i="11"/>
  <c r="AO294" i="11"/>
  <c r="AP294" i="11"/>
  <c r="AQ294" i="11"/>
  <c r="AR294" i="11"/>
  <c r="AS294" i="11"/>
  <c r="AT294" i="11"/>
  <c r="AU294" i="11"/>
  <c r="AO295" i="11"/>
  <c r="AP295" i="11"/>
  <c r="AQ295" i="11"/>
  <c r="AR295" i="11"/>
  <c r="AS295" i="11"/>
  <c r="AT295" i="11"/>
  <c r="AU295" i="11"/>
  <c r="AO296" i="11"/>
  <c r="AP296" i="11"/>
  <c r="AQ296" i="11"/>
  <c r="AR296" i="11"/>
  <c r="AS296" i="11"/>
  <c r="AT296" i="11"/>
  <c r="AU296" i="11"/>
  <c r="AO297" i="11"/>
  <c r="AP297" i="11"/>
  <c r="AQ297" i="11"/>
  <c r="AR297" i="11"/>
  <c r="AS297" i="11"/>
  <c r="AT297" i="11"/>
  <c r="AU297" i="11"/>
  <c r="AO298" i="11"/>
  <c r="AP298" i="11"/>
  <c r="AQ298" i="11"/>
  <c r="AR298" i="11"/>
  <c r="AS298" i="11"/>
  <c r="AT298" i="11"/>
  <c r="AU298" i="11"/>
  <c r="AO299" i="11"/>
  <c r="AP299" i="11"/>
  <c r="AQ299" i="11"/>
  <c r="AR299" i="11"/>
  <c r="AS299" i="11"/>
  <c r="AT299" i="11"/>
  <c r="AU299" i="11"/>
  <c r="AO300" i="11"/>
  <c r="AP300" i="11"/>
  <c r="AQ300" i="11"/>
  <c r="AR300" i="11"/>
  <c r="AS300" i="11"/>
  <c r="AT300" i="11"/>
  <c r="AU300" i="11"/>
  <c r="AO301" i="11"/>
  <c r="AP301" i="11"/>
  <c r="AQ301" i="11"/>
  <c r="AR301" i="11"/>
  <c r="AS301" i="11"/>
  <c r="AT301" i="11"/>
  <c r="AU301" i="11"/>
  <c r="AO302" i="11"/>
  <c r="AP302" i="11"/>
  <c r="AQ302" i="11"/>
  <c r="AR302" i="11"/>
  <c r="AS302" i="11"/>
  <c r="AT302" i="11"/>
  <c r="AU302" i="11"/>
  <c r="AO303" i="11"/>
  <c r="AP303" i="11"/>
  <c r="AQ303" i="11"/>
  <c r="AR303" i="11"/>
  <c r="AS303" i="11"/>
  <c r="AT303" i="11"/>
  <c r="AU303" i="11"/>
  <c r="AO304" i="11"/>
  <c r="AP304" i="11"/>
  <c r="AQ304" i="11"/>
  <c r="AX304" i="11" s="1"/>
  <c r="AR304" i="11"/>
  <c r="AY304" i="11" s="1"/>
  <c r="AS304" i="11"/>
  <c r="AZ304" i="11" s="1"/>
  <c r="AT304" i="11"/>
  <c r="BA304" i="11" s="1"/>
  <c r="AU304" i="11"/>
  <c r="BB304" i="11" s="1"/>
  <c r="W293" i="11"/>
  <c r="AH293" i="11" s="1"/>
  <c r="X293" i="11"/>
  <c r="AI293" i="11" s="1"/>
  <c r="Y293" i="11"/>
  <c r="AJ293" i="11" s="1"/>
  <c r="Z293" i="11"/>
  <c r="AK293" i="11" s="1"/>
  <c r="AA293" i="11"/>
  <c r="AL293" i="11" s="1"/>
  <c r="AB293" i="11"/>
  <c r="AM293" i="11" s="1"/>
  <c r="AC293" i="11"/>
  <c r="AN293" i="11" s="1"/>
  <c r="W294" i="11"/>
  <c r="AH294" i="11" s="1"/>
  <c r="X294" i="11"/>
  <c r="AI294" i="11" s="1"/>
  <c r="Y294" i="11"/>
  <c r="AJ294" i="11" s="1"/>
  <c r="Z294" i="11"/>
  <c r="AK294" i="11" s="1"/>
  <c r="AA294" i="11"/>
  <c r="AL294" i="11" s="1"/>
  <c r="AB294" i="11"/>
  <c r="AM294" i="11" s="1"/>
  <c r="AC294" i="11"/>
  <c r="AN294" i="11" s="1"/>
  <c r="W295" i="11"/>
  <c r="AH295" i="11" s="1"/>
  <c r="X295" i="11"/>
  <c r="AI295" i="11" s="1"/>
  <c r="Y295" i="11"/>
  <c r="AJ295" i="11" s="1"/>
  <c r="Z295" i="11"/>
  <c r="AK295" i="11" s="1"/>
  <c r="AA295" i="11"/>
  <c r="AL295" i="11" s="1"/>
  <c r="AB295" i="11"/>
  <c r="AM295" i="11" s="1"/>
  <c r="AC295" i="11"/>
  <c r="AN295" i="11" s="1"/>
  <c r="W296" i="11"/>
  <c r="AH296" i="11" s="1"/>
  <c r="X296" i="11"/>
  <c r="AI296" i="11" s="1"/>
  <c r="Y296" i="11"/>
  <c r="AJ296" i="11" s="1"/>
  <c r="Z296" i="11"/>
  <c r="AK296" i="11" s="1"/>
  <c r="AA296" i="11"/>
  <c r="AL296" i="11" s="1"/>
  <c r="AB296" i="11"/>
  <c r="AM296" i="11" s="1"/>
  <c r="AC296" i="11"/>
  <c r="AN296" i="11" s="1"/>
  <c r="W297" i="11"/>
  <c r="AH297" i="11" s="1"/>
  <c r="X297" i="11"/>
  <c r="AI297" i="11" s="1"/>
  <c r="Y297" i="11"/>
  <c r="AJ297" i="11" s="1"/>
  <c r="Z297" i="11"/>
  <c r="AK297" i="11" s="1"/>
  <c r="AA297" i="11"/>
  <c r="AL297" i="11" s="1"/>
  <c r="AB297" i="11"/>
  <c r="AM297" i="11" s="1"/>
  <c r="AC297" i="11"/>
  <c r="AN297" i="11" s="1"/>
  <c r="W298" i="11"/>
  <c r="AH298" i="11" s="1"/>
  <c r="X298" i="11"/>
  <c r="AI298" i="11" s="1"/>
  <c r="Y298" i="11"/>
  <c r="AJ298" i="11" s="1"/>
  <c r="Z298" i="11"/>
  <c r="AK298" i="11" s="1"/>
  <c r="AA298" i="11"/>
  <c r="AL298" i="11" s="1"/>
  <c r="AB298" i="11"/>
  <c r="AM298" i="11" s="1"/>
  <c r="AC298" i="11"/>
  <c r="AN298" i="11" s="1"/>
  <c r="W299" i="11"/>
  <c r="AH299" i="11" s="1"/>
  <c r="X299" i="11"/>
  <c r="AI299" i="11" s="1"/>
  <c r="AW299" i="11" s="1"/>
  <c r="Y299" i="11"/>
  <c r="AJ299" i="11" s="1"/>
  <c r="Z299" i="11"/>
  <c r="AK299" i="11" s="1"/>
  <c r="AA299" i="11"/>
  <c r="AL299" i="11" s="1"/>
  <c r="AB299" i="11"/>
  <c r="AM299" i="11" s="1"/>
  <c r="AC299" i="11"/>
  <c r="AN299" i="11" s="1"/>
  <c r="W300" i="11"/>
  <c r="AH300" i="11" s="1"/>
  <c r="X300" i="11"/>
  <c r="AI300" i="11" s="1"/>
  <c r="Y300" i="11"/>
  <c r="AJ300" i="11" s="1"/>
  <c r="Z300" i="11"/>
  <c r="AK300" i="11" s="1"/>
  <c r="AA300" i="11"/>
  <c r="AL300" i="11" s="1"/>
  <c r="AB300" i="11"/>
  <c r="AM300" i="11" s="1"/>
  <c r="BA300" i="11" s="1"/>
  <c r="AC300" i="11"/>
  <c r="AN300" i="11" s="1"/>
  <c r="BB300" i="11" s="1"/>
  <c r="W301" i="11"/>
  <c r="AH301" i="11" s="1"/>
  <c r="X301" i="11"/>
  <c r="AI301" i="11" s="1"/>
  <c r="AW301" i="11" s="1"/>
  <c r="Y301" i="11"/>
  <c r="AJ301" i="11" s="1"/>
  <c r="Z301" i="11"/>
  <c r="AK301" i="11" s="1"/>
  <c r="AA301" i="11"/>
  <c r="AL301" i="11" s="1"/>
  <c r="AB301" i="11"/>
  <c r="AM301" i="11" s="1"/>
  <c r="BA301" i="11" s="1"/>
  <c r="AC301" i="11"/>
  <c r="AN301" i="11" s="1"/>
  <c r="W302" i="11"/>
  <c r="AH302" i="11" s="1"/>
  <c r="AV302" i="11" s="1"/>
  <c r="X302" i="11"/>
  <c r="AI302" i="11" s="1"/>
  <c r="Y302" i="11"/>
  <c r="AJ302" i="11" s="1"/>
  <c r="AX302" i="11" s="1"/>
  <c r="Z302" i="11"/>
  <c r="AK302" i="11" s="1"/>
  <c r="AY302" i="11" s="1"/>
  <c r="AA302" i="11"/>
  <c r="AL302" i="11" s="1"/>
  <c r="AZ302" i="11" s="1"/>
  <c r="AB302" i="11"/>
  <c r="AM302" i="11" s="1"/>
  <c r="BA302" i="11" s="1"/>
  <c r="AC302" i="11"/>
  <c r="AN302" i="11" s="1"/>
  <c r="W303" i="11"/>
  <c r="AH303" i="11" s="1"/>
  <c r="AV303" i="11" s="1"/>
  <c r="X303" i="11"/>
  <c r="AI303" i="11" s="1"/>
  <c r="AW303" i="11" s="1"/>
  <c r="Y303" i="11"/>
  <c r="AJ303" i="11" s="1"/>
  <c r="AX303" i="11" s="1"/>
  <c r="Z303" i="11"/>
  <c r="AK303" i="11" s="1"/>
  <c r="AY303" i="11" s="1"/>
  <c r="AA303" i="11"/>
  <c r="AL303" i="11" s="1"/>
  <c r="AZ303" i="11" s="1"/>
  <c r="AB303" i="11"/>
  <c r="AM303" i="11" s="1"/>
  <c r="BA303" i="11" s="1"/>
  <c r="AC303" i="11"/>
  <c r="AN303" i="11" s="1"/>
  <c r="BB303" i="11" s="1"/>
  <c r="AH304" i="11"/>
  <c r="O293" i="11"/>
  <c r="P293" i="11"/>
  <c r="Q293" i="11"/>
  <c r="R293" i="11"/>
  <c r="S293" i="11"/>
  <c r="T293" i="11"/>
  <c r="U293" i="11"/>
  <c r="O294" i="11"/>
  <c r="P294" i="11"/>
  <c r="Q294" i="11"/>
  <c r="R294" i="11"/>
  <c r="S294" i="11"/>
  <c r="T294" i="11"/>
  <c r="U294" i="11"/>
  <c r="O295" i="11"/>
  <c r="P295" i="11"/>
  <c r="Q295" i="11"/>
  <c r="R295" i="11"/>
  <c r="S295" i="11"/>
  <c r="T295" i="11"/>
  <c r="U295" i="11"/>
  <c r="O296" i="11"/>
  <c r="P296" i="11"/>
  <c r="Q296" i="11"/>
  <c r="R296" i="11"/>
  <c r="S296" i="11"/>
  <c r="T296" i="11"/>
  <c r="U296" i="11"/>
  <c r="O297" i="11"/>
  <c r="P297" i="11"/>
  <c r="Q297" i="11"/>
  <c r="R297" i="11"/>
  <c r="S297" i="11"/>
  <c r="T297" i="11"/>
  <c r="U297" i="11"/>
  <c r="O298" i="11"/>
  <c r="P298" i="11"/>
  <c r="Q298" i="11"/>
  <c r="R298" i="11"/>
  <c r="S298" i="11"/>
  <c r="T298" i="11"/>
  <c r="U298" i="11"/>
  <c r="O299" i="11"/>
  <c r="P299" i="11"/>
  <c r="Q299" i="11"/>
  <c r="R299" i="11"/>
  <c r="S299" i="11"/>
  <c r="T299" i="11"/>
  <c r="U299" i="11"/>
  <c r="O300" i="11"/>
  <c r="P300" i="11"/>
  <c r="Q300" i="11"/>
  <c r="R300" i="11"/>
  <c r="S300" i="11"/>
  <c r="T300" i="11"/>
  <c r="U300" i="11"/>
  <c r="O301" i="11"/>
  <c r="P301" i="11"/>
  <c r="Q301" i="11"/>
  <c r="R301" i="11"/>
  <c r="S301" i="11"/>
  <c r="T301" i="11"/>
  <c r="U301" i="11"/>
  <c r="O302" i="11"/>
  <c r="P302" i="11"/>
  <c r="Q302" i="11"/>
  <c r="R302" i="11"/>
  <c r="S302" i="11"/>
  <c r="T302" i="11"/>
  <c r="U302" i="11"/>
  <c r="O303" i="11"/>
  <c r="P303" i="11"/>
  <c r="Q303" i="11"/>
  <c r="R303" i="11"/>
  <c r="S303" i="11"/>
  <c r="T303" i="11"/>
  <c r="U303" i="11"/>
  <c r="O304" i="11"/>
  <c r="AO281" i="11"/>
  <c r="AP281" i="11"/>
  <c r="AQ281" i="11"/>
  <c r="AR281" i="11"/>
  <c r="AS281" i="11"/>
  <c r="AT281" i="11"/>
  <c r="AU281" i="11"/>
  <c r="AO282" i="11"/>
  <c r="AP282" i="11"/>
  <c r="AQ282" i="11"/>
  <c r="AR282" i="11"/>
  <c r="AS282" i="11"/>
  <c r="AT282" i="11"/>
  <c r="AU282" i="11"/>
  <c r="AO283" i="11"/>
  <c r="AP283" i="11"/>
  <c r="AQ283" i="11"/>
  <c r="AR283" i="11"/>
  <c r="AS283" i="11"/>
  <c r="AT283" i="11"/>
  <c r="AU283" i="11"/>
  <c r="AO284" i="11"/>
  <c r="AP284" i="11"/>
  <c r="AQ284" i="11"/>
  <c r="AR284" i="11"/>
  <c r="AS284" i="11"/>
  <c r="AT284" i="11"/>
  <c r="AU284" i="11"/>
  <c r="AO285" i="11"/>
  <c r="AP285" i="11"/>
  <c r="AQ285" i="11"/>
  <c r="AR285" i="11"/>
  <c r="AS285" i="11"/>
  <c r="AT285" i="11"/>
  <c r="AU285" i="11"/>
  <c r="AO286" i="11"/>
  <c r="AP286" i="11"/>
  <c r="AQ286" i="11"/>
  <c r="AR286" i="11"/>
  <c r="AS286" i="11"/>
  <c r="AT286" i="11"/>
  <c r="AU286" i="11"/>
  <c r="AO287" i="11"/>
  <c r="AP287" i="11"/>
  <c r="AQ287" i="11"/>
  <c r="AR287" i="11"/>
  <c r="AS287" i="11"/>
  <c r="AT287" i="11"/>
  <c r="AU287" i="11"/>
  <c r="AO288" i="11"/>
  <c r="AP288" i="11"/>
  <c r="AQ288" i="11"/>
  <c r="AR288" i="11"/>
  <c r="AS288" i="11"/>
  <c r="AT288" i="11"/>
  <c r="AU288" i="11"/>
  <c r="AO289" i="11"/>
  <c r="AP289" i="11"/>
  <c r="AQ289" i="11"/>
  <c r="AR289" i="11"/>
  <c r="AS289" i="11"/>
  <c r="AT289" i="11"/>
  <c r="AU289" i="11"/>
  <c r="AO290" i="11"/>
  <c r="AP290" i="11"/>
  <c r="AQ290" i="11"/>
  <c r="AR290" i="11"/>
  <c r="AS290" i="11"/>
  <c r="AT290" i="11"/>
  <c r="AU290" i="11"/>
  <c r="AO291" i="11"/>
  <c r="AP291" i="11"/>
  <c r="AQ291" i="11"/>
  <c r="AR291" i="11"/>
  <c r="AS291" i="11"/>
  <c r="AT291" i="11"/>
  <c r="AU291" i="11"/>
  <c r="AO292" i="11"/>
  <c r="AP292" i="11"/>
  <c r="AQ292" i="11"/>
  <c r="AR292" i="11"/>
  <c r="AS292" i="11"/>
  <c r="AT292" i="11"/>
  <c r="AU292" i="11"/>
  <c r="W281" i="11"/>
  <c r="AH281" i="11" s="1"/>
  <c r="X281" i="11"/>
  <c r="AI281" i="11" s="1"/>
  <c r="Y281" i="11"/>
  <c r="AJ281" i="11" s="1"/>
  <c r="AX281" i="11" s="1"/>
  <c r="Z281" i="11"/>
  <c r="AK281" i="11" s="1"/>
  <c r="AY281" i="11" s="1"/>
  <c r="AA281" i="11"/>
  <c r="AL281" i="11" s="1"/>
  <c r="AZ281" i="11" s="1"/>
  <c r="AB281" i="11"/>
  <c r="AM281" i="11" s="1"/>
  <c r="AC281" i="11"/>
  <c r="AN281" i="11" s="1"/>
  <c r="W282" i="11"/>
  <c r="AH282" i="11" s="1"/>
  <c r="X282" i="11"/>
  <c r="AI282" i="11" s="1"/>
  <c r="AW282" i="11" s="1"/>
  <c r="Y282" i="11"/>
  <c r="AJ282" i="11" s="1"/>
  <c r="Z282" i="11"/>
  <c r="AK282" i="11" s="1"/>
  <c r="AY282" i="11" s="1"/>
  <c r="AA282" i="11"/>
  <c r="AL282" i="11" s="1"/>
  <c r="AB282" i="11"/>
  <c r="AM282" i="11" s="1"/>
  <c r="AC282" i="11"/>
  <c r="AN282" i="11" s="1"/>
  <c r="W283" i="11"/>
  <c r="AH283" i="11" s="1"/>
  <c r="X283" i="11"/>
  <c r="AI283" i="11" s="1"/>
  <c r="Y283" i="11"/>
  <c r="AJ283" i="11" s="1"/>
  <c r="Z283" i="11"/>
  <c r="AK283" i="11" s="1"/>
  <c r="AA283" i="11"/>
  <c r="AL283" i="11" s="1"/>
  <c r="AZ283" i="11" s="1"/>
  <c r="AB283" i="11"/>
  <c r="AM283" i="11" s="1"/>
  <c r="BA283" i="11" s="1"/>
  <c r="AC283" i="11"/>
  <c r="AN283" i="11" s="1"/>
  <c r="W284" i="11"/>
  <c r="AH284" i="11" s="1"/>
  <c r="X284" i="11"/>
  <c r="AI284" i="11" s="1"/>
  <c r="AW284" i="11" s="1"/>
  <c r="Y284" i="11"/>
  <c r="AJ284" i="11" s="1"/>
  <c r="AX284" i="11" s="1"/>
  <c r="Z284" i="11"/>
  <c r="AK284" i="11" s="1"/>
  <c r="AY284" i="11" s="1"/>
  <c r="AA284" i="11"/>
  <c r="AL284" i="11" s="1"/>
  <c r="AB284" i="11"/>
  <c r="AM284" i="11" s="1"/>
  <c r="AC284" i="11"/>
  <c r="AN284" i="11" s="1"/>
  <c r="W285" i="11"/>
  <c r="AH285" i="11" s="1"/>
  <c r="AV285" i="11" s="1"/>
  <c r="X285" i="11"/>
  <c r="AI285" i="11" s="1"/>
  <c r="AW285" i="11" s="1"/>
  <c r="Y285" i="11"/>
  <c r="AJ285" i="11" s="1"/>
  <c r="Z285" i="11"/>
  <c r="AK285" i="11" s="1"/>
  <c r="AA285" i="11"/>
  <c r="AL285" i="11" s="1"/>
  <c r="AB285" i="11"/>
  <c r="AM285" i="11" s="1"/>
  <c r="BA285" i="11" s="1"/>
  <c r="AC285" i="11"/>
  <c r="AN285" i="11" s="1"/>
  <c r="BB285" i="11" s="1"/>
  <c r="W286" i="11"/>
  <c r="AH286" i="11" s="1"/>
  <c r="X286" i="11"/>
  <c r="AI286" i="11" s="1"/>
  <c r="Y286" i="11"/>
  <c r="AJ286" i="11" s="1"/>
  <c r="Z286" i="11"/>
  <c r="AK286" i="11" s="1"/>
  <c r="AY286" i="11" s="1"/>
  <c r="AA286" i="11"/>
  <c r="AL286" i="11" s="1"/>
  <c r="AZ286" i="11" s="1"/>
  <c r="AB286" i="11"/>
  <c r="AM286" i="11" s="1"/>
  <c r="BA286" i="11" s="1"/>
  <c r="AC286" i="11"/>
  <c r="AN286" i="11" s="1"/>
  <c r="BB286" i="11" s="1"/>
  <c r="W287" i="11"/>
  <c r="AH287" i="11" s="1"/>
  <c r="X287" i="11"/>
  <c r="AI287" i="11" s="1"/>
  <c r="AW287" i="11" s="1"/>
  <c r="Y287" i="11"/>
  <c r="AJ287" i="11" s="1"/>
  <c r="AX287" i="11" s="1"/>
  <c r="Z287" i="11"/>
  <c r="AK287" i="11" s="1"/>
  <c r="AY287" i="11" s="1"/>
  <c r="AA287" i="11"/>
  <c r="AL287" i="11" s="1"/>
  <c r="AZ287" i="11" s="1"/>
  <c r="AB287" i="11"/>
  <c r="AM287" i="11" s="1"/>
  <c r="BA287" i="11" s="1"/>
  <c r="AC287" i="11"/>
  <c r="AN287" i="11" s="1"/>
  <c r="W288" i="11"/>
  <c r="AH288" i="11" s="1"/>
  <c r="X288" i="11"/>
  <c r="AI288" i="11" s="1"/>
  <c r="AW288" i="11" s="1"/>
  <c r="Y288" i="11"/>
  <c r="AJ288" i="11" s="1"/>
  <c r="AX288" i="11" s="1"/>
  <c r="Z288" i="11"/>
  <c r="AK288" i="11" s="1"/>
  <c r="AY288" i="11" s="1"/>
  <c r="AA288" i="11"/>
  <c r="AL288" i="11" s="1"/>
  <c r="AB288" i="11"/>
  <c r="AM288" i="11" s="1"/>
  <c r="BA288" i="11" s="1"/>
  <c r="AC288" i="11"/>
  <c r="AN288" i="11" s="1"/>
  <c r="BB288" i="11" s="1"/>
  <c r="W289" i="11"/>
  <c r="AH289" i="11" s="1"/>
  <c r="AV289" i="11" s="1"/>
  <c r="X289" i="11"/>
  <c r="AI289" i="11" s="1"/>
  <c r="AW289" i="11" s="1"/>
  <c r="Y289" i="11"/>
  <c r="AJ289" i="11" s="1"/>
  <c r="Z289" i="11"/>
  <c r="AK289" i="11" s="1"/>
  <c r="AY289" i="11" s="1"/>
  <c r="AA289" i="11"/>
  <c r="AL289" i="11" s="1"/>
  <c r="AZ289" i="11" s="1"/>
  <c r="AB289" i="11"/>
  <c r="AM289" i="11" s="1"/>
  <c r="AC289" i="11"/>
  <c r="AN289" i="11" s="1"/>
  <c r="W290" i="11"/>
  <c r="AH290" i="11" s="1"/>
  <c r="X290" i="11"/>
  <c r="AI290" i="11" s="1"/>
  <c r="AW290" i="11" s="1"/>
  <c r="Y290" i="11"/>
  <c r="AJ290" i="11" s="1"/>
  <c r="AX290" i="11" s="1"/>
  <c r="Z290" i="11"/>
  <c r="AK290" i="11" s="1"/>
  <c r="AA290" i="11"/>
  <c r="AL290" i="11" s="1"/>
  <c r="AB290" i="11"/>
  <c r="AM290" i="11" s="1"/>
  <c r="AC290" i="11"/>
  <c r="AN290" i="11" s="1"/>
  <c r="W291" i="11"/>
  <c r="AH291" i="11" s="1"/>
  <c r="AV291" i="11" s="1"/>
  <c r="X291" i="11"/>
  <c r="AI291" i="11" s="1"/>
  <c r="AW291" i="11" s="1"/>
  <c r="Y291" i="11"/>
  <c r="AJ291" i="11" s="1"/>
  <c r="Z291" i="11"/>
  <c r="AK291" i="11" s="1"/>
  <c r="AA291" i="11"/>
  <c r="AL291" i="11" s="1"/>
  <c r="AB291" i="11"/>
  <c r="AM291" i="11" s="1"/>
  <c r="BA291" i="11" s="1"/>
  <c r="AC291" i="11"/>
  <c r="AN291" i="11" s="1"/>
  <c r="BB291" i="11" s="1"/>
  <c r="W292" i="11"/>
  <c r="AH292" i="11" s="1"/>
  <c r="X292" i="11"/>
  <c r="AI292" i="11" s="1"/>
  <c r="Y292" i="11"/>
  <c r="AJ292" i="11" s="1"/>
  <c r="Z292" i="11"/>
  <c r="AK292" i="11" s="1"/>
  <c r="AY292" i="11" s="1"/>
  <c r="AA292" i="11"/>
  <c r="AL292" i="11" s="1"/>
  <c r="AZ292" i="11" s="1"/>
  <c r="AB292" i="11"/>
  <c r="AM292" i="11" s="1"/>
  <c r="BA292" i="11" s="1"/>
  <c r="AC292" i="11"/>
  <c r="AN292" i="11" s="1"/>
  <c r="BB292" i="11" s="1"/>
  <c r="O281" i="11"/>
  <c r="P281" i="11"/>
  <c r="Q281" i="11"/>
  <c r="R281" i="11"/>
  <c r="S281" i="11"/>
  <c r="T281" i="11"/>
  <c r="U281" i="11"/>
  <c r="O282" i="11"/>
  <c r="P282" i="11"/>
  <c r="Q282" i="11"/>
  <c r="R282" i="11"/>
  <c r="S282" i="11"/>
  <c r="T282" i="11"/>
  <c r="U282" i="11"/>
  <c r="O283" i="11"/>
  <c r="P283" i="11"/>
  <c r="Q283" i="11"/>
  <c r="R283" i="11"/>
  <c r="S283" i="11"/>
  <c r="T283" i="11"/>
  <c r="U283" i="11"/>
  <c r="O284" i="11"/>
  <c r="P284" i="11"/>
  <c r="Q284" i="11"/>
  <c r="R284" i="11"/>
  <c r="S284" i="11"/>
  <c r="T284" i="11"/>
  <c r="U284" i="11"/>
  <c r="O285" i="11"/>
  <c r="P285" i="11"/>
  <c r="Q285" i="11"/>
  <c r="R285" i="11"/>
  <c r="S285" i="11"/>
  <c r="T285" i="11"/>
  <c r="U285" i="11"/>
  <c r="O286" i="11"/>
  <c r="P286" i="11"/>
  <c r="Q286" i="11"/>
  <c r="R286" i="11"/>
  <c r="S286" i="11"/>
  <c r="T286" i="11"/>
  <c r="U286" i="11"/>
  <c r="O287" i="11"/>
  <c r="P287" i="11"/>
  <c r="Q287" i="11"/>
  <c r="R287" i="11"/>
  <c r="S287" i="11"/>
  <c r="T287" i="11"/>
  <c r="U287" i="11"/>
  <c r="O288" i="11"/>
  <c r="P288" i="11"/>
  <c r="Q288" i="11"/>
  <c r="R288" i="11"/>
  <c r="S288" i="11"/>
  <c r="T288" i="11"/>
  <c r="U288" i="11"/>
  <c r="O289" i="11"/>
  <c r="P289" i="11"/>
  <c r="Q289" i="11"/>
  <c r="R289" i="11"/>
  <c r="S289" i="11"/>
  <c r="T289" i="11"/>
  <c r="U289" i="11"/>
  <c r="O290" i="11"/>
  <c r="P290" i="11"/>
  <c r="Q290" i="11"/>
  <c r="R290" i="11"/>
  <c r="S290" i="11"/>
  <c r="T290" i="11"/>
  <c r="U290" i="11"/>
  <c r="O291" i="11"/>
  <c r="P291" i="11"/>
  <c r="Q291" i="11"/>
  <c r="R291" i="11"/>
  <c r="S291" i="11"/>
  <c r="T291" i="11"/>
  <c r="U291" i="11"/>
  <c r="O292" i="11"/>
  <c r="P292" i="11"/>
  <c r="Q292" i="11"/>
  <c r="R292" i="11"/>
  <c r="S292" i="11"/>
  <c r="T292" i="11"/>
  <c r="U292" i="11"/>
  <c r="AO269" i="11"/>
  <c r="AP269" i="11"/>
  <c r="AQ269" i="11"/>
  <c r="AR269" i="11"/>
  <c r="AS269" i="11"/>
  <c r="AT269" i="11"/>
  <c r="AU269" i="11"/>
  <c r="AO270" i="11"/>
  <c r="AP270" i="11"/>
  <c r="AQ270" i="11"/>
  <c r="AR270" i="11"/>
  <c r="AS270" i="11"/>
  <c r="AT270" i="11"/>
  <c r="AU270" i="11"/>
  <c r="AO271" i="11"/>
  <c r="AP271" i="11"/>
  <c r="AQ271" i="11"/>
  <c r="AR271" i="11"/>
  <c r="AS271" i="11"/>
  <c r="AT271" i="11"/>
  <c r="AU271" i="11"/>
  <c r="AO272" i="11"/>
  <c r="AP272" i="11"/>
  <c r="AQ272" i="11"/>
  <c r="AR272" i="11"/>
  <c r="AS272" i="11"/>
  <c r="AT272" i="11"/>
  <c r="AU272" i="11"/>
  <c r="AO273" i="11"/>
  <c r="AP273" i="11"/>
  <c r="AQ273" i="11"/>
  <c r="AR273" i="11"/>
  <c r="AS273" i="11"/>
  <c r="AT273" i="11"/>
  <c r="AU273" i="11"/>
  <c r="AO274" i="11"/>
  <c r="AP274" i="11"/>
  <c r="AQ274" i="11"/>
  <c r="AR274" i="11"/>
  <c r="AS274" i="11"/>
  <c r="AT274" i="11"/>
  <c r="AU274" i="11"/>
  <c r="AO275" i="11"/>
  <c r="AP275" i="11"/>
  <c r="AQ275" i="11"/>
  <c r="AR275" i="11"/>
  <c r="AS275" i="11"/>
  <c r="AT275" i="11"/>
  <c r="AU275" i="11"/>
  <c r="AO276" i="11"/>
  <c r="AP276" i="11"/>
  <c r="AQ276" i="11"/>
  <c r="AR276" i="11"/>
  <c r="AS276" i="11"/>
  <c r="AT276" i="11"/>
  <c r="AU276" i="11"/>
  <c r="AO277" i="11"/>
  <c r="AP277" i="11"/>
  <c r="AQ277" i="11"/>
  <c r="AR277" i="11"/>
  <c r="AS277" i="11"/>
  <c r="AT277" i="11"/>
  <c r="AU277" i="11"/>
  <c r="AO278" i="11"/>
  <c r="AP278" i="11"/>
  <c r="AQ278" i="11"/>
  <c r="AR278" i="11"/>
  <c r="AS278" i="11"/>
  <c r="AT278" i="11"/>
  <c r="AU278" i="11"/>
  <c r="AO279" i="11"/>
  <c r="AP279" i="11"/>
  <c r="AQ279" i="11"/>
  <c r="AR279" i="11"/>
  <c r="AS279" i="11"/>
  <c r="AT279" i="11"/>
  <c r="AU279" i="11"/>
  <c r="AO280" i="11"/>
  <c r="AP280" i="11"/>
  <c r="AQ280" i="11"/>
  <c r="AR280" i="11"/>
  <c r="AS280" i="11"/>
  <c r="AT280" i="11"/>
  <c r="AU280" i="11"/>
  <c r="W269" i="11"/>
  <c r="AH269" i="11" s="1"/>
  <c r="X269" i="11"/>
  <c r="AI269" i="11" s="1"/>
  <c r="Y269" i="11"/>
  <c r="AJ269" i="11" s="1"/>
  <c r="Z269" i="11"/>
  <c r="AK269" i="11" s="1"/>
  <c r="AY269" i="11" s="1"/>
  <c r="AA269" i="11"/>
  <c r="AL269" i="11" s="1"/>
  <c r="AB269" i="11"/>
  <c r="AM269" i="11" s="1"/>
  <c r="AC269" i="11"/>
  <c r="AN269" i="11" s="1"/>
  <c r="W270" i="11"/>
  <c r="AH270" i="11" s="1"/>
  <c r="X270" i="11"/>
  <c r="AI270" i="11" s="1"/>
  <c r="Y270" i="11"/>
  <c r="AJ270" i="11" s="1"/>
  <c r="Z270" i="11"/>
  <c r="AK270" i="11" s="1"/>
  <c r="AA270" i="11"/>
  <c r="AL270" i="11" s="1"/>
  <c r="AB270" i="11"/>
  <c r="AM270" i="11" s="1"/>
  <c r="AC270" i="11"/>
  <c r="AN270" i="11" s="1"/>
  <c r="W271" i="11"/>
  <c r="AH271" i="11" s="1"/>
  <c r="X271" i="11"/>
  <c r="AI271" i="11" s="1"/>
  <c r="Y271" i="11"/>
  <c r="AJ271" i="11" s="1"/>
  <c r="Z271" i="11"/>
  <c r="AK271" i="11" s="1"/>
  <c r="AA271" i="11"/>
  <c r="AL271" i="11" s="1"/>
  <c r="AB271" i="11"/>
  <c r="AM271" i="11" s="1"/>
  <c r="AC271" i="11"/>
  <c r="AN271" i="11" s="1"/>
  <c r="W273" i="11"/>
  <c r="AH273" i="11" s="1"/>
  <c r="X273" i="11"/>
  <c r="AI273" i="11" s="1"/>
  <c r="Y273" i="11"/>
  <c r="AJ273" i="11" s="1"/>
  <c r="Z273" i="11"/>
  <c r="AK273" i="11" s="1"/>
  <c r="AA273" i="11"/>
  <c r="AL273" i="11" s="1"/>
  <c r="AB273" i="11"/>
  <c r="AM273" i="11" s="1"/>
  <c r="AC273" i="11"/>
  <c r="AN273" i="11" s="1"/>
  <c r="W274" i="11"/>
  <c r="AH274" i="11" s="1"/>
  <c r="X274" i="11"/>
  <c r="AI274" i="11" s="1"/>
  <c r="Y274" i="11"/>
  <c r="AJ274" i="11" s="1"/>
  <c r="Z274" i="11"/>
  <c r="AK274" i="11" s="1"/>
  <c r="AA274" i="11"/>
  <c r="AL274" i="11" s="1"/>
  <c r="AB274" i="11"/>
  <c r="AM274" i="11" s="1"/>
  <c r="AC274" i="11"/>
  <c r="AN274" i="11" s="1"/>
  <c r="W275" i="11"/>
  <c r="AH275" i="11" s="1"/>
  <c r="X275" i="11"/>
  <c r="AI275" i="11" s="1"/>
  <c r="Y275" i="11"/>
  <c r="AJ275" i="11" s="1"/>
  <c r="Z275" i="11"/>
  <c r="AK275" i="11" s="1"/>
  <c r="AA275" i="11"/>
  <c r="AL275" i="11" s="1"/>
  <c r="AB275" i="11"/>
  <c r="AM275" i="11" s="1"/>
  <c r="AC275" i="11"/>
  <c r="AN275" i="11" s="1"/>
  <c r="W277" i="11"/>
  <c r="AH277" i="11" s="1"/>
  <c r="X277" i="11"/>
  <c r="AI277" i="11" s="1"/>
  <c r="Y277" i="11"/>
  <c r="AJ277" i="11" s="1"/>
  <c r="Z277" i="11"/>
  <c r="AK277" i="11" s="1"/>
  <c r="AA277" i="11"/>
  <c r="AL277" i="11" s="1"/>
  <c r="AB277" i="11"/>
  <c r="AM277" i="11" s="1"/>
  <c r="AC277" i="11"/>
  <c r="AN277" i="11" s="1"/>
  <c r="W278" i="11"/>
  <c r="AH278" i="11" s="1"/>
  <c r="X278" i="11"/>
  <c r="AI278" i="11" s="1"/>
  <c r="Y278" i="11"/>
  <c r="AJ278" i="11" s="1"/>
  <c r="Z278" i="11"/>
  <c r="AK278" i="11" s="1"/>
  <c r="AA278" i="11"/>
  <c r="AL278" i="11" s="1"/>
  <c r="AB278" i="11"/>
  <c r="AM278" i="11" s="1"/>
  <c r="AC278" i="11"/>
  <c r="AN278" i="11" s="1"/>
  <c r="W279" i="11"/>
  <c r="AH279" i="11" s="1"/>
  <c r="X279" i="11"/>
  <c r="AI279" i="11" s="1"/>
  <c r="Y279" i="11"/>
  <c r="AJ279" i="11" s="1"/>
  <c r="Z279" i="11"/>
  <c r="AK279" i="11" s="1"/>
  <c r="AA279" i="11"/>
  <c r="AL279" i="11" s="1"/>
  <c r="AB279" i="11"/>
  <c r="AM279" i="11" s="1"/>
  <c r="AC279" i="11"/>
  <c r="AN279" i="11" s="1"/>
  <c r="O269" i="11"/>
  <c r="P269" i="11"/>
  <c r="Q269" i="11"/>
  <c r="R269" i="11"/>
  <c r="S269" i="11"/>
  <c r="T269" i="11"/>
  <c r="U269" i="11"/>
  <c r="O270" i="11"/>
  <c r="P270" i="11"/>
  <c r="Q270" i="11"/>
  <c r="R270" i="11"/>
  <c r="S270" i="11"/>
  <c r="T270" i="11"/>
  <c r="U270" i="11"/>
  <c r="O271" i="11"/>
  <c r="P271" i="11"/>
  <c r="Q271" i="11"/>
  <c r="R271" i="11"/>
  <c r="S271" i="11"/>
  <c r="T271" i="11"/>
  <c r="U271" i="11"/>
  <c r="O273" i="11"/>
  <c r="P273" i="11"/>
  <c r="Q273" i="11"/>
  <c r="R273" i="11"/>
  <c r="S273" i="11"/>
  <c r="T273" i="11"/>
  <c r="U273" i="11"/>
  <c r="O274" i="11"/>
  <c r="P274" i="11"/>
  <c r="Q274" i="11"/>
  <c r="R274" i="11"/>
  <c r="S274" i="11"/>
  <c r="T274" i="11"/>
  <c r="U274" i="11"/>
  <c r="O275" i="11"/>
  <c r="P275" i="11"/>
  <c r="Q275" i="11"/>
  <c r="R275" i="11"/>
  <c r="S275" i="11"/>
  <c r="T275" i="11"/>
  <c r="U275" i="11"/>
  <c r="O277" i="11"/>
  <c r="P277" i="11"/>
  <c r="Q277" i="11"/>
  <c r="R277" i="11"/>
  <c r="S277" i="11"/>
  <c r="T277" i="11"/>
  <c r="U277" i="11"/>
  <c r="O278" i="11"/>
  <c r="P278" i="11"/>
  <c r="Q278" i="11"/>
  <c r="R278" i="11"/>
  <c r="S278" i="11"/>
  <c r="T278" i="11"/>
  <c r="U278" i="11"/>
  <c r="O279" i="11"/>
  <c r="P279" i="11"/>
  <c r="Q279" i="11"/>
  <c r="R279" i="11"/>
  <c r="S279" i="11"/>
  <c r="T279" i="11"/>
  <c r="U279" i="11"/>
  <c r="N280" i="11"/>
  <c r="U280" i="11" s="1"/>
  <c r="M280" i="11"/>
  <c r="T280" i="11" s="1"/>
  <c r="L280" i="11"/>
  <c r="S280" i="11" s="1"/>
  <c r="K280" i="11"/>
  <c r="Z280" i="11" s="1"/>
  <c r="AK280" i="11" s="1"/>
  <c r="J280" i="11"/>
  <c r="Y280" i="11" s="1"/>
  <c r="AJ280" i="11" s="1"/>
  <c r="I280" i="11"/>
  <c r="X280" i="11" s="1"/>
  <c r="AI280" i="11" s="1"/>
  <c r="H280" i="11"/>
  <c r="W280" i="11" s="1"/>
  <c r="AH280" i="11" s="1"/>
  <c r="N276" i="11"/>
  <c r="AC276" i="11" s="1"/>
  <c r="AN276" i="11" s="1"/>
  <c r="M276" i="11"/>
  <c r="L276" i="11"/>
  <c r="K276" i="11"/>
  <c r="R276" i="11" s="1"/>
  <c r="J276" i="11"/>
  <c r="Y276" i="11" s="1"/>
  <c r="AJ276" i="11" s="1"/>
  <c r="I276" i="11"/>
  <c r="P276" i="11" s="1"/>
  <c r="H276" i="11"/>
  <c r="W276" i="11" s="1"/>
  <c r="AH276" i="11" s="1"/>
  <c r="N272" i="11"/>
  <c r="U272" i="11" s="1"/>
  <c r="M272" i="11"/>
  <c r="L272" i="11"/>
  <c r="K272" i="11"/>
  <c r="Z272" i="11" s="1"/>
  <c r="AK272" i="11" s="1"/>
  <c r="J272" i="11"/>
  <c r="Y272" i="11" s="1"/>
  <c r="AJ272" i="11" s="1"/>
  <c r="I272" i="11"/>
  <c r="X272" i="11" s="1"/>
  <c r="AI272" i="11" s="1"/>
  <c r="H272" i="11"/>
  <c r="W272" i="11" s="1"/>
  <c r="AH272" i="11" s="1"/>
  <c r="AO257" i="11"/>
  <c r="AP257" i="11"/>
  <c r="AQ257" i="11"/>
  <c r="AR257" i="11"/>
  <c r="AS257" i="11"/>
  <c r="AT257" i="11"/>
  <c r="AU257" i="11"/>
  <c r="AO258" i="11"/>
  <c r="AP258" i="11"/>
  <c r="AQ258" i="11"/>
  <c r="AR258" i="11"/>
  <c r="AS258" i="11"/>
  <c r="AT258" i="11"/>
  <c r="AU258" i="11"/>
  <c r="AO259" i="11"/>
  <c r="AP259" i="11"/>
  <c r="AQ259" i="11"/>
  <c r="AR259" i="11"/>
  <c r="AS259" i="11"/>
  <c r="AT259" i="11"/>
  <c r="AU259" i="11"/>
  <c r="AO260" i="11"/>
  <c r="AP260" i="11"/>
  <c r="AQ260" i="11"/>
  <c r="AR260" i="11"/>
  <c r="AS260" i="11"/>
  <c r="AT260" i="11"/>
  <c r="AU260" i="11"/>
  <c r="AO261" i="11"/>
  <c r="AP261" i="11"/>
  <c r="AQ261" i="11"/>
  <c r="AR261" i="11"/>
  <c r="AS261" i="11"/>
  <c r="AT261" i="11"/>
  <c r="AU261" i="11"/>
  <c r="AO262" i="11"/>
  <c r="AP262" i="11"/>
  <c r="AQ262" i="11"/>
  <c r="AR262" i="11"/>
  <c r="AS262" i="11"/>
  <c r="AT262" i="11"/>
  <c r="AU262" i="11"/>
  <c r="AO263" i="11"/>
  <c r="AP263" i="11"/>
  <c r="AQ263" i="11"/>
  <c r="AR263" i="11"/>
  <c r="AS263" i="11"/>
  <c r="AT263" i="11"/>
  <c r="AU263" i="11"/>
  <c r="AO264" i="11"/>
  <c r="AP264" i="11"/>
  <c r="AQ264" i="11"/>
  <c r="AR264" i="11"/>
  <c r="AS264" i="11"/>
  <c r="AT264" i="11"/>
  <c r="AU264" i="11"/>
  <c r="AO265" i="11"/>
  <c r="AP265" i="11"/>
  <c r="AQ265" i="11"/>
  <c r="AR265" i="11"/>
  <c r="AS265" i="11"/>
  <c r="AT265" i="11"/>
  <c r="AU265" i="11"/>
  <c r="AO266" i="11"/>
  <c r="AP266" i="11"/>
  <c r="AQ266" i="11"/>
  <c r="AR266" i="11"/>
  <c r="AS266" i="11"/>
  <c r="AT266" i="11"/>
  <c r="AU266" i="11"/>
  <c r="AO267" i="11"/>
  <c r="AP267" i="11"/>
  <c r="AQ267" i="11"/>
  <c r="AR267" i="11"/>
  <c r="AS267" i="11"/>
  <c r="AT267" i="11"/>
  <c r="AU267" i="11"/>
  <c r="AO268" i="11"/>
  <c r="AP268" i="11"/>
  <c r="AQ268" i="11"/>
  <c r="AR268" i="11"/>
  <c r="AS268" i="11"/>
  <c r="AT268" i="11"/>
  <c r="AU268" i="11"/>
  <c r="W257" i="11"/>
  <c r="AH257" i="11" s="1"/>
  <c r="X257" i="11"/>
  <c r="AI257" i="11" s="1"/>
  <c r="Y257" i="11"/>
  <c r="AJ257" i="11" s="1"/>
  <c r="Z257" i="11"/>
  <c r="AK257" i="11" s="1"/>
  <c r="AA257" i="11"/>
  <c r="AL257" i="11" s="1"/>
  <c r="AB257" i="11"/>
  <c r="AM257" i="11" s="1"/>
  <c r="AC257" i="11"/>
  <c r="AN257" i="11" s="1"/>
  <c r="W258" i="11"/>
  <c r="AH258" i="11" s="1"/>
  <c r="X258" i="11"/>
  <c r="AI258" i="11" s="1"/>
  <c r="Y258" i="11"/>
  <c r="AJ258" i="11" s="1"/>
  <c r="Z258" i="11"/>
  <c r="AK258" i="11" s="1"/>
  <c r="AA258" i="11"/>
  <c r="AL258" i="11" s="1"/>
  <c r="AB258" i="11"/>
  <c r="AM258" i="11" s="1"/>
  <c r="BA258" i="11" s="1"/>
  <c r="AC258" i="11"/>
  <c r="AN258" i="11" s="1"/>
  <c r="W259" i="11"/>
  <c r="AH259" i="11" s="1"/>
  <c r="X259" i="11"/>
  <c r="AI259" i="11" s="1"/>
  <c r="Y259" i="11"/>
  <c r="AJ259" i="11" s="1"/>
  <c r="Z259" i="11"/>
  <c r="AK259" i="11" s="1"/>
  <c r="AA259" i="11"/>
  <c r="AL259" i="11" s="1"/>
  <c r="AB259" i="11"/>
  <c r="AM259" i="11" s="1"/>
  <c r="AC259" i="11"/>
  <c r="AN259" i="11" s="1"/>
  <c r="BB259" i="11" s="1"/>
  <c r="W261" i="11"/>
  <c r="AH261" i="11" s="1"/>
  <c r="X261" i="11"/>
  <c r="AI261" i="11" s="1"/>
  <c r="Y261" i="11"/>
  <c r="AJ261" i="11" s="1"/>
  <c r="Z261" i="11"/>
  <c r="AK261" i="11" s="1"/>
  <c r="AA261" i="11"/>
  <c r="AL261" i="11" s="1"/>
  <c r="AB261" i="11"/>
  <c r="AM261" i="11" s="1"/>
  <c r="AC261" i="11"/>
  <c r="AN261" i="11" s="1"/>
  <c r="W262" i="11"/>
  <c r="AH262" i="11" s="1"/>
  <c r="X262" i="11"/>
  <c r="AI262" i="11" s="1"/>
  <c r="Y262" i="11"/>
  <c r="AJ262" i="11" s="1"/>
  <c r="Z262" i="11"/>
  <c r="AK262" i="11" s="1"/>
  <c r="AA262" i="11"/>
  <c r="AL262" i="11" s="1"/>
  <c r="AB262" i="11"/>
  <c r="AM262" i="11" s="1"/>
  <c r="AC262" i="11"/>
  <c r="AN262" i="11" s="1"/>
  <c r="W263" i="11"/>
  <c r="AH263" i="11" s="1"/>
  <c r="X263" i="11"/>
  <c r="AI263" i="11" s="1"/>
  <c r="Y263" i="11"/>
  <c r="AJ263" i="11" s="1"/>
  <c r="Z263" i="11"/>
  <c r="AK263" i="11" s="1"/>
  <c r="AA263" i="11"/>
  <c r="AL263" i="11" s="1"/>
  <c r="AB263" i="11"/>
  <c r="AM263" i="11" s="1"/>
  <c r="AC263" i="11"/>
  <c r="AN263" i="11" s="1"/>
  <c r="W265" i="11"/>
  <c r="AH265" i="11" s="1"/>
  <c r="X265" i="11"/>
  <c r="AI265" i="11" s="1"/>
  <c r="Y265" i="11"/>
  <c r="AJ265" i="11" s="1"/>
  <c r="Z265" i="11"/>
  <c r="AK265" i="11" s="1"/>
  <c r="AA265" i="11"/>
  <c r="AL265" i="11" s="1"/>
  <c r="AB265" i="11"/>
  <c r="AM265" i="11" s="1"/>
  <c r="AC265" i="11"/>
  <c r="AN265" i="11" s="1"/>
  <c r="W266" i="11"/>
  <c r="AH266" i="11" s="1"/>
  <c r="X266" i="11"/>
  <c r="AI266" i="11" s="1"/>
  <c r="Y266" i="11"/>
  <c r="AJ266" i="11" s="1"/>
  <c r="Z266" i="11"/>
  <c r="AK266" i="11" s="1"/>
  <c r="AA266" i="11"/>
  <c r="AL266" i="11" s="1"/>
  <c r="AB266" i="11"/>
  <c r="AM266" i="11" s="1"/>
  <c r="AC266" i="11"/>
  <c r="AN266" i="11" s="1"/>
  <c r="W267" i="11"/>
  <c r="AH267" i="11" s="1"/>
  <c r="X267" i="11"/>
  <c r="AI267" i="11" s="1"/>
  <c r="Y267" i="11"/>
  <c r="AJ267" i="11" s="1"/>
  <c r="Z267" i="11"/>
  <c r="AK267" i="11" s="1"/>
  <c r="AA267" i="11"/>
  <c r="AL267" i="11" s="1"/>
  <c r="AB267" i="11"/>
  <c r="AM267" i="11" s="1"/>
  <c r="AC267" i="11"/>
  <c r="AN267" i="11" s="1"/>
  <c r="O257" i="11"/>
  <c r="P257" i="11"/>
  <c r="Q257" i="11"/>
  <c r="R257" i="11"/>
  <c r="S257" i="11"/>
  <c r="T257" i="11"/>
  <c r="U257" i="11"/>
  <c r="O258" i="11"/>
  <c r="P258" i="11"/>
  <c r="Q258" i="11"/>
  <c r="R258" i="11"/>
  <c r="S258" i="11"/>
  <c r="T258" i="11"/>
  <c r="U258" i="11"/>
  <c r="O259" i="11"/>
  <c r="P259" i="11"/>
  <c r="Q259" i="11"/>
  <c r="R259" i="11"/>
  <c r="S259" i="11"/>
  <c r="T259" i="11"/>
  <c r="U259" i="11"/>
  <c r="O261" i="11"/>
  <c r="P261" i="11"/>
  <c r="Q261" i="11"/>
  <c r="R261" i="11"/>
  <c r="S261" i="11"/>
  <c r="T261" i="11"/>
  <c r="U261" i="11"/>
  <c r="O262" i="11"/>
  <c r="P262" i="11"/>
  <c r="Q262" i="11"/>
  <c r="R262" i="11"/>
  <c r="S262" i="11"/>
  <c r="T262" i="11"/>
  <c r="U262" i="11"/>
  <c r="O263" i="11"/>
  <c r="P263" i="11"/>
  <c r="Q263" i="11"/>
  <c r="R263" i="11"/>
  <c r="S263" i="11"/>
  <c r="T263" i="11"/>
  <c r="U263" i="11"/>
  <c r="O265" i="11"/>
  <c r="P265" i="11"/>
  <c r="Q265" i="11"/>
  <c r="R265" i="11"/>
  <c r="S265" i="11"/>
  <c r="T265" i="11"/>
  <c r="U265" i="11"/>
  <c r="O266" i="11"/>
  <c r="P266" i="11"/>
  <c r="Q266" i="11"/>
  <c r="R266" i="11"/>
  <c r="S266" i="11"/>
  <c r="T266" i="11"/>
  <c r="U266" i="11"/>
  <c r="O267" i="11"/>
  <c r="P267" i="11"/>
  <c r="Q267" i="11"/>
  <c r="R267" i="11"/>
  <c r="S267" i="11"/>
  <c r="T267" i="11"/>
  <c r="U267" i="11"/>
  <c r="N268" i="11"/>
  <c r="M268" i="11"/>
  <c r="T268" i="11" s="1"/>
  <c r="L268" i="11"/>
  <c r="S268" i="11" s="1"/>
  <c r="K268" i="11"/>
  <c r="J268" i="11"/>
  <c r="I268" i="11"/>
  <c r="X268" i="11" s="1"/>
  <c r="AI268" i="11" s="1"/>
  <c r="H268" i="11"/>
  <c r="O268" i="11" s="1"/>
  <c r="N264" i="11"/>
  <c r="U264" i="11" s="1"/>
  <c r="M264" i="11"/>
  <c r="T264" i="11" s="1"/>
  <c r="L264" i="11"/>
  <c r="S264" i="11" s="1"/>
  <c r="K264" i="11"/>
  <c r="R264" i="11" s="1"/>
  <c r="J264" i="11"/>
  <c r="Q264" i="11" s="1"/>
  <c r="I264" i="11"/>
  <c r="X264" i="11" s="1"/>
  <c r="AI264" i="11" s="1"/>
  <c r="H264" i="11"/>
  <c r="U260" i="11"/>
  <c r="S260" i="11"/>
  <c r="R260" i="11"/>
  <c r="Y260" i="11"/>
  <c r="AJ260" i="11" s="1"/>
  <c r="X260" i="11"/>
  <c r="AI260" i="11" s="1"/>
  <c r="H260" i="11"/>
  <c r="O260" i="11" s="1"/>
  <c r="AO245" i="11"/>
  <c r="AP245" i="11"/>
  <c r="AQ245" i="11"/>
  <c r="AR245" i="11"/>
  <c r="AS245" i="11"/>
  <c r="AT245" i="11"/>
  <c r="AU245" i="11"/>
  <c r="AO246" i="11"/>
  <c r="AP246" i="11"/>
  <c r="AQ246" i="11"/>
  <c r="AR246" i="11"/>
  <c r="AS246" i="11"/>
  <c r="AT246" i="11"/>
  <c r="AU246" i="11"/>
  <c r="AO247" i="11"/>
  <c r="AP247" i="11"/>
  <c r="AQ247" i="11"/>
  <c r="AR247" i="11"/>
  <c r="AS247" i="11"/>
  <c r="AT247" i="11"/>
  <c r="AU247" i="11"/>
  <c r="AO248" i="11"/>
  <c r="AP248" i="11"/>
  <c r="AQ248" i="11"/>
  <c r="AR248" i="11"/>
  <c r="AS248" i="11"/>
  <c r="AT248" i="11"/>
  <c r="AU248" i="11"/>
  <c r="AO249" i="11"/>
  <c r="AP249" i="11"/>
  <c r="AQ249" i="11"/>
  <c r="AR249" i="11"/>
  <c r="AS249" i="11"/>
  <c r="AT249" i="11"/>
  <c r="AU249" i="11"/>
  <c r="AO250" i="11"/>
  <c r="AP250" i="11"/>
  <c r="AQ250" i="11"/>
  <c r="AR250" i="11"/>
  <c r="AS250" i="11"/>
  <c r="AT250" i="11"/>
  <c r="AU250" i="11"/>
  <c r="AO251" i="11"/>
  <c r="AP251" i="11"/>
  <c r="AQ251" i="11"/>
  <c r="AR251" i="11"/>
  <c r="AS251" i="11"/>
  <c r="AT251" i="11"/>
  <c r="AU251" i="11"/>
  <c r="AO252" i="11"/>
  <c r="AP252" i="11"/>
  <c r="AQ252" i="11"/>
  <c r="AR252" i="11"/>
  <c r="AS252" i="11"/>
  <c r="AT252" i="11"/>
  <c r="AU252" i="11"/>
  <c r="AO253" i="11"/>
  <c r="AP253" i="11"/>
  <c r="AQ253" i="11"/>
  <c r="AR253" i="11"/>
  <c r="AS253" i="11"/>
  <c r="AT253" i="11"/>
  <c r="AU253" i="11"/>
  <c r="AO254" i="11"/>
  <c r="AP254" i="11"/>
  <c r="AQ254" i="11"/>
  <c r="AR254" i="11"/>
  <c r="AS254" i="11"/>
  <c r="AT254" i="11"/>
  <c r="AU254" i="11"/>
  <c r="AO255" i="11"/>
  <c r="AP255" i="11"/>
  <c r="AQ255" i="11"/>
  <c r="AR255" i="11"/>
  <c r="AS255" i="11"/>
  <c r="AT255" i="11"/>
  <c r="AU255" i="11"/>
  <c r="AO256" i="11"/>
  <c r="AP256" i="11"/>
  <c r="AQ256" i="11"/>
  <c r="AR256" i="11"/>
  <c r="AS256" i="11"/>
  <c r="AT256" i="11"/>
  <c r="AU256" i="11"/>
  <c r="W245" i="11"/>
  <c r="AH245" i="11" s="1"/>
  <c r="X245" i="11"/>
  <c r="AI245" i="11" s="1"/>
  <c r="Y245" i="11"/>
  <c r="AJ245" i="11" s="1"/>
  <c r="Z245" i="11"/>
  <c r="AK245" i="11" s="1"/>
  <c r="AA245" i="11"/>
  <c r="AL245" i="11" s="1"/>
  <c r="AB245" i="11"/>
  <c r="AM245" i="11" s="1"/>
  <c r="AC245" i="11"/>
  <c r="AN245" i="11" s="1"/>
  <c r="W246" i="11"/>
  <c r="AH246" i="11" s="1"/>
  <c r="X246" i="11"/>
  <c r="AI246" i="11" s="1"/>
  <c r="AW246" i="11" s="1"/>
  <c r="Y246" i="11"/>
  <c r="AJ246" i="11" s="1"/>
  <c r="Z246" i="11"/>
  <c r="AK246" i="11" s="1"/>
  <c r="AA246" i="11"/>
  <c r="AL246" i="11" s="1"/>
  <c r="AB246" i="11"/>
  <c r="AM246" i="11" s="1"/>
  <c r="AC246" i="11"/>
  <c r="AN246" i="11" s="1"/>
  <c r="W247" i="11"/>
  <c r="AH247" i="11" s="1"/>
  <c r="AV247" i="11" s="1"/>
  <c r="X247" i="11"/>
  <c r="AI247" i="11" s="1"/>
  <c r="Y247" i="11"/>
  <c r="AJ247" i="11" s="1"/>
  <c r="Z247" i="11"/>
  <c r="AK247" i="11" s="1"/>
  <c r="AA247" i="11"/>
  <c r="AL247" i="11" s="1"/>
  <c r="AB247" i="11"/>
  <c r="AM247" i="11" s="1"/>
  <c r="AC247" i="11"/>
  <c r="AN247" i="11" s="1"/>
  <c r="W249" i="11"/>
  <c r="AH249" i="11" s="1"/>
  <c r="X249" i="11"/>
  <c r="AI249" i="11" s="1"/>
  <c r="Y249" i="11"/>
  <c r="AJ249" i="11" s="1"/>
  <c r="Z249" i="11"/>
  <c r="AK249" i="11" s="1"/>
  <c r="AA249" i="11"/>
  <c r="AL249" i="11" s="1"/>
  <c r="AB249" i="11"/>
  <c r="AM249" i="11" s="1"/>
  <c r="AC249" i="11"/>
  <c r="AN249" i="11" s="1"/>
  <c r="W250" i="11"/>
  <c r="AH250" i="11" s="1"/>
  <c r="X250" i="11"/>
  <c r="AI250" i="11" s="1"/>
  <c r="Y250" i="11"/>
  <c r="AJ250" i="11" s="1"/>
  <c r="Z250" i="11"/>
  <c r="AK250" i="11" s="1"/>
  <c r="AA250" i="11"/>
  <c r="AL250" i="11" s="1"/>
  <c r="AB250" i="11"/>
  <c r="AM250" i="11" s="1"/>
  <c r="AC250" i="11"/>
  <c r="AN250" i="11" s="1"/>
  <c r="W251" i="11"/>
  <c r="AH251" i="11" s="1"/>
  <c r="X251" i="11"/>
  <c r="AI251" i="11" s="1"/>
  <c r="Y251" i="11"/>
  <c r="AJ251" i="11" s="1"/>
  <c r="Z251" i="11"/>
  <c r="AK251" i="11" s="1"/>
  <c r="AA251" i="11"/>
  <c r="AL251" i="11" s="1"/>
  <c r="AB251" i="11"/>
  <c r="AM251" i="11" s="1"/>
  <c r="AC251" i="11"/>
  <c r="AN251" i="11" s="1"/>
  <c r="W253" i="11"/>
  <c r="AH253" i="11" s="1"/>
  <c r="X253" i="11"/>
  <c r="AI253" i="11" s="1"/>
  <c r="Y253" i="11"/>
  <c r="AJ253" i="11" s="1"/>
  <c r="Z253" i="11"/>
  <c r="AK253" i="11" s="1"/>
  <c r="AA253" i="11"/>
  <c r="AL253" i="11" s="1"/>
  <c r="AB253" i="11"/>
  <c r="AM253" i="11" s="1"/>
  <c r="AC253" i="11"/>
  <c r="AN253" i="11" s="1"/>
  <c r="W254" i="11"/>
  <c r="AH254" i="11" s="1"/>
  <c r="X254" i="11"/>
  <c r="AI254" i="11" s="1"/>
  <c r="Y254" i="11"/>
  <c r="AJ254" i="11" s="1"/>
  <c r="Z254" i="11"/>
  <c r="AK254" i="11" s="1"/>
  <c r="AA254" i="11"/>
  <c r="AL254" i="11" s="1"/>
  <c r="AB254" i="11"/>
  <c r="AM254" i="11" s="1"/>
  <c r="AC254" i="11"/>
  <c r="AN254" i="11" s="1"/>
  <c r="W255" i="11"/>
  <c r="AH255" i="11" s="1"/>
  <c r="X255" i="11"/>
  <c r="AI255" i="11" s="1"/>
  <c r="Y255" i="11"/>
  <c r="AJ255" i="11" s="1"/>
  <c r="Z255" i="11"/>
  <c r="AK255" i="11" s="1"/>
  <c r="AA255" i="11"/>
  <c r="AL255" i="11" s="1"/>
  <c r="AB255" i="11"/>
  <c r="AM255" i="11" s="1"/>
  <c r="AC255" i="11"/>
  <c r="AN255" i="11" s="1"/>
  <c r="P245" i="11"/>
  <c r="Q245" i="11"/>
  <c r="R245" i="11"/>
  <c r="S245" i="11"/>
  <c r="T245" i="11"/>
  <c r="U245" i="11"/>
  <c r="P246" i="11"/>
  <c r="Q246" i="11"/>
  <c r="R246" i="11"/>
  <c r="S246" i="11"/>
  <c r="T246" i="11"/>
  <c r="U246" i="11"/>
  <c r="P247" i="11"/>
  <c r="Q247" i="11"/>
  <c r="R247" i="11"/>
  <c r="S247" i="11"/>
  <c r="T247" i="11"/>
  <c r="U247" i="11"/>
  <c r="P249" i="11"/>
  <c r="Q249" i="11"/>
  <c r="R249" i="11"/>
  <c r="S249" i="11"/>
  <c r="T249" i="11"/>
  <c r="U249" i="11"/>
  <c r="P250" i="11"/>
  <c r="Q250" i="11"/>
  <c r="R250" i="11"/>
  <c r="S250" i="11"/>
  <c r="T250" i="11"/>
  <c r="U250" i="11"/>
  <c r="P251" i="11"/>
  <c r="Q251" i="11"/>
  <c r="R251" i="11"/>
  <c r="S251" i="11"/>
  <c r="T251" i="11"/>
  <c r="U251" i="11"/>
  <c r="P253" i="11"/>
  <c r="Q253" i="11"/>
  <c r="R253" i="11"/>
  <c r="S253" i="11"/>
  <c r="T253" i="11"/>
  <c r="U253" i="11"/>
  <c r="P254" i="11"/>
  <c r="Q254" i="11"/>
  <c r="R254" i="11"/>
  <c r="S254" i="11"/>
  <c r="T254" i="11"/>
  <c r="U254" i="11"/>
  <c r="P255" i="11"/>
  <c r="Q255" i="11"/>
  <c r="R255" i="11"/>
  <c r="S255" i="11"/>
  <c r="T255" i="11"/>
  <c r="U255" i="11"/>
  <c r="O245" i="11"/>
  <c r="O246" i="11"/>
  <c r="O247" i="11"/>
  <c r="O249" i="11"/>
  <c r="O250" i="11"/>
  <c r="O251" i="11"/>
  <c r="O253" i="11"/>
  <c r="O254" i="11"/>
  <c r="O255" i="11"/>
  <c r="N256" i="11"/>
  <c r="AC256" i="11" s="1"/>
  <c r="AN256" i="11" s="1"/>
  <c r="M256" i="11"/>
  <c r="T256" i="11" s="1"/>
  <c r="L256" i="11"/>
  <c r="AA256" i="11" s="1"/>
  <c r="AL256" i="11" s="1"/>
  <c r="K256" i="11"/>
  <c r="Z256" i="11" s="1"/>
  <c r="AK256" i="11" s="1"/>
  <c r="J256" i="11"/>
  <c r="I256" i="11"/>
  <c r="X256" i="11" s="1"/>
  <c r="AI256" i="11" s="1"/>
  <c r="H256" i="11"/>
  <c r="O256" i="11" s="1"/>
  <c r="N252" i="11"/>
  <c r="AC252" i="11" s="1"/>
  <c r="AN252" i="11" s="1"/>
  <c r="M252" i="11"/>
  <c r="AB252" i="11" s="1"/>
  <c r="AM252" i="11" s="1"/>
  <c r="L252" i="11"/>
  <c r="AA252" i="11" s="1"/>
  <c r="AL252" i="11" s="1"/>
  <c r="K252" i="11"/>
  <c r="R252" i="11" s="1"/>
  <c r="J252" i="11"/>
  <c r="I252" i="11"/>
  <c r="P252" i="11" s="1"/>
  <c r="H252" i="11"/>
  <c r="N248" i="11"/>
  <c r="AC248" i="11" s="1"/>
  <c r="AN248" i="11" s="1"/>
  <c r="M248" i="11"/>
  <c r="T248" i="11" s="1"/>
  <c r="L248" i="11"/>
  <c r="AA248" i="11" s="1"/>
  <c r="AL248" i="11" s="1"/>
  <c r="K248" i="11"/>
  <c r="Z248" i="11" s="1"/>
  <c r="AK248" i="11" s="1"/>
  <c r="J248" i="11"/>
  <c r="Q248" i="11" s="1"/>
  <c r="I248" i="11"/>
  <c r="X248" i="11" s="1"/>
  <c r="AI248" i="11" s="1"/>
  <c r="H248" i="11"/>
  <c r="O248" i="11" s="1"/>
  <c r="AO233" i="11"/>
  <c r="AP233" i="11"/>
  <c r="AQ233" i="11"/>
  <c r="AR233" i="11"/>
  <c r="AS233" i="11"/>
  <c r="AT233" i="11"/>
  <c r="AU233" i="11"/>
  <c r="AO234" i="11"/>
  <c r="AP234" i="11"/>
  <c r="AQ234" i="11"/>
  <c r="AR234" i="11"/>
  <c r="AS234" i="11"/>
  <c r="AT234" i="11"/>
  <c r="AU234" i="11"/>
  <c r="AO235" i="11"/>
  <c r="AP235" i="11"/>
  <c r="AQ235" i="11"/>
  <c r="AR235" i="11"/>
  <c r="AS235" i="11"/>
  <c r="AT235" i="11"/>
  <c r="AU235" i="11"/>
  <c r="AO236" i="11"/>
  <c r="AP236" i="11"/>
  <c r="AQ236" i="11"/>
  <c r="AR236" i="11"/>
  <c r="AS236" i="11"/>
  <c r="AT236" i="11"/>
  <c r="AU236" i="11"/>
  <c r="AO237" i="11"/>
  <c r="AP237" i="11"/>
  <c r="AQ237" i="11"/>
  <c r="AR237" i="11"/>
  <c r="AS237" i="11"/>
  <c r="AT237" i="11"/>
  <c r="AU237" i="11"/>
  <c r="AO238" i="11"/>
  <c r="AP238" i="11"/>
  <c r="AQ238" i="11"/>
  <c r="AR238" i="11"/>
  <c r="AS238" i="11"/>
  <c r="AT238" i="11"/>
  <c r="AU238" i="11"/>
  <c r="AO239" i="11"/>
  <c r="AP239" i="11"/>
  <c r="AQ239" i="11"/>
  <c r="AR239" i="11"/>
  <c r="AS239" i="11"/>
  <c r="AT239" i="11"/>
  <c r="AU239" i="11"/>
  <c r="AO240" i="11"/>
  <c r="AP240" i="11"/>
  <c r="AQ240" i="11"/>
  <c r="AR240" i="11"/>
  <c r="AS240" i="11"/>
  <c r="AT240" i="11"/>
  <c r="AU240" i="11"/>
  <c r="AO241" i="11"/>
  <c r="AP241" i="11"/>
  <c r="AQ241" i="11"/>
  <c r="AR241" i="11"/>
  <c r="AS241" i="11"/>
  <c r="AT241" i="11"/>
  <c r="AU241" i="11"/>
  <c r="AO242" i="11"/>
  <c r="AP242" i="11"/>
  <c r="AQ242" i="11"/>
  <c r="AR242" i="11"/>
  <c r="AS242" i="11"/>
  <c r="AT242" i="11"/>
  <c r="AU242" i="11"/>
  <c r="AO243" i="11"/>
  <c r="AP243" i="11"/>
  <c r="AQ243" i="11"/>
  <c r="AR243" i="11"/>
  <c r="AS243" i="11"/>
  <c r="AT243" i="11"/>
  <c r="AU243" i="11"/>
  <c r="AO244" i="11"/>
  <c r="AP244" i="11"/>
  <c r="AQ244" i="11"/>
  <c r="AR244" i="11"/>
  <c r="AS244" i="11"/>
  <c r="AT244" i="11"/>
  <c r="AU244" i="11"/>
  <c r="W234" i="11"/>
  <c r="AH234" i="11" s="1"/>
  <c r="X234" i="11"/>
  <c r="AI234" i="11" s="1"/>
  <c r="Y234" i="11"/>
  <c r="AJ234" i="11" s="1"/>
  <c r="Z234" i="11"/>
  <c r="AK234" i="11" s="1"/>
  <c r="AA234" i="11"/>
  <c r="AL234" i="11" s="1"/>
  <c r="AB234" i="11"/>
  <c r="AM234" i="11" s="1"/>
  <c r="AC234" i="11"/>
  <c r="AN234" i="11" s="1"/>
  <c r="W235" i="11"/>
  <c r="AH235" i="11" s="1"/>
  <c r="X235" i="11"/>
  <c r="AI235" i="11" s="1"/>
  <c r="Y235" i="11"/>
  <c r="AJ235" i="11" s="1"/>
  <c r="Z235" i="11"/>
  <c r="AK235" i="11" s="1"/>
  <c r="AA235" i="11"/>
  <c r="AL235" i="11" s="1"/>
  <c r="AB235" i="11"/>
  <c r="AM235" i="11" s="1"/>
  <c r="AC235" i="11"/>
  <c r="AN235" i="11" s="1"/>
  <c r="W237" i="11"/>
  <c r="AH237" i="11" s="1"/>
  <c r="X237" i="11"/>
  <c r="AI237" i="11" s="1"/>
  <c r="Y237" i="11"/>
  <c r="AJ237" i="11" s="1"/>
  <c r="Z237" i="11"/>
  <c r="AK237" i="11" s="1"/>
  <c r="AA237" i="11"/>
  <c r="AL237" i="11" s="1"/>
  <c r="AB237" i="11"/>
  <c r="AM237" i="11" s="1"/>
  <c r="AC237" i="11"/>
  <c r="AN237" i="11" s="1"/>
  <c r="W238" i="11"/>
  <c r="AH238" i="11" s="1"/>
  <c r="X238" i="11"/>
  <c r="AI238" i="11" s="1"/>
  <c r="Y238" i="11"/>
  <c r="AJ238" i="11" s="1"/>
  <c r="Z238" i="11"/>
  <c r="AK238" i="11" s="1"/>
  <c r="AA238" i="11"/>
  <c r="AL238" i="11" s="1"/>
  <c r="AB238" i="11"/>
  <c r="AM238" i="11" s="1"/>
  <c r="AC238" i="11"/>
  <c r="AN238" i="11" s="1"/>
  <c r="W239" i="11"/>
  <c r="AH239" i="11" s="1"/>
  <c r="X239" i="11"/>
  <c r="AI239" i="11" s="1"/>
  <c r="Y239" i="11"/>
  <c r="AJ239" i="11" s="1"/>
  <c r="Z239" i="11"/>
  <c r="AK239" i="11" s="1"/>
  <c r="AA239" i="11"/>
  <c r="AL239" i="11" s="1"/>
  <c r="AB239" i="11"/>
  <c r="AM239" i="11" s="1"/>
  <c r="AC239" i="11"/>
  <c r="AN239" i="11" s="1"/>
  <c r="W241" i="11"/>
  <c r="AH241" i="11" s="1"/>
  <c r="X241" i="11"/>
  <c r="AI241" i="11" s="1"/>
  <c r="Y241" i="11"/>
  <c r="AJ241" i="11" s="1"/>
  <c r="Z241" i="11"/>
  <c r="AK241" i="11" s="1"/>
  <c r="AA241" i="11"/>
  <c r="AL241" i="11" s="1"/>
  <c r="AB241" i="11"/>
  <c r="AM241" i="11" s="1"/>
  <c r="AC241" i="11"/>
  <c r="AN241" i="11" s="1"/>
  <c r="W242" i="11"/>
  <c r="AH242" i="11" s="1"/>
  <c r="X242" i="11"/>
  <c r="AI242" i="11" s="1"/>
  <c r="Y242" i="11"/>
  <c r="AJ242" i="11" s="1"/>
  <c r="Z242" i="11"/>
  <c r="AK242" i="11" s="1"/>
  <c r="AA242" i="11"/>
  <c r="AL242" i="11" s="1"/>
  <c r="AB242" i="11"/>
  <c r="AM242" i="11" s="1"/>
  <c r="AC242" i="11"/>
  <c r="AN242" i="11" s="1"/>
  <c r="W243" i="11"/>
  <c r="AH243" i="11" s="1"/>
  <c r="X243" i="11"/>
  <c r="AI243" i="11" s="1"/>
  <c r="Y243" i="11"/>
  <c r="AJ243" i="11" s="1"/>
  <c r="Z243" i="11"/>
  <c r="AK243" i="11" s="1"/>
  <c r="AA243" i="11"/>
  <c r="AL243" i="11" s="1"/>
  <c r="AB243" i="11"/>
  <c r="AM243" i="11" s="1"/>
  <c r="AC243" i="11"/>
  <c r="AN243" i="11" s="1"/>
  <c r="AC233" i="11"/>
  <c r="AN233" i="11" s="1"/>
  <c r="X233" i="11"/>
  <c r="AI233" i="11" s="1"/>
  <c r="Y233" i="11"/>
  <c r="AJ233" i="11" s="1"/>
  <c r="Z233" i="11"/>
  <c r="AK233" i="11" s="1"/>
  <c r="AA233" i="11"/>
  <c r="AL233" i="11" s="1"/>
  <c r="AB233" i="11"/>
  <c r="AM233" i="11" s="1"/>
  <c r="X232" i="11"/>
  <c r="Y232" i="11"/>
  <c r="Z232" i="11"/>
  <c r="AA232" i="11"/>
  <c r="AB232" i="11"/>
  <c r="AC232" i="11"/>
  <c r="W233" i="11"/>
  <c r="AH233" i="11" s="1"/>
  <c r="W232" i="11"/>
  <c r="AH232" i="11" s="1"/>
  <c r="P232" i="11"/>
  <c r="Q232" i="11"/>
  <c r="R232" i="11"/>
  <c r="S232" i="11"/>
  <c r="T232" i="11"/>
  <c r="U232" i="11"/>
  <c r="P233" i="11"/>
  <c r="Q233" i="11"/>
  <c r="R233" i="11"/>
  <c r="S233" i="11"/>
  <c r="T233" i="11"/>
  <c r="U233" i="11"/>
  <c r="P234" i="11"/>
  <c r="Q234" i="11"/>
  <c r="R234" i="11"/>
  <c r="S234" i="11"/>
  <c r="T234" i="11"/>
  <c r="U234" i="11"/>
  <c r="P235" i="11"/>
  <c r="Q235" i="11"/>
  <c r="R235" i="11"/>
  <c r="S235" i="11"/>
  <c r="T235" i="11"/>
  <c r="U235" i="11"/>
  <c r="P237" i="11"/>
  <c r="Q237" i="11"/>
  <c r="R237" i="11"/>
  <c r="S237" i="11"/>
  <c r="T237" i="11"/>
  <c r="U237" i="11"/>
  <c r="P238" i="11"/>
  <c r="Q238" i="11"/>
  <c r="R238" i="11"/>
  <c r="S238" i="11"/>
  <c r="T238" i="11"/>
  <c r="U238" i="11"/>
  <c r="P239" i="11"/>
  <c r="Q239" i="11"/>
  <c r="R239" i="11"/>
  <c r="S239" i="11"/>
  <c r="T239" i="11"/>
  <c r="U239" i="11"/>
  <c r="P241" i="11"/>
  <c r="Q241" i="11"/>
  <c r="R241" i="11"/>
  <c r="S241" i="11"/>
  <c r="T241" i="11"/>
  <c r="U241" i="11"/>
  <c r="P242" i="11"/>
  <c r="Q242" i="11"/>
  <c r="R242" i="11"/>
  <c r="S242" i="11"/>
  <c r="T242" i="11"/>
  <c r="U242" i="11"/>
  <c r="P243" i="11"/>
  <c r="Q243" i="11"/>
  <c r="R243" i="11"/>
  <c r="S243" i="11"/>
  <c r="T243" i="11"/>
  <c r="U243" i="11"/>
  <c r="O234" i="11"/>
  <c r="O235" i="11"/>
  <c r="O237" i="11"/>
  <c r="O238" i="11"/>
  <c r="O239" i="11"/>
  <c r="O241" i="11"/>
  <c r="O242" i="11"/>
  <c r="O243" i="11"/>
  <c r="O233" i="11"/>
  <c r="N244" i="11"/>
  <c r="M244" i="11"/>
  <c r="T244" i="11" s="1"/>
  <c r="L244" i="11"/>
  <c r="AA244" i="11" s="1"/>
  <c r="AL244" i="11" s="1"/>
  <c r="K244" i="11"/>
  <c r="Z244" i="11" s="1"/>
  <c r="AK244" i="11" s="1"/>
  <c r="J244" i="11"/>
  <c r="Y244" i="11" s="1"/>
  <c r="AJ244" i="11" s="1"/>
  <c r="I244" i="11"/>
  <c r="X244" i="11" s="1"/>
  <c r="AI244" i="11" s="1"/>
  <c r="H244" i="11"/>
  <c r="W244" i="11" s="1"/>
  <c r="AH244" i="11" s="1"/>
  <c r="N240" i="11"/>
  <c r="AC240" i="11" s="1"/>
  <c r="AN240" i="11" s="1"/>
  <c r="M240" i="11"/>
  <c r="T240" i="11" s="1"/>
  <c r="L240" i="11"/>
  <c r="AA240" i="11" s="1"/>
  <c r="AL240" i="11" s="1"/>
  <c r="K240" i="11"/>
  <c r="Z240" i="11" s="1"/>
  <c r="AK240" i="11" s="1"/>
  <c r="J240" i="11"/>
  <c r="Q240" i="11" s="1"/>
  <c r="I240" i="11"/>
  <c r="X240" i="11" s="1"/>
  <c r="AI240" i="11" s="1"/>
  <c r="H240" i="11"/>
  <c r="W240" i="11" s="1"/>
  <c r="AH240" i="11" s="1"/>
  <c r="N236" i="11"/>
  <c r="M236" i="11"/>
  <c r="T236" i="11" s="1"/>
  <c r="L236" i="11"/>
  <c r="AA236" i="11" s="1"/>
  <c r="AL236" i="11" s="1"/>
  <c r="K236" i="11"/>
  <c r="Z236" i="11" s="1"/>
  <c r="AK236" i="11" s="1"/>
  <c r="AY236" i="11" s="1"/>
  <c r="J236" i="11"/>
  <c r="Y236" i="11" s="1"/>
  <c r="AJ236" i="11" s="1"/>
  <c r="I236" i="11"/>
  <c r="X236" i="11" s="1"/>
  <c r="AI236" i="11" s="1"/>
  <c r="H236" i="11"/>
  <c r="W236" i="11" s="1"/>
  <c r="AH236" i="11" s="1"/>
  <c r="AY299" i="11" l="1"/>
  <c r="AX301" i="11"/>
  <c r="AV257" i="11"/>
  <c r="AZ294" i="11"/>
  <c r="AW258" i="11"/>
  <c r="AV283" i="11"/>
  <c r="AV245" i="11"/>
  <c r="AV246" i="11"/>
  <c r="AY245" i="11"/>
  <c r="AV299" i="11"/>
  <c r="AX282" i="11"/>
  <c r="AV282" i="11"/>
  <c r="BA298" i="11"/>
  <c r="BA289" i="11"/>
  <c r="AV288" i="11"/>
  <c r="BB282" i="11"/>
  <c r="AW281" i="11"/>
  <c r="AZ299" i="11"/>
  <c r="BB297" i="11"/>
  <c r="AV297" i="11"/>
  <c r="AY295" i="11"/>
  <c r="AY283" i="11"/>
  <c r="BA281" i="11"/>
  <c r="BA297" i="11"/>
  <c r="AX299" i="11"/>
  <c r="AV301" i="11"/>
  <c r="BB295" i="11"/>
  <c r="AW283" i="11"/>
  <c r="AW293" i="11"/>
  <c r="AY290" i="11"/>
  <c r="AV293" i="11"/>
  <c r="AY294" i="11"/>
  <c r="AW294" i="11"/>
  <c r="AY274" i="11"/>
  <c r="BA295" i="11"/>
  <c r="AV294" i="11"/>
  <c r="AX295" i="11"/>
  <c r="AZ293" i="11"/>
  <c r="BB296" i="11"/>
  <c r="AW295" i="11"/>
  <c r="BB279" i="11"/>
  <c r="BA296" i="11"/>
  <c r="AV295" i="11"/>
  <c r="AX267" i="11"/>
  <c r="AZ265" i="11"/>
  <c r="BA279" i="11"/>
  <c r="AX298" i="11"/>
  <c r="AZ296" i="11"/>
  <c r="BB299" i="11"/>
  <c r="AW298" i="11"/>
  <c r="BA294" i="11"/>
  <c r="BA299" i="11"/>
  <c r="AV298" i="11"/>
  <c r="AY296" i="11"/>
  <c r="AX296" i="11"/>
  <c r="AW265" i="11"/>
  <c r="BB293" i="11"/>
  <c r="AZ300" i="11"/>
  <c r="BA293" i="11"/>
  <c r="BB266" i="11"/>
  <c r="AV276" i="11"/>
  <c r="AW297" i="11"/>
  <c r="AY300" i="11"/>
  <c r="AX300" i="11"/>
  <c r="AZ298" i="11"/>
  <c r="AV296" i="11"/>
  <c r="BB301" i="11"/>
  <c r="AY298" i="11"/>
  <c r="AX293" i="11"/>
  <c r="AZ297" i="11"/>
  <c r="AW268" i="11"/>
  <c r="AZ291" i="11"/>
  <c r="AZ258" i="11"/>
  <c r="AV259" i="11"/>
  <c r="AY291" i="11"/>
  <c r="AW286" i="11"/>
  <c r="AX294" i="11"/>
  <c r="AW296" i="11"/>
  <c r="AZ285" i="11"/>
  <c r="AZ290" i="11"/>
  <c r="AY293" i="11"/>
  <c r="AZ288" i="11"/>
  <c r="AV284" i="11"/>
  <c r="AY297" i="11"/>
  <c r="AV277" i="11"/>
  <c r="AY301" i="11"/>
  <c r="AW267" i="11"/>
  <c r="AY265" i="11"/>
  <c r="AX291" i="11"/>
  <c r="AV290" i="11"/>
  <c r="AV286" i="11"/>
  <c r="BB294" i="11"/>
  <c r="BB290" i="11"/>
  <c r="BB289" i="11"/>
  <c r="BB287" i="11"/>
  <c r="AW300" i="11"/>
  <c r="AY285" i="11"/>
  <c r="AX285" i="11"/>
  <c r="AV281" i="11"/>
  <c r="AV304" i="11"/>
  <c r="AZ301" i="11"/>
  <c r="AV263" i="11"/>
  <c r="AX289" i="11"/>
  <c r="AX286" i="11"/>
  <c r="W260" i="11"/>
  <c r="AH260" i="11" s="1"/>
  <c r="AV260" i="11" s="1"/>
  <c r="AX258" i="11"/>
  <c r="AX292" i="11"/>
  <c r="AV287" i="11"/>
  <c r="BB298" i="11"/>
  <c r="BA290" i="11"/>
  <c r="AX283" i="11"/>
  <c r="AV300" i="11"/>
  <c r="AW292" i="11"/>
  <c r="BB302" i="11"/>
  <c r="AW302" i="11"/>
  <c r="P268" i="11"/>
  <c r="BA259" i="11"/>
  <c r="AV292" i="11"/>
  <c r="BB284" i="11"/>
  <c r="BB283" i="11"/>
  <c r="BB281" i="11"/>
  <c r="AW304" i="11"/>
  <c r="BA284" i="11"/>
  <c r="BA282" i="11"/>
  <c r="AZ284" i="11"/>
  <c r="AZ282" i="11"/>
  <c r="AX297" i="11"/>
  <c r="AZ295" i="11"/>
  <c r="BA262" i="11"/>
  <c r="AC260" i="11"/>
  <c r="AN260" i="11" s="1"/>
  <c r="BB260" i="11" s="1"/>
  <c r="Z276" i="11"/>
  <c r="AK276" i="11" s="1"/>
  <c r="AY276" i="11" s="1"/>
  <c r="AX262" i="11"/>
  <c r="BB263" i="11"/>
  <c r="AW262" i="11"/>
  <c r="BB273" i="11"/>
  <c r="BA263" i="11"/>
  <c r="AV262" i="11"/>
  <c r="BA273" i="11"/>
  <c r="AA268" i="11"/>
  <c r="AL268" i="11" s="1"/>
  <c r="AZ268" i="11" s="1"/>
  <c r="BB261" i="11"/>
  <c r="AW269" i="11"/>
  <c r="AY256" i="11"/>
  <c r="AX260" i="11"/>
  <c r="AY263" i="11"/>
  <c r="BA261" i="11"/>
  <c r="AX280" i="11"/>
  <c r="AW275" i="11"/>
  <c r="BA265" i="11"/>
  <c r="AV261" i="11"/>
  <c r="AY280" i="11"/>
  <c r="AV275" i="11"/>
  <c r="Q276" i="11"/>
  <c r="BB274" i="11"/>
  <c r="AZ270" i="11"/>
  <c r="AW245" i="11"/>
  <c r="AX259" i="11"/>
  <c r="AC272" i="11"/>
  <c r="AN272" i="11" s="1"/>
  <c r="BB272" i="11" s="1"/>
  <c r="AX270" i="11"/>
  <c r="AC280" i="11"/>
  <c r="AN280" i="11" s="1"/>
  <c r="BB280" i="11" s="1"/>
  <c r="AW270" i="11"/>
  <c r="AW260" i="11"/>
  <c r="AB268" i="11"/>
  <c r="AM268" i="11" s="1"/>
  <c r="BA268" i="11" s="1"/>
  <c r="AZ259" i="11"/>
  <c r="AX276" i="11"/>
  <c r="AB280" i="11"/>
  <c r="AM280" i="11" s="1"/>
  <c r="BA280" i="11" s="1"/>
  <c r="X276" i="11"/>
  <c r="AI276" i="11" s="1"/>
  <c r="AW276" i="11" s="1"/>
  <c r="AX274" i="11"/>
  <c r="AV270" i="11"/>
  <c r="AY259" i="11"/>
  <c r="AY258" i="11"/>
  <c r="R272" i="11"/>
  <c r="AA280" i="11"/>
  <c r="AL280" i="11" s="1"/>
  <c r="AZ280" i="11" s="1"/>
  <c r="AW266" i="11"/>
  <c r="P280" i="11"/>
  <c r="BB277" i="11"/>
  <c r="AZ267" i="11"/>
  <c r="AY261" i="11"/>
  <c r="AW264" i="11"/>
  <c r="BA257" i="11"/>
  <c r="AY267" i="11"/>
  <c r="BB258" i="11"/>
  <c r="AW257" i="11"/>
  <c r="AX261" i="11"/>
  <c r="AX275" i="11"/>
  <c r="AZ273" i="11"/>
  <c r="AV271" i="11"/>
  <c r="AX269" i="11"/>
  <c r="Q272" i="11"/>
  <c r="Q260" i="11"/>
  <c r="P260" i="11"/>
  <c r="BB267" i="11"/>
  <c r="AZ257" i="11"/>
  <c r="AW236" i="11"/>
  <c r="BA267" i="11"/>
  <c r="AV266" i="11"/>
  <c r="AX263" i="11"/>
  <c r="AZ261" i="11"/>
  <c r="AW259" i="11"/>
  <c r="AY257" i="11"/>
  <c r="AV267" i="11"/>
  <c r="AX265" i="11"/>
  <c r="AZ279" i="11"/>
  <c r="AZ275" i="11"/>
  <c r="AX257" i="11"/>
  <c r="AY275" i="11"/>
  <c r="AZ269" i="11"/>
  <c r="AW278" i="11"/>
  <c r="AZ266" i="11"/>
  <c r="AZ262" i="11"/>
  <c r="AY266" i="11"/>
  <c r="AY262" i="11"/>
  <c r="Z260" i="11"/>
  <c r="AK260" i="11" s="1"/>
  <c r="AY260" i="11" s="1"/>
  <c r="AX266" i="11"/>
  <c r="BB262" i="11"/>
  <c r="AW261" i="11"/>
  <c r="R280" i="11"/>
  <c r="U276" i="11"/>
  <c r="BB278" i="11"/>
  <c r="AV269" i="11"/>
  <c r="BA266" i="11"/>
  <c r="AV265" i="11"/>
  <c r="BB265" i="11"/>
  <c r="Q280" i="11"/>
  <c r="BA274" i="11"/>
  <c r="AX279" i="11"/>
  <c r="AA276" i="11"/>
  <c r="AL276" i="11" s="1"/>
  <c r="AZ276" i="11" s="1"/>
  <c r="S276" i="11"/>
  <c r="AV258" i="11"/>
  <c r="Q268" i="11"/>
  <c r="Y268" i="11"/>
  <c r="AJ268" i="11" s="1"/>
  <c r="AX268" i="11" s="1"/>
  <c r="AZ263" i="11"/>
  <c r="AB260" i="11"/>
  <c r="AM260" i="11" s="1"/>
  <c r="BA260" i="11" s="1"/>
  <c r="T260" i="11"/>
  <c r="Z268" i="11"/>
  <c r="AK268" i="11" s="1"/>
  <c r="AY268" i="11" s="1"/>
  <c r="R268" i="11"/>
  <c r="AX273" i="11"/>
  <c r="O264" i="11"/>
  <c r="W264" i="11"/>
  <c r="AH264" i="11" s="1"/>
  <c r="AV264" i="11" s="1"/>
  <c r="AW263" i="11"/>
  <c r="AA272" i="11"/>
  <c r="AL272" i="11" s="1"/>
  <c r="AZ272" i="11" s="1"/>
  <c r="S272" i="11"/>
  <c r="P272" i="11"/>
  <c r="AW271" i="11"/>
  <c r="AB276" i="11"/>
  <c r="AM276" i="11" s="1"/>
  <c r="BA276" i="11" s="1"/>
  <c r="T276" i="11"/>
  <c r="BB257" i="11"/>
  <c r="BB271" i="11"/>
  <c r="AB272" i="11"/>
  <c r="AM272" i="11" s="1"/>
  <c r="BA272" i="11" s="1"/>
  <c r="T272" i="11"/>
  <c r="O272" i="11"/>
  <c r="AZ274" i="11"/>
  <c r="AC268" i="11"/>
  <c r="AN268" i="11" s="1"/>
  <c r="BB268" i="11" s="1"/>
  <c r="U268" i="11"/>
  <c r="AW277" i="11"/>
  <c r="P264" i="11"/>
  <c r="BA278" i="11"/>
  <c r="AY272" i="11"/>
  <c r="AZ278" i="11"/>
  <c r="AX272" i="11"/>
  <c r="AY278" i="11"/>
  <c r="AW272" i="11"/>
  <c r="AX278" i="11"/>
  <c r="AV278" i="11"/>
  <c r="BB276" i="11"/>
  <c r="BB275" i="11"/>
  <c r="AV272" i="11"/>
  <c r="BB270" i="11"/>
  <c r="BB269" i="11"/>
  <c r="O280" i="11"/>
  <c r="AY279" i="11"/>
  <c r="BA275" i="11"/>
  <c r="AY273" i="11"/>
  <c r="BA270" i="11"/>
  <c r="BA269" i="11"/>
  <c r="AW279" i="11"/>
  <c r="BA277" i="11"/>
  <c r="AW273" i="11"/>
  <c r="BA271" i="11"/>
  <c r="AY270" i="11"/>
  <c r="BB250" i="11"/>
  <c r="AC264" i="11"/>
  <c r="AN264" i="11" s="1"/>
  <c r="BB264" i="11" s="1"/>
  <c r="AV279" i="11"/>
  <c r="AZ277" i="11"/>
  <c r="AV273" i="11"/>
  <c r="AZ271" i="11"/>
  <c r="O276" i="11"/>
  <c r="AW280" i="11"/>
  <c r="AY277" i="11"/>
  <c r="AW274" i="11"/>
  <c r="AY271" i="11"/>
  <c r="AY240" i="11"/>
  <c r="BB248" i="11"/>
  <c r="AV280" i="11"/>
  <c r="AX277" i="11"/>
  <c r="AV274" i="11"/>
  <c r="AX271" i="11"/>
  <c r="AB264" i="11"/>
  <c r="AM264" i="11" s="1"/>
  <c r="BA264" i="11" s="1"/>
  <c r="R248" i="11"/>
  <c r="W268" i="11"/>
  <c r="AH268" i="11" s="1"/>
  <c r="AV268" i="11" s="1"/>
  <c r="AA264" i="11"/>
  <c r="AL264" i="11" s="1"/>
  <c r="AZ264" i="11" s="1"/>
  <c r="AZ237" i="11"/>
  <c r="S248" i="11"/>
  <c r="AZ250" i="11"/>
  <c r="Z264" i="11"/>
  <c r="AK264" i="11" s="1"/>
  <c r="AY264" i="11" s="1"/>
  <c r="AY250" i="11"/>
  <c r="Y264" i="11"/>
  <c r="AJ264" i="11" s="1"/>
  <c r="AX264" i="11" s="1"/>
  <c r="AW234" i="11"/>
  <c r="AA260" i="11"/>
  <c r="AL260" i="11" s="1"/>
  <c r="AZ260" i="11" s="1"/>
  <c r="AX239" i="11"/>
  <c r="AV240" i="11"/>
  <c r="AV233" i="11"/>
  <c r="AZ239" i="11"/>
  <c r="BB237" i="11"/>
  <c r="BA255" i="11"/>
  <c r="AX251" i="11"/>
  <c r="AZ249" i="11"/>
  <c r="AZ255" i="11"/>
  <c r="BA250" i="11"/>
  <c r="BB256" i="11"/>
  <c r="AZ245" i="11"/>
  <c r="BB255" i="11"/>
  <c r="AX242" i="11"/>
  <c r="AW251" i="11"/>
  <c r="BB254" i="11"/>
  <c r="BA242" i="11"/>
  <c r="AX250" i="11"/>
  <c r="AY235" i="11"/>
  <c r="U252" i="11"/>
  <c r="AW233" i="11"/>
  <c r="BA239" i="11"/>
  <c r="AX235" i="11"/>
  <c r="AW235" i="11"/>
  <c r="AZ251" i="11"/>
  <c r="BB249" i="11"/>
  <c r="AY251" i="11"/>
  <c r="BA249" i="11"/>
  <c r="AX245" i="11"/>
  <c r="AZ256" i="11"/>
  <c r="U256" i="11"/>
  <c r="AV251" i="11"/>
  <c r="T252" i="11"/>
  <c r="P248" i="11"/>
  <c r="S252" i="11"/>
  <c r="AZ247" i="11"/>
  <c r="S256" i="11"/>
  <c r="AZ253" i="11"/>
  <c r="AW247" i="11"/>
  <c r="AB248" i="11"/>
  <c r="AM248" i="11" s="1"/>
  <c r="BA248" i="11" s="1"/>
  <c r="AZ248" i="11"/>
  <c r="U248" i="11"/>
  <c r="AB256" i="11"/>
  <c r="AM256" i="11" s="1"/>
  <c r="BA256" i="11" s="1"/>
  <c r="Z252" i="11"/>
  <c r="AK252" i="11" s="1"/>
  <c r="AY252" i="11" s="1"/>
  <c r="Y248" i="11"/>
  <c r="AJ248" i="11" s="1"/>
  <c r="AX248" i="11" s="1"/>
  <c r="X252" i="11"/>
  <c r="AI252" i="11" s="1"/>
  <c r="AW252" i="11" s="1"/>
  <c r="BA254" i="11"/>
  <c r="W248" i="11"/>
  <c r="AH248" i="11" s="1"/>
  <c r="AV248" i="11" s="1"/>
  <c r="AX246" i="11"/>
  <c r="AC236" i="11"/>
  <c r="AN236" i="11" s="1"/>
  <c r="BB236" i="11" s="1"/>
  <c r="U236" i="11"/>
  <c r="AZ254" i="11"/>
  <c r="AV255" i="11"/>
  <c r="AW253" i="11"/>
  <c r="U244" i="11"/>
  <c r="AC244" i="11"/>
  <c r="AN244" i="11" s="1"/>
  <c r="BB244" i="11" s="1"/>
  <c r="AY254" i="11"/>
  <c r="AV249" i="11"/>
  <c r="Y256" i="11"/>
  <c r="AJ256" i="11" s="1"/>
  <c r="AX256" i="11" s="1"/>
  <c r="Q256" i="11"/>
  <c r="O252" i="11"/>
  <c r="W252" i="11"/>
  <c r="AH252" i="11" s="1"/>
  <c r="AV252" i="11" s="1"/>
  <c r="AY248" i="11"/>
  <c r="BA235" i="11"/>
  <c r="Y252" i="11"/>
  <c r="AJ252" i="11" s="1"/>
  <c r="AX252" i="11" s="1"/>
  <c r="Q252" i="11"/>
  <c r="AV253" i="11"/>
  <c r="BA243" i="11"/>
  <c r="AV242" i="11"/>
  <c r="AY239" i="11"/>
  <c r="BA237" i="11"/>
  <c r="AV235" i="11"/>
  <c r="R256" i="11"/>
  <c r="AX254" i="11"/>
  <c r="AV236" i="11"/>
  <c r="BB234" i="11"/>
  <c r="AW254" i="11"/>
  <c r="AW248" i="11"/>
  <c r="BB240" i="11"/>
  <c r="O240" i="11"/>
  <c r="AW239" i="11"/>
  <c r="AY237" i="11"/>
  <c r="P256" i="11"/>
  <c r="AV254" i="11"/>
  <c r="BB252" i="11"/>
  <c r="BB251" i="11"/>
  <c r="BB246" i="11"/>
  <c r="BB245" i="11"/>
  <c r="W256" i="11"/>
  <c r="AH256" i="11" s="1"/>
  <c r="AV256" i="11" s="1"/>
  <c r="AY255" i="11"/>
  <c r="BA252" i="11"/>
  <c r="BA251" i="11"/>
  <c r="AY249" i="11"/>
  <c r="BA246" i="11"/>
  <c r="BA245" i="11"/>
  <c r="AX255" i="11"/>
  <c r="BB253" i="11"/>
  <c r="AZ252" i="11"/>
  <c r="AX249" i="11"/>
  <c r="BB247" i="11"/>
  <c r="AZ246" i="11"/>
  <c r="AX244" i="11"/>
  <c r="AW255" i="11"/>
  <c r="BA253" i="11"/>
  <c r="AW249" i="11"/>
  <c r="BA247" i="11"/>
  <c r="AY246" i="11"/>
  <c r="AV234" i="11"/>
  <c r="AW256" i="11"/>
  <c r="AY253" i="11"/>
  <c r="AW250" i="11"/>
  <c r="AY247" i="11"/>
  <c r="AX238" i="11"/>
  <c r="AZ235" i="11"/>
  <c r="AX253" i="11"/>
  <c r="AV250" i="11"/>
  <c r="AX247" i="11"/>
  <c r="AV244" i="11"/>
  <c r="AZ243" i="11"/>
  <c r="BB241" i="11"/>
  <c r="AW244" i="11"/>
  <c r="AY243" i="11"/>
  <c r="BA241" i="11"/>
  <c r="AZ236" i="11"/>
  <c r="AX243" i="11"/>
  <c r="AZ241" i="11"/>
  <c r="AV239" i="11"/>
  <c r="AX237" i="11"/>
  <c r="BB238" i="11"/>
  <c r="AW237" i="11"/>
  <c r="BA233" i="11"/>
  <c r="BA238" i="11"/>
  <c r="AV237" i="11"/>
  <c r="R244" i="11"/>
  <c r="AZ233" i="11"/>
  <c r="AW240" i="11"/>
  <c r="P244" i="11"/>
  <c r="AY233" i="11"/>
  <c r="AZ240" i="11"/>
  <c r="BB243" i="11"/>
  <c r="AW242" i="11"/>
  <c r="AX236" i="11"/>
  <c r="AY241" i="11"/>
  <c r="AV241" i="11"/>
  <c r="BB242" i="11"/>
  <c r="AW241" i="11"/>
  <c r="AZ244" i="11"/>
  <c r="AX233" i="11"/>
  <c r="BA234" i="11"/>
  <c r="R240" i="11"/>
  <c r="AZ242" i="11"/>
  <c r="AZ238" i="11"/>
  <c r="AZ234" i="11"/>
  <c r="AV243" i="11"/>
  <c r="AX241" i="11"/>
  <c r="AY244" i="11"/>
  <c r="R236" i="11"/>
  <c r="U240" i="11"/>
  <c r="Q236" i="11"/>
  <c r="S244" i="11"/>
  <c r="P240" i="11"/>
  <c r="BB233" i="11"/>
  <c r="AY242" i="11"/>
  <c r="AY238" i="11"/>
  <c r="AB236" i="11"/>
  <c r="AM236" i="11" s="1"/>
  <c r="BA236" i="11" s="1"/>
  <c r="AY234" i="11"/>
  <c r="BB235" i="11"/>
  <c r="AW243" i="11"/>
  <c r="S236" i="11"/>
  <c r="AX234" i="11"/>
  <c r="Q244" i="11"/>
  <c r="BB239" i="11"/>
  <c r="AW238" i="11"/>
  <c r="AV238" i="11"/>
  <c r="Y240" i="11"/>
  <c r="AJ240" i="11" s="1"/>
  <c r="AX240" i="11" s="1"/>
  <c r="P236" i="11"/>
  <c r="AB244" i="11"/>
  <c r="AM244" i="11" s="1"/>
  <c r="BA244" i="11" s="1"/>
  <c r="O236" i="11"/>
  <c r="S240" i="11"/>
  <c r="AB240" i="11"/>
  <c r="AM240" i="11" s="1"/>
  <c r="BA240" i="11" s="1"/>
  <c r="O244" i="11"/>
  <c r="O140" i="11"/>
  <c r="AC20" i="11"/>
  <c r="AN20" i="11" s="1"/>
  <c r="U20" i="11"/>
  <c r="W17" i="11"/>
  <c r="O17" i="11"/>
  <c r="O152" i="11"/>
  <c r="S152" i="11"/>
  <c r="R152" i="11"/>
  <c r="Q152" i="11"/>
  <c r="P152" i="11"/>
  <c r="P6" i="12"/>
  <c r="P7" i="12"/>
  <c r="P8" i="12"/>
  <c r="P9" i="12"/>
  <c r="P10" i="12"/>
  <c r="P11" i="12"/>
  <c r="P12" i="12"/>
  <c r="P13" i="12"/>
  <c r="P14" i="12"/>
  <c r="P15" i="12"/>
  <c r="P16" i="12"/>
  <c r="P17" i="12"/>
  <c r="P18" i="12"/>
  <c r="P19" i="12"/>
  <c r="P20" i="12"/>
  <c r="P21" i="12"/>
  <c r="P22" i="12"/>
  <c r="P23" i="12"/>
  <c r="P24" i="12"/>
  <c r="P25" i="12"/>
  <c r="P26" i="12"/>
  <c r="P27" i="12"/>
  <c r="P28" i="12"/>
  <c r="P29" i="12"/>
  <c r="P30" i="12"/>
  <c r="P31" i="12"/>
  <c r="P32" i="12"/>
  <c r="P33" i="12"/>
  <c r="P34" i="12"/>
  <c r="P35" i="12"/>
  <c r="P36" i="12"/>
  <c r="P5" i="12"/>
  <c r="H12" i="12"/>
  <c r="H13" i="12"/>
  <c r="H14" i="12"/>
  <c r="H15" i="12"/>
  <c r="H16" i="12"/>
  <c r="H17" i="12"/>
  <c r="H18" i="12"/>
  <c r="H19" i="12"/>
  <c r="H20" i="12"/>
  <c r="H21" i="12"/>
  <c r="H22" i="12"/>
  <c r="H23" i="12"/>
  <c r="H24" i="12"/>
  <c r="H25" i="12"/>
  <c r="H26" i="12"/>
  <c r="H27" i="12"/>
  <c r="H28" i="12"/>
  <c r="H29" i="12"/>
  <c r="H30" i="12"/>
  <c r="H31" i="12"/>
  <c r="H32" i="12"/>
  <c r="H33" i="12"/>
  <c r="H34" i="12"/>
  <c r="H35" i="12"/>
  <c r="H36" i="12"/>
  <c r="H6" i="12"/>
  <c r="H7" i="12"/>
  <c r="H8" i="12"/>
  <c r="H9" i="12"/>
  <c r="H10" i="12"/>
  <c r="H11" i="12"/>
  <c r="H5" i="12"/>
  <c r="G8" i="12"/>
  <c r="G9" i="12"/>
  <c r="G10" i="12"/>
  <c r="G11" i="12"/>
  <c r="G12" i="12"/>
  <c r="G13" i="12"/>
  <c r="G14" i="12"/>
  <c r="G15" i="12"/>
  <c r="G16" i="12"/>
  <c r="G17" i="12"/>
  <c r="G18" i="12"/>
  <c r="G19" i="12"/>
  <c r="G20" i="12"/>
  <c r="G21" i="12"/>
  <c r="G22" i="12"/>
  <c r="G23" i="12"/>
  <c r="G24" i="12"/>
  <c r="G25" i="12"/>
  <c r="G26" i="12"/>
  <c r="G27" i="12"/>
  <c r="G28" i="12"/>
  <c r="G29" i="12"/>
  <c r="G30" i="12"/>
  <c r="G31" i="12"/>
  <c r="G32" i="12"/>
  <c r="G33" i="12"/>
  <c r="G34" i="12"/>
  <c r="G35" i="12"/>
  <c r="G6" i="12"/>
  <c r="G7" i="12"/>
  <c r="G5" i="12"/>
  <c r="L6" i="12"/>
  <c r="O6" i="12" s="1"/>
  <c r="L7" i="12"/>
  <c r="O7" i="12" s="1"/>
  <c r="L8" i="12"/>
  <c r="O8" i="12" s="1"/>
  <c r="L9" i="12"/>
  <c r="O9" i="12" s="1"/>
  <c r="L10" i="12"/>
  <c r="O10" i="12" s="1"/>
  <c r="L11" i="12"/>
  <c r="O11" i="12" s="1"/>
  <c r="L12" i="12"/>
  <c r="O12" i="12" s="1"/>
  <c r="L13" i="12"/>
  <c r="O13" i="12" s="1"/>
  <c r="L14" i="12"/>
  <c r="L15" i="12"/>
  <c r="O15" i="12" s="1"/>
  <c r="L16" i="12"/>
  <c r="O16" i="12" s="1"/>
  <c r="L17" i="12"/>
  <c r="O17" i="12" s="1"/>
  <c r="L18" i="12"/>
  <c r="O18" i="12" s="1"/>
  <c r="L19" i="12"/>
  <c r="O19" i="12" s="1"/>
  <c r="L20" i="12"/>
  <c r="O20" i="12" s="1"/>
  <c r="L21" i="12"/>
  <c r="O21" i="12" s="1"/>
  <c r="L22" i="12"/>
  <c r="O22" i="12" s="1"/>
  <c r="L23" i="12"/>
  <c r="O23" i="12" s="1"/>
  <c r="L24" i="12"/>
  <c r="O24" i="12" s="1"/>
  <c r="L25" i="12"/>
  <c r="O25" i="12" s="1"/>
  <c r="L26" i="12"/>
  <c r="O26" i="12" s="1"/>
  <c r="L27" i="12"/>
  <c r="O27" i="12" s="1"/>
  <c r="L28" i="12"/>
  <c r="O28" i="12" s="1"/>
  <c r="L29" i="12"/>
  <c r="O29" i="12" s="1"/>
  <c r="L30" i="12"/>
  <c r="O30" i="12" s="1"/>
  <c r="L31" i="12"/>
  <c r="O31" i="12" s="1"/>
  <c r="L32" i="12"/>
  <c r="O32" i="12" s="1"/>
  <c r="L33" i="12"/>
  <c r="O33" i="12" s="1"/>
  <c r="L34" i="12"/>
  <c r="O34" i="12" s="1"/>
  <c r="L35" i="12"/>
  <c r="O35" i="12" s="1"/>
  <c r="L36" i="12"/>
  <c r="O36" i="12" s="1"/>
  <c r="L5" i="12"/>
  <c r="O5" i="12" s="1"/>
  <c r="K5" i="12"/>
  <c r="N5" i="12" s="1"/>
  <c r="U5" i="11"/>
  <c r="K35" i="12"/>
  <c r="N35" i="12" s="1"/>
  <c r="K34" i="12"/>
  <c r="N34" i="12" s="1"/>
  <c r="K33" i="12"/>
  <c r="N33" i="12" s="1"/>
  <c r="K32" i="12"/>
  <c r="N32" i="12" s="1"/>
  <c r="K31" i="12"/>
  <c r="N31" i="12" s="1"/>
  <c r="K30" i="12"/>
  <c r="N30" i="12" s="1"/>
  <c r="K29" i="12"/>
  <c r="N29" i="12" s="1"/>
  <c r="K28" i="12"/>
  <c r="N28" i="12" s="1"/>
  <c r="K27" i="12"/>
  <c r="N27" i="12" s="1"/>
  <c r="K26" i="12"/>
  <c r="N26" i="12" s="1"/>
  <c r="K25" i="12"/>
  <c r="N25" i="12" s="1"/>
  <c r="K24" i="12"/>
  <c r="N24" i="12" s="1"/>
  <c r="K23" i="12"/>
  <c r="N23" i="12" s="1"/>
  <c r="K22" i="12"/>
  <c r="N22" i="12" s="1"/>
  <c r="K21" i="12"/>
  <c r="N21" i="12" s="1"/>
  <c r="K20" i="12"/>
  <c r="N20" i="12" s="1"/>
  <c r="K19" i="12"/>
  <c r="N19" i="12" s="1"/>
  <c r="K18" i="12"/>
  <c r="N18" i="12" s="1"/>
  <c r="K17" i="12"/>
  <c r="N17" i="12" s="1"/>
  <c r="K16" i="12"/>
  <c r="N16" i="12" s="1"/>
  <c r="K15" i="12"/>
  <c r="N15" i="12" s="1"/>
  <c r="K14" i="12"/>
  <c r="N14" i="12" s="1"/>
  <c r="K13" i="12"/>
  <c r="N13" i="12" s="1"/>
  <c r="K12" i="12"/>
  <c r="N12" i="12" s="1"/>
  <c r="K11" i="12"/>
  <c r="N11" i="12" s="1"/>
  <c r="K10" i="12"/>
  <c r="N10" i="12" s="1"/>
  <c r="K9" i="12"/>
  <c r="N9" i="12" s="1"/>
  <c r="K8" i="12"/>
  <c r="N8" i="12" s="1"/>
  <c r="K7" i="12"/>
  <c r="N7" i="12" s="1"/>
  <c r="K6" i="12"/>
  <c r="N6" i="12" s="1"/>
  <c r="AR5" i="11"/>
  <c r="AQ5" i="11"/>
  <c r="AO5" i="11"/>
  <c r="AN232" i="11"/>
  <c r="Z22" i="11"/>
  <c r="W12" i="11"/>
  <c r="AC5" i="11"/>
  <c r="AA5" i="11"/>
  <c r="AL5" i="11" s="1"/>
  <c r="R5" i="12" l="1"/>
  <c r="O14" i="12"/>
  <c r="Q14" i="12" s="1"/>
  <c r="I8" i="12"/>
  <c r="I35" i="12"/>
  <c r="I5" i="12"/>
  <c r="I32" i="12"/>
  <c r="I28" i="12"/>
  <c r="I24" i="12"/>
  <c r="I20" i="12"/>
  <c r="I16" i="12"/>
  <c r="I12" i="12"/>
  <c r="I31" i="12"/>
  <c r="I27" i="12"/>
  <c r="I23" i="12"/>
  <c r="I19" i="12"/>
  <c r="I15" i="12"/>
  <c r="I11" i="12"/>
  <c r="R29" i="12"/>
  <c r="R33" i="12"/>
  <c r="I7" i="12"/>
  <c r="I6" i="12"/>
  <c r="I30" i="12"/>
  <c r="I26" i="12"/>
  <c r="I22" i="12"/>
  <c r="I18" i="12"/>
  <c r="I14" i="12"/>
  <c r="I10" i="12"/>
  <c r="I33" i="12"/>
  <c r="I29" i="12"/>
  <c r="I25" i="12"/>
  <c r="I21" i="12"/>
  <c r="I17" i="12"/>
  <c r="I13" i="12"/>
  <c r="I9" i="12"/>
  <c r="I34" i="12"/>
  <c r="R15" i="12"/>
  <c r="R18" i="12"/>
  <c r="Q17" i="12"/>
  <c r="R16" i="12"/>
  <c r="Q16" i="12"/>
  <c r="R17" i="12"/>
  <c r="R31" i="12"/>
  <c r="R35" i="12"/>
  <c r="Q15" i="12"/>
  <c r="R9" i="12"/>
  <c r="Q9" i="12"/>
  <c r="R12" i="12"/>
  <c r="Q12" i="12"/>
  <c r="R13" i="12"/>
  <c r="Q13" i="12"/>
  <c r="R8" i="12"/>
  <c r="Q8" i="12"/>
  <c r="R7" i="12"/>
  <c r="Q7" i="12"/>
  <c r="R11" i="12"/>
  <c r="Q11" i="12"/>
  <c r="R6" i="12"/>
  <c r="Q6" i="12"/>
  <c r="R10" i="12"/>
  <c r="Q10" i="12"/>
  <c r="R25" i="12"/>
  <c r="Q25" i="12"/>
  <c r="R23" i="12"/>
  <c r="Q23" i="12"/>
  <c r="R19" i="12"/>
  <c r="Q19" i="12"/>
  <c r="R21" i="12"/>
  <c r="Q21" i="12"/>
  <c r="R27" i="12"/>
  <c r="Q27" i="12"/>
  <c r="Q18" i="12"/>
  <c r="R20" i="12"/>
  <c r="Q20" i="12"/>
  <c r="R24" i="12"/>
  <c r="Q24" i="12"/>
  <c r="R22" i="12"/>
  <c r="Q22" i="12"/>
  <c r="R26" i="12"/>
  <c r="Q26" i="12"/>
  <c r="R28" i="12"/>
  <c r="Q28" i="12"/>
  <c r="R30" i="12"/>
  <c r="R32" i="12"/>
  <c r="R34" i="12"/>
  <c r="Q29" i="12"/>
  <c r="Q30" i="12"/>
  <c r="Q31" i="12"/>
  <c r="Q32" i="12"/>
  <c r="Q33" i="12"/>
  <c r="Q34" i="12"/>
  <c r="Q35" i="12"/>
  <c r="W6" i="11"/>
  <c r="AU6" i="11"/>
  <c r="AU7" i="11"/>
  <c r="AU8" i="11"/>
  <c r="AU9" i="11"/>
  <c r="AU10" i="11"/>
  <c r="AU11" i="11"/>
  <c r="AU12" i="11"/>
  <c r="AU13" i="11"/>
  <c r="AU14" i="11"/>
  <c r="AU15" i="11"/>
  <c r="AU16" i="11"/>
  <c r="AU17" i="11"/>
  <c r="AU18" i="11"/>
  <c r="AU19" i="11"/>
  <c r="AU20" i="11"/>
  <c r="BB20" i="11" s="1"/>
  <c r="AU21" i="11"/>
  <c r="AU22" i="11"/>
  <c r="AU23" i="11"/>
  <c r="AU24" i="11"/>
  <c r="AU25" i="11"/>
  <c r="AU26" i="11"/>
  <c r="AU27" i="11"/>
  <c r="AU28" i="11"/>
  <c r="AU29" i="11"/>
  <c r="AU30" i="11"/>
  <c r="AU31" i="11"/>
  <c r="AU32" i="11"/>
  <c r="AU33" i="11"/>
  <c r="AU34" i="11"/>
  <c r="AU35" i="11"/>
  <c r="AU36" i="11"/>
  <c r="AU37" i="11"/>
  <c r="AU38" i="11"/>
  <c r="AU39" i="11"/>
  <c r="AU40" i="11"/>
  <c r="AU41" i="11"/>
  <c r="AU42" i="11"/>
  <c r="AU43" i="11"/>
  <c r="AU44" i="11"/>
  <c r="AU45" i="11"/>
  <c r="AU46" i="11"/>
  <c r="AU47" i="11"/>
  <c r="AU48" i="11"/>
  <c r="AU49" i="11"/>
  <c r="AU50" i="11"/>
  <c r="AU51" i="11"/>
  <c r="AU52" i="11"/>
  <c r="AU53" i="11"/>
  <c r="AU54" i="11"/>
  <c r="AU55" i="11"/>
  <c r="AU56" i="11"/>
  <c r="AU57" i="11"/>
  <c r="AU58" i="11"/>
  <c r="AU59" i="11"/>
  <c r="AU60" i="11"/>
  <c r="AU61" i="11"/>
  <c r="AU62" i="11"/>
  <c r="AU63" i="11"/>
  <c r="AU64" i="11"/>
  <c r="AU65" i="11"/>
  <c r="AU66" i="11"/>
  <c r="AU67" i="11"/>
  <c r="AU68" i="11"/>
  <c r="AU69" i="11"/>
  <c r="AU70" i="11"/>
  <c r="AU71" i="11"/>
  <c r="AU72" i="11"/>
  <c r="AU73" i="11"/>
  <c r="AU74" i="11"/>
  <c r="AU75" i="11"/>
  <c r="AU76" i="11"/>
  <c r="AU77" i="11"/>
  <c r="AU78" i="11"/>
  <c r="AU79" i="11"/>
  <c r="AU80" i="11"/>
  <c r="AU81" i="11"/>
  <c r="AU82" i="11"/>
  <c r="AU83" i="11"/>
  <c r="AU84" i="11"/>
  <c r="AU85" i="11"/>
  <c r="AU86" i="11"/>
  <c r="AU87" i="11"/>
  <c r="AU88" i="11"/>
  <c r="AU89" i="11"/>
  <c r="AU90" i="11"/>
  <c r="AU91" i="11"/>
  <c r="AU92" i="11"/>
  <c r="AU93" i="11"/>
  <c r="AU94" i="11"/>
  <c r="AU95" i="11"/>
  <c r="AU96" i="11"/>
  <c r="AU97" i="11"/>
  <c r="AU98" i="11"/>
  <c r="AU99" i="11"/>
  <c r="AU100" i="11"/>
  <c r="AU101" i="11"/>
  <c r="AU102" i="11"/>
  <c r="AU103" i="11"/>
  <c r="AU104" i="11"/>
  <c r="AU105" i="11"/>
  <c r="AU106" i="11"/>
  <c r="AU107" i="11"/>
  <c r="AU108" i="11"/>
  <c r="AU109" i="11"/>
  <c r="AU110" i="11"/>
  <c r="AU111" i="11"/>
  <c r="AU112" i="11"/>
  <c r="AU113" i="11"/>
  <c r="AU114" i="11"/>
  <c r="AU115" i="11"/>
  <c r="AU116" i="11"/>
  <c r="AU117" i="11"/>
  <c r="AU118" i="11"/>
  <c r="AU119" i="11"/>
  <c r="AU120" i="11"/>
  <c r="AU121" i="11"/>
  <c r="AU122" i="11"/>
  <c r="AU123" i="11"/>
  <c r="AU124" i="11"/>
  <c r="AU125" i="11"/>
  <c r="AU126" i="11"/>
  <c r="AU127" i="11"/>
  <c r="AU128" i="11"/>
  <c r="AU129" i="11"/>
  <c r="AU130" i="11"/>
  <c r="AU131" i="11"/>
  <c r="AU132" i="11"/>
  <c r="AU133" i="11"/>
  <c r="AU134" i="11"/>
  <c r="AU135" i="11"/>
  <c r="AU136" i="11"/>
  <c r="AU137" i="11"/>
  <c r="AU138" i="11"/>
  <c r="AU139" i="11"/>
  <c r="AU140" i="11"/>
  <c r="AU141" i="11"/>
  <c r="AU142" i="11"/>
  <c r="AU143" i="11"/>
  <c r="AU144" i="11"/>
  <c r="AU145" i="11"/>
  <c r="AU146" i="11"/>
  <c r="AU147" i="11"/>
  <c r="AU148" i="11"/>
  <c r="AU149" i="11"/>
  <c r="AU150" i="11"/>
  <c r="AU151" i="11"/>
  <c r="AU152" i="11"/>
  <c r="AU153" i="11"/>
  <c r="AU154" i="11"/>
  <c r="AU155" i="11"/>
  <c r="AU156" i="11"/>
  <c r="AU157" i="11"/>
  <c r="AU158" i="11"/>
  <c r="AU159" i="11"/>
  <c r="AU160" i="11"/>
  <c r="AU161" i="11"/>
  <c r="AU162" i="11"/>
  <c r="AU163" i="11"/>
  <c r="AU164" i="11"/>
  <c r="AU165" i="11"/>
  <c r="AU166" i="11"/>
  <c r="AU167" i="11"/>
  <c r="AU168" i="11"/>
  <c r="AU169" i="11"/>
  <c r="AU170" i="11"/>
  <c r="AU171" i="11"/>
  <c r="AU172" i="11"/>
  <c r="AU173" i="11"/>
  <c r="AU174" i="11"/>
  <c r="AU175" i="11"/>
  <c r="AU176" i="11"/>
  <c r="AU177" i="11"/>
  <c r="AU178" i="11"/>
  <c r="AU179" i="11"/>
  <c r="AU180" i="11"/>
  <c r="AU181" i="11"/>
  <c r="AU182" i="11"/>
  <c r="AU183" i="11"/>
  <c r="AU184" i="11"/>
  <c r="AU185" i="11"/>
  <c r="AU186" i="11"/>
  <c r="AU187" i="11"/>
  <c r="AU188" i="11"/>
  <c r="AU189" i="11"/>
  <c r="AU190" i="11"/>
  <c r="AU191" i="11"/>
  <c r="AU192" i="11"/>
  <c r="AU193" i="11"/>
  <c r="AU194" i="11"/>
  <c r="AU195" i="11"/>
  <c r="AU196" i="11"/>
  <c r="AU197" i="11"/>
  <c r="AU198" i="11"/>
  <c r="AU199" i="11"/>
  <c r="AU200" i="11"/>
  <c r="AU201" i="11"/>
  <c r="AU202" i="11"/>
  <c r="AU203" i="11"/>
  <c r="AU204" i="11"/>
  <c r="AU205" i="11"/>
  <c r="AU206" i="11"/>
  <c r="AU207" i="11"/>
  <c r="AU208" i="11"/>
  <c r="AU209" i="11"/>
  <c r="AU210" i="11"/>
  <c r="AU211" i="11"/>
  <c r="AU212" i="11"/>
  <c r="AU213" i="11"/>
  <c r="AU214" i="11"/>
  <c r="AU215" i="11"/>
  <c r="AU216" i="11"/>
  <c r="AU217" i="11"/>
  <c r="AU218" i="11"/>
  <c r="AU219" i="11"/>
  <c r="AU220" i="11"/>
  <c r="AU221" i="11"/>
  <c r="AU222" i="11"/>
  <c r="AU223" i="11"/>
  <c r="AU224" i="11"/>
  <c r="AU225" i="11"/>
  <c r="AU226" i="11"/>
  <c r="AU227" i="11"/>
  <c r="AU228" i="11"/>
  <c r="AU229" i="11"/>
  <c r="AU230" i="11"/>
  <c r="AU231" i="11"/>
  <c r="AU232" i="11"/>
  <c r="BB232" i="11" s="1"/>
  <c r="AU5" i="11"/>
  <c r="AT6" i="11"/>
  <c r="AT7" i="11"/>
  <c r="AT8" i="11"/>
  <c r="AT9" i="11"/>
  <c r="AT10" i="11"/>
  <c r="AT11" i="11"/>
  <c r="AT12" i="11"/>
  <c r="AT13" i="11"/>
  <c r="AT14" i="11"/>
  <c r="AT15" i="11"/>
  <c r="AT16" i="11"/>
  <c r="AT17" i="11"/>
  <c r="AT18" i="11"/>
  <c r="AT19" i="11"/>
  <c r="AT20" i="11"/>
  <c r="AT21" i="11"/>
  <c r="AT22" i="11"/>
  <c r="AT23" i="11"/>
  <c r="AT24" i="11"/>
  <c r="AT25" i="11"/>
  <c r="AT26" i="11"/>
  <c r="AT27" i="11"/>
  <c r="AT28" i="11"/>
  <c r="AT29" i="11"/>
  <c r="AT30" i="11"/>
  <c r="AT31" i="11"/>
  <c r="AT32" i="11"/>
  <c r="AT33" i="11"/>
  <c r="AT34" i="11"/>
  <c r="AT35" i="11"/>
  <c r="AT36" i="11"/>
  <c r="AT37" i="11"/>
  <c r="AT38" i="11"/>
  <c r="AT39" i="11"/>
  <c r="AT40" i="11"/>
  <c r="AT41" i="11"/>
  <c r="AT42" i="11"/>
  <c r="AT43" i="11"/>
  <c r="AT44" i="11"/>
  <c r="AT45" i="11"/>
  <c r="AT46" i="11"/>
  <c r="AT47" i="11"/>
  <c r="AT48" i="11"/>
  <c r="AT49" i="11"/>
  <c r="AT50" i="11"/>
  <c r="AT51" i="11"/>
  <c r="AT52" i="11"/>
  <c r="AT53" i="11"/>
  <c r="AT54" i="11"/>
  <c r="AT55" i="11"/>
  <c r="AT56" i="11"/>
  <c r="AT57" i="11"/>
  <c r="AT58" i="11"/>
  <c r="AT59" i="11"/>
  <c r="AT60" i="11"/>
  <c r="AT61" i="11"/>
  <c r="AT62" i="11"/>
  <c r="AT63" i="11"/>
  <c r="AT64" i="11"/>
  <c r="AT65" i="11"/>
  <c r="AT66" i="11"/>
  <c r="AT67" i="11"/>
  <c r="AT68" i="11"/>
  <c r="AT69" i="11"/>
  <c r="AT70" i="11"/>
  <c r="AT71" i="11"/>
  <c r="AT72" i="11"/>
  <c r="AT73" i="11"/>
  <c r="AT74" i="11"/>
  <c r="AT75" i="11"/>
  <c r="AT76" i="11"/>
  <c r="AT77" i="11"/>
  <c r="AT78" i="11"/>
  <c r="AT79" i="11"/>
  <c r="AT80" i="11"/>
  <c r="AT81" i="11"/>
  <c r="AT82" i="11"/>
  <c r="AT83" i="11"/>
  <c r="AT84" i="11"/>
  <c r="AT85" i="11"/>
  <c r="AT86" i="11"/>
  <c r="AT87" i="11"/>
  <c r="AT88" i="11"/>
  <c r="AT89" i="11"/>
  <c r="AT90" i="11"/>
  <c r="AT91" i="11"/>
  <c r="AT92" i="11"/>
  <c r="AT93" i="11"/>
  <c r="AT94" i="11"/>
  <c r="AT95" i="11"/>
  <c r="AT96" i="11"/>
  <c r="AT97" i="11"/>
  <c r="AT98" i="11"/>
  <c r="AT99" i="11"/>
  <c r="AT100" i="11"/>
  <c r="AT101" i="11"/>
  <c r="AT102" i="11"/>
  <c r="AT103" i="11"/>
  <c r="AT104" i="11"/>
  <c r="AT105" i="11"/>
  <c r="AT106" i="11"/>
  <c r="AT107" i="11"/>
  <c r="AT108" i="11"/>
  <c r="AT109" i="11"/>
  <c r="AT110" i="11"/>
  <c r="AT111" i="11"/>
  <c r="AT112" i="11"/>
  <c r="AT113" i="11"/>
  <c r="AT114" i="11"/>
  <c r="AT115" i="11"/>
  <c r="AT116" i="11"/>
  <c r="AT117" i="11"/>
  <c r="AT118" i="11"/>
  <c r="AT119" i="11"/>
  <c r="AT120" i="11"/>
  <c r="AT121" i="11"/>
  <c r="AT122" i="11"/>
  <c r="AT123" i="11"/>
  <c r="AT124" i="11"/>
  <c r="AT125" i="11"/>
  <c r="AT126" i="11"/>
  <c r="AT127" i="11"/>
  <c r="AT128" i="11"/>
  <c r="AT129" i="11"/>
  <c r="AT130" i="11"/>
  <c r="AT131" i="11"/>
  <c r="AT132" i="11"/>
  <c r="AT133" i="11"/>
  <c r="AT134" i="11"/>
  <c r="AT135" i="11"/>
  <c r="AT136" i="11"/>
  <c r="AT137" i="11"/>
  <c r="AT138" i="11"/>
  <c r="AT139" i="11"/>
  <c r="AT140" i="11"/>
  <c r="AT141" i="11"/>
  <c r="AT142" i="11"/>
  <c r="AT143" i="11"/>
  <c r="AT144" i="11"/>
  <c r="AT145" i="11"/>
  <c r="AT146" i="11"/>
  <c r="AT147" i="11"/>
  <c r="AT148" i="11"/>
  <c r="AT149" i="11"/>
  <c r="AT150" i="11"/>
  <c r="AT151" i="11"/>
  <c r="AT152" i="11"/>
  <c r="AT153" i="11"/>
  <c r="AT154" i="11"/>
  <c r="AT155" i="11"/>
  <c r="AT156" i="11"/>
  <c r="AT157" i="11"/>
  <c r="AT158" i="11"/>
  <c r="AT159" i="11"/>
  <c r="AT160" i="11"/>
  <c r="AT161" i="11"/>
  <c r="AT162" i="11"/>
  <c r="AT163" i="11"/>
  <c r="AT164" i="11"/>
  <c r="AT165" i="11"/>
  <c r="AT166" i="11"/>
  <c r="AT167" i="11"/>
  <c r="AT168" i="11"/>
  <c r="AT169" i="11"/>
  <c r="AT170" i="11"/>
  <c r="AT171" i="11"/>
  <c r="AT172" i="11"/>
  <c r="AT173" i="11"/>
  <c r="AT174" i="11"/>
  <c r="AT175" i="11"/>
  <c r="AT176" i="11"/>
  <c r="AT177" i="11"/>
  <c r="AT178" i="11"/>
  <c r="AT179" i="11"/>
  <c r="AT180" i="11"/>
  <c r="AT181" i="11"/>
  <c r="AT182" i="11"/>
  <c r="AT183" i="11"/>
  <c r="AT184" i="11"/>
  <c r="AT185" i="11"/>
  <c r="AT186" i="11"/>
  <c r="AT187" i="11"/>
  <c r="AT188" i="11"/>
  <c r="AT189" i="11"/>
  <c r="AT190" i="11"/>
  <c r="AT191" i="11"/>
  <c r="AT192" i="11"/>
  <c r="AT193" i="11"/>
  <c r="AT194" i="11"/>
  <c r="AT195" i="11"/>
  <c r="AT196" i="11"/>
  <c r="AT197" i="11"/>
  <c r="AT198" i="11"/>
  <c r="AT199" i="11"/>
  <c r="AT200" i="11"/>
  <c r="AT201" i="11"/>
  <c r="AT202" i="11"/>
  <c r="AT203" i="11"/>
  <c r="AT204" i="11"/>
  <c r="AT205" i="11"/>
  <c r="AT206" i="11"/>
  <c r="AT207" i="11"/>
  <c r="AT208" i="11"/>
  <c r="AT209" i="11"/>
  <c r="AT210" i="11"/>
  <c r="AT211" i="11"/>
  <c r="AT212" i="11"/>
  <c r="AT213" i="11"/>
  <c r="AT214" i="11"/>
  <c r="AT215" i="11"/>
  <c r="AT216" i="11"/>
  <c r="AT217" i="11"/>
  <c r="AT218" i="11"/>
  <c r="AT219" i="11"/>
  <c r="AT220" i="11"/>
  <c r="AT221" i="11"/>
  <c r="AT222" i="11"/>
  <c r="AT223" i="11"/>
  <c r="AT224" i="11"/>
  <c r="AT225" i="11"/>
  <c r="AT226" i="11"/>
  <c r="AT227" i="11"/>
  <c r="AT228" i="11"/>
  <c r="AT229" i="11"/>
  <c r="AT230" i="11"/>
  <c r="AT231" i="11"/>
  <c r="AT232" i="11"/>
  <c r="AS6" i="11"/>
  <c r="AS7" i="11"/>
  <c r="AS8" i="11"/>
  <c r="AS9" i="11"/>
  <c r="AS10" i="11"/>
  <c r="AS11" i="11"/>
  <c r="AS12" i="11"/>
  <c r="AS13" i="11"/>
  <c r="AS14" i="11"/>
  <c r="AS15" i="11"/>
  <c r="AS16" i="11"/>
  <c r="AS17" i="11"/>
  <c r="AS18" i="11"/>
  <c r="AS19" i="11"/>
  <c r="AS20" i="11"/>
  <c r="AS21" i="11"/>
  <c r="AS22" i="11"/>
  <c r="AS23" i="11"/>
  <c r="AS24" i="11"/>
  <c r="AS25" i="11"/>
  <c r="AS26" i="11"/>
  <c r="AS27" i="11"/>
  <c r="AS28" i="11"/>
  <c r="AS29" i="11"/>
  <c r="AS30" i="11"/>
  <c r="AS31" i="11"/>
  <c r="AS32" i="11"/>
  <c r="AS33" i="11"/>
  <c r="AS34" i="11"/>
  <c r="AS35" i="11"/>
  <c r="AS36" i="11"/>
  <c r="AS37" i="11"/>
  <c r="AS38" i="11"/>
  <c r="AS39" i="11"/>
  <c r="AS40" i="11"/>
  <c r="AS41" i="11"/>
  <c r="AS42" i="11"/>
  <c r="AS43" i="11"/>
  <c r="AS44" i="11"/>
  <c r="AS45" i="11"/>
  <c r="AS46" i="11"/>
  <c r="AS47" i="11"/>
  <c r="AS48" i="11"/>
  <c r="AS49" i="11"/>
  <c r="AS50" i="11"/>
  <c r="AS51" i="11"/>
  <c r="AS52" i="11"/>
  <c r="AS53" i="11"/>
  <c r="AS54" i="11"/>
  <c r="AS55" i="11"/>
  <c r="AS56" i="11"/>
  <c r="AS57" i="11"/>
  <c r="AS58" i="11"/>
  <c r="AS59" i="11"/>
  <c r="AS60" i="11"/>
  <c r="AS61" i="11"/>
  <c r="AS62" i="11"/>
  <c r="AS63" i="11"/>
  <c r="AS64" i="11"/>
  <c r="AS65" i="11"/>
  <c r="AS66" i="11"/>
  <c r="AS67" i="11"/>
  <c r="AS68" i="11"/>
  <c r="AS69" i="11"/>
  <c r="AS70" i="11"/>
  <c r="AS71" i="11"/>
  <c r="AS72" i="11"/>
  <c r="AS73" i="11"/>
  <c r="AS74" i="11"/>
  <c r="AS75" i="11"/>
  <c r="AS76" i="11"/>
  <c r="AS77" i="11"/>
  <c r="AS78" i="11"/>
  <c r="AS79" i="11"/>
  <c r="AS80" i="11"/>
  <c r="AS81" i="11"/>
  <c r="AS82" i="11"/>
  <c r="AS83" i="11"/>
  <c r="AS84" i="11"/>
  <c r="AS85" i="11"/>
  <c r="AS86" i="11"/>
  <c r="AS87" i="11"/>
  <c r="AS88" i="11"/>
  <c r="AS89" i="11"/>
  <c r="AS90" i="11"/>
  <c r="AS91" i="11"/>
  <c r="AS92" i="11"/>
  <c r="AS93" i="11"/>
  <c r="AS94" i="11"/>
  <c r="AS95" i="11"/>
  <c r="AS96" i="11"/>
  <c r="AS97" i="11"/>
  <c r="AS98" i="11"/>
  <c r="AS99" i="11"/>
  <c r="AS100" i="11"/>
  <c r="AS101" i="11"/>
  <c r="AS102" i="11"/>
  <c r="AS103" i="11"/>
  <c r="AS104" i="11"/>
  <c r="AS105" i="11"/>
  <c r="AS106" i="11"/>
  <c r="AS107" i="11"/>
  <c r="AS108" i="11"/>
  <c r="AS109" i="11"/>
  <c r="AS110" i="11"/>
  <c r="AS111" i="11"/>
  <c r="AS112" i="11"/>
  <c r="AS113" i="11"/>
  <c r="AS114" i="11"/>
  <c r="AS115" i="11"/>
  <c r="AS116" i="11"/>
  <c r="AS117" i="11"/>
  <c r="AS118" i="11"/>
  <c r="AS119" i="11"/>
  <c r="AS120" i="11"/>
  <c r="AS121" i="11"/>
  <c r="AS122" i="11"/>
  <c r="AS123" i="11"/>
  <c r="AS124" i="11"/>
  <c r="AS125" i="11"/>
  <c r="AS126" i="11"/>
  <c r="AS127" i="11"/>
  <c r="AS128" i="11"/>
  <c r="AS129" i="11"/>
  <c r="AS130" i="11"/>
  <c r="AS131" i="11"/>
  <c r="AS132" i="11"/>
  <c r="AS133" i="11"/>
  <c r="AS134" i="11"/>
  <c r="AS135" i="11"/>
  <c r="AS136" i="11"/>
  <c r="AS137" i="11"/>
  <c r="AS138" i="11"/>
  <c r="AS139" i="11"/>
  <c r="AS140" i="11"/>
  <c r="AS141" i="11"/>
  <c r="AS142" i="11"/>
  <c r="AS143" i="11"/>
  <c r="AS144" i="11"/>
  <c r="AS145" i="11"/>
  <c r="AS146" i="11"/>
  <c r="AS147" i="11"/>
  <c r="AS148" i="11"/>
  <c r="AS149" i="11"/>
  <c r="AS150" i="11"/>
  <c r="AS151" i="11"/>
  <c r="AS152" i="11"/>
  <c r="AS153" i="11"/>
  <c r="AS154" i="11"/>
  <c r="AS155" i="11"/>
  <c r="AS156" i="11"/>
  <c r="AS157" i="11"/>
  <c r="AS158" i="11"/>
  <c r="AS159" i="11"/>
  <c r="AS160" i="11"/>
  <c r="AS161" i="11"/>
  <c r="AS162" i="11"/>
  <c r="AS163" i="11"/>
  <c r="AS164" i="11"/>
  <c r="AS165" i="11"/>
  <c r="AS166" i="11"/>
  <c r="AS167" i="11"/>
  <c r="AS168" i="11"/>
  <c r="AS169" i="11"/>
  <c r="AS170" i="11"/>
  <c r="AS171" i="11"/>
  <c r="AS172" i="11"/>
  <c r="AS173" i="11"/>
  <c r="AS174" i="11"/>
  <c r="AS175" i="11"/>
  <c r="AS176" i="11"/>
  <c r="AS177" i="11"/>
  <c r="AS178" i="11"/>
  <c r="AS179" i="11"/>
  <c r="AS180" i="11"/>
  <c r="AS181" i="11"/>
  <c r="AS182" i="11"/>
  <c r="AS183" i="11"/>
  <c r="AS184" i="11"/>
  <c r="AS185" i="11"/>
  <c r="AS186" i="11"/>
  <c r="AS187" i="11"/>
  <c r="AS188" i="11"/>
  <c r="AS189" i="11"/>
  <c r="AS190" i="11"/>
  <c r="AS191" i="11"/>
  <c r="AS192" i="11"/>
  <c r="AS193" i="11"/>
  <c r="AS194" i="11"/>
  <c r="AS195" i="11"/>
  <c r="AS196" i="11"/>
  <c r="AS197" i="11"/>
  <c r="AS198" i="11"/>
  <c r="AS199" i="11"/>
  <c r="AS200" i="11"/>
  <c r="AS201" i="11"/>
  <c r="AS202" i="11"/>
  <c r="AS203" i="11"/>
  <c r="AS204" i="11"/>
  <c r="AS205" i="11"/>
  <c r="AS206" i="11"/>
  <c r="AS207" i="11"/>
  <c r="AS208" i="11"/>
  <c r="AS209" i="11"/>
  <c r="AS210" i="11"/>
  <c r="AS211" i="11"/>
  <c r="AS212" i="11"/>
  <c r="AS213" i="11"/>
  <c r="AS214" i="11"/>
  <c r="AS215" i="11"/>
  <c r="AS216" i="11"/>
  <c r="AS217" i="11"/>
  <c r="AS218" i="11"/>
  <c r="AS219" i="11"/>
  <c r="AS220" i="11"/>
  <c r="AS221" i="11"/>
  <c r="AS222" i="11"/>
  <c r="AS223" i="11"/>
  <c r="AS224" i="11"/>
  <c r="AS225" i="11"/>
  <c r="AS226" i="11"/>
  <c r="AS227" i="11"/>
  <c r="AS228" i="11"/>
  <c r="AS229" i="11"/>
  <c r="AS230" i="11"/>
  <c r="AS231" i="11"/>
  <c r="AS232" i="11"/>
  <c r="AR6" i="11"/>
  <c r="AR7" i="11"/>
  <c r="AR8" i="11"/>
  <c r="AR9" i="11"/>
  <c r="AR10" i="11"/>
  <c r="AR11" i="11"/>
  <c r="AR12" i="11"/>
  <c r="AR13" i="11"/>
  <c r="AR14" i="11"/>
  <c r="AR15" i="11"/>
  <c r="AR16" i="11"/>
  <c r="AR17" i="11"/>
  <c r="AR18" i="11"/>
  <c r="AR19" i="11"/>
  <c r="AR20" i="11"/>
  <c r="AR21" i="11"/>
  <c r="AR22" i="11"/>
  <c r="AR23" i="11"/>
  <c r="AR24" i="11"/>
  <c r="AR25" i="11"/>
  <c r="AR26" i="11"/>
  <c r="AR27" i="11"/>
  <c r="AR28" i="11"/>
  <c r="AR29" i="11"/>
  <c r="AR30" i="11"/>
  <c r="AR31" i="11"/>
  <c r="AR32" i="11"/>
  <c r="AR33" i="11"/>
  <c r="AR34" i="11"/>
  <c r="AR35" i="11"/>
  <c r="AR36" i="11"/>
  <c r="AR37" i="11"/>
  <c r="AR38" i="11"/>
  <c r="AR39" i="11"/>
  <c r="AR40" i="11"/>
  <c r="AR41" i="11"/>
  <c r="AR42" i="11"/>
  <c r="AR43" i="11"/>
  <c r="AR44" i="11"/>
  <c r="AR45" i="11"/>
  <c r="AR46" i="11"/>
  <c r="AR47" i="11"/>
  <c r="AR48" i="11"/>
  <c r="AR49" i="11"/>
  <c r="AR50" i="11"/>
  <c r="AR51" i="11"/>
  <c r="AR52" i="11"/>
  <c r="AR53" i="11"/>
  <c r="AR54" i="11"/>
  <c r="AR55" i="11"/>
  <c r="AR56" i="11"/>
  <c r="AR57" i="11"/>
  <c r="AR58" i="11"/>
  <c r="AR59" i="11"/>
  <c r="AR60" i="11"/>
  <c r="AR61" i="11"/>
  <c r="AR62" i="11"/>
  <c r="AR63" i="11"/>
  <c r="AR64" i="11"/>
  <c r="AR65" i="11"/>
  <c r="AR66" i="11"/>
  <c r="AR67" i="11"/>
  <c r="AR68" i="11"/>
  <c r="AR69" i="11"/>
  <c r="AR70" i="11"/>
  <c r="AR71" i="11"/>
  <c r="AR72" i="11"/>
  <c r="AR73" i="11"/>
  <c r="AR74" i="11"/>
  <c r="AR75" i="11"/>
  <c r="AR76" i="11"/>
  <c r="AR77" i="11"/>
  <c r="AR78" i="11"/>
  <c r="AR79" i="11"/>
  <c r="AR80" i="11"/>
  <c r="AR81" i="11"/>
  <c r="AR82" i="11"/>
  <c r="AR83" i="11"/>
  <c r="AR84" i="11"/>
  <c r="AR85" i="11"/>
  <c r="AR86" i="11"/>
  <c r="AR87" i="11"/>
  <c r="AR88" i="11"/>
  <c r="AR89" i="11"/>
  <c r="AR90" i="11"/>
  <c r="AR91" i="11"/>
  <c r="AR92" i="11"/>
  <c r="AR93" i="11"/>
  <c r="AR94" i="11"/>
  <c r="AR95" i="11"/>
  <c r="AR96" i="11"/>
  <c r="AR97" i="11"/>
  <c r="AR98" i="11"/>
  <c r="AR99" i="11"/>
  <c r="AR100" i="11"/>
  <c r="AR101" i="11"/>
  <c r="AR102" i="11"/>
  <c r="AR103" i="11"/>
  <c r="AR104" i="11"/>
  <c r="AR105" i="11"/>
  <c r="AR106" i="11"/>
  <c r="AR107" i="11"/>
  <c r="AR108" i="11"/>
  <c r="AR109" i="11"/>
  <c r="AR110" i="11"/>
  <c r="AR111" i="11"/>
  <c r="AR112" i="11"/>
  <c r="AR113" i="11"/>
  <c r="AR114" i="11"/>
  <c r="AR115" i="11"/>
  <c r="AR116" i="11"/>
  <c r="AR117" i="11"/>
  <c r="AR118" i="11"/>
  <c r="AR119" i="11"/>
  <c r="AR120" i="11"/>
  <c r="AR121" i="11"/>
  <c r="AR122" i="11"/>
  <c r="AR123" i="11"/>
  <c r="AR124" i="11"/>
  <c r="AR125" i="11"/>
  <c r="AR126" i="11"/>
  <c r="AR127" i="11"/>
  <c r="AR128" i="11"/>
  <c r="AR129" i="11"/>
  <c r="AR130" i="11"/>
  <c r="AR131" i="11"/>
  <c r="AR132" i="11"/>
  <c r="AR133" i="11"/>
  <c r="AR134" i="11"/>
  <c r="AR135" i="11"/>
  <c r="AR136" i="11"/>
  <c r="AR137" i="11"/>
  <c r="AR138" i="11"/>
  <c r="AR139" i="11"/>
  <c r="AR140" i="11"/>
  <c r="AR141" i="11"/>
  <c r="AR142" i="11"/>
  <c r="AR143" i="11"/>
  <c r="AR144" i="11"/>
  <c r="AR145" i="11"/>
  <c r="AR146" i="11"/>
  <c r="AR147" i="11"/>
  <c r="AR148" i="11"/>
  <c r="AR149" i="11"/>
  <c r="AR150" i="11"/>
  <c r="AR151" i="11"/>
  <c r="AR152" i="11"/>
  <c r="AR153" i="11"/>
  <c r="AR154" i="11"/>
  <c r="AR155" i="11"/>
  <c r="AR156" i="11"/>
  <c r="AR157" i="11"/>
  <c r="AR158" i="11"/>
  <c r="AR159" i="11"/>
  <c r="AR160" i="11"/>
  <c r="AR161" i="11"/>
  <c r="AR162" i="11"/>
  <c r="AR163" i="11"/>
  <c r="AR164" i="11"/>
  <c r="AR165" i="11"/>
  <c r="AR166" i="11"/>
  <c r="AR167" i="11"/>
  <c r="AR168" i="11"/>
  <c r="AR169" i="11"/>
  <c r="AR170" i="11"/>
  <c r="AR171" i="11"/>
  <c r="AR172" i="11"/>
  <c r="AR173" i="11"/>
  <c r="AR174" i="11"/>
  <c r="AR175" i="11"/>
  <c r="AR176" i="11"/>
  <c r="AR177" i="11"/>
  <c r="AR178" i="11"/>
  <c r="AR179" i="11"/>
  <c r="AR180" i="11"/>
  <c r="AR181" i="11"/>
  <c r="AR182" i="11"/>
  <c r="AR183" i="11"/>
  <c r="AR184" i="11"/>
  <c r="AR185" i="11"/>
  <c r="AR186" i="11"/>
  <c r="AR187" i="11"/>
  <c r="AR188" i="11"/>
  <c r="AR189" i="11"/>
  <c r="AR190" i="11"/>
  <c r="AR191" i="11"/>
  <c r="AR192" i="11"/>
  <c r="AR193" i="11"/>
  <c r="AR194" i="11"/>
  <c r="AR195" i="11"/>
  <c r="AR196" i="11"/>
  <c r="AR197" i="11"/>
  <c r="AR198" i="11"/>
  <c r="AR199" i="11"/>
  <c r="AR200" i="11"/>
  <c r="AR201" i="11"/>
  <c r="AR202" i="11"/>
  <c r="AR203" i="11"/>
  <c r="AR204" i="11"/>
  <c r="AR205" i="11"/>
  <c r="AR206" i="11"/>
  <c r="AR207" i="11"/>
  <c r="AR208" i="11"/>
  <c r="AR209" i="11"/>
  <c r="AR210" i="11"/>
  <c r="AR211" i="11"/>
  <c r="AR212" i="11"/>
  <c r="AR213" i="11"/>
  <c r="AR214" i="11"/>
  <c r="AR215" i="11"/>
  <c r="AR216" i="11"/>
  <c r="AR217" i="11"/>
  <c r="AR218" i="11"/>
  <c r="AR219" i="11"/>
  <c r="AR220" i="11"/>
  <c r="AR221" i="11"/>
  <c r="AR222" i="11"/>
  <c r="AR223" i="11"/>
  <c r="AR224" i="11"/>
  <c r="AR225" i="11"/>
  <c r="AR226" i="11"/>
  <c r="AR227" i="11"/>
  <c r="AR228" i="11"/>
  <c r="AR229" i="11"/>
  <c r="AR230" i="11"/>
  <c r="AR231" i="11"/>
  <c r="AR232" i="11"/>
  <c r="AS5" i="11"/>
  <c r="AT5" i="11"/>
  <c r="AQ6" i="11"/>
  <c r="AQ7" i="11"/>
  <c r="AQ8" i="11"/>
  <c r="AQ9" i="11"/>
  <c r="AQ10" i="11"/>
  <c r="AQ11" i="11"/>
  <c r="AQ12" i="11"/>
  <c r="AQ13" i="11"/>
  <c r="AQ14" i="11"/>
  <c r="AQ15" i="11"/>
  <c r="AQ16" i="11"/>
  <c r="AQ17" i="11"/>
  <c r="AQ18" i="11"/>
  <c r="AQ19" i="11"/>
  <c r="AQ20" i="11"/>
  <c r="AQ21" i="11"/>
  <c r="AQ22" i="11"/>
  <c r="AQ23" i="11"/>
  <c r="AQ24" i="11"/>
  <c r="AQ25" i="11"/>
  <c r="AQ26" i="11"/>
  <c r="AQ27" i="11"/>
  <c r="AQ28" i="11"/>
  <c r="AQ29" i="11"/>
  <c r="AQ30" i="11"/>
  <c r="AQ31" i="11"/>
  <c r="AQ32" i="11"/>
  <c r="AQ33" i="11"/>
  <c r="AQ34" i="11"/>
  <c r="AQ35" i="11"/>
  <c r="AQ36" i="11"/>
  <c r="AQ37" i="11"/>
  <c r="AQ38" i="11"/>
  <c r="AQ39" i="11"/>
  <c r="AQ40" i="11"/>
  <c r="AQ41" i="11"/>
  <c r="AQ42" i="11"/>
  <c r="AQ43" i="11"/>
  <c r="AQ44" i="11"/>
  <c r="AQ45" i="11"/>
  <c r="AQ46" i="11"/>
  <c r="AQ47" i="11"/>
  <c r="AQ48" i="11"/>
  <c r="AQ49" i="11"/>
  <c r="AQ50" i="11"/>
  <c r="AQ51" i="11"/>
  <c r="AQ52" i="11"/>
  <c r="AQ53" i="11"/>
  <c r="AQ54" i="11"/>
  <c r="AQ55" i="11"/>
  <c r="AQ56" i="11"/>
  <c r="AQ57" i="11"/>
  <c r="AQ58" i="11"/>
  <c r="AQ59" i="11"/>
  <c r="AQ60" i="11"/>
  <c r="AQ61" i="11"/>
  <c r="AQ62" i="11"/>
  <c r="AQ63" i="11"/>
  <c r="AQ64" i="11"/>
  <c r="AQ65" i="11"/>
  <c r="AQ66" i="11"/>
  <c r="AQ67" i="11"/>
  <c r="AQ68" i="11"/>
  <c r="AQ69" i="11"/>
  <c r="AQ70" i="11"/>
  <c r="AQ71" i="11"/>
  <c r="AQ72" i="11"/>
  <c r="AQ73" i="11"/>
  <c r="AQ74" i="11"/>
  <c r="AQ75" i="11"/>
  <c r="AQ76" i="11"/>
  <c r="AQ77" i="11"/>
  <c r="AQ78" i="11"/>
  <c r="AQ79" i="11"/>
  <c r="AQ80" i="11"/>
  <c r="AQ81" i="11"/>
  <c r="AQ82" i="11"/>
  <c r="AQ83" i="11"/>
  <c r="AQ84" i="11"/>
  <c r="AQ85" i="11"/>
  <c r="AQ86" i="11"/>
  <c r="AQ87" i="11"/>
  <c r="AQ88" i="11"/>
  <c r="AQ89" i="11"/>
  <c r="AQ90" i="11"/>
  <c r="AQ91" i="11"/>
  <c r="AQ92" i="11"/>
  <c r="AQ93" i="11"/>
  <c r="AQ94" i="11"/>
  <c r="AQ95" i="11"/>
  <c r="AQ96" i="11"/>
  <c r="AQ97" i="11"/>
  <c r="AQ98" i="11"/>
  <c r="AQ99" i="11"/>
  <c r="AQ100" i="11"/>
  <c r="AQ101" i="11"/>
  <c r="AQ102" i="11"/>
  <c r="AQ103" i="11"/>
  <c r="AQ104" i="11"/>
  <c r="AQ105" i="11"/>
  <c r="AQ106" i="11"/>
  <c r="AQ107" i="11"/>
  <c r="AQ108" i="11"/>
  <c r="AQ109" i="11"/>
  <c r="AQ110" i="11"/>
  <c r="AQ111" i="11"/>
  <c r="AQ112" i="11"/>
  <c r="AQ113" i="11"/>
  <c r="AQ114" i="11"/>
  <c r="AQ115" i="11"/>
  <c r="AQ116" i="11"/>
  <c r="AQ117" i="11"/>
  <c r="AQ118" i="11"/>
  <c r="AQ119" i="11"/>
  <c r="AQ120" i="11"/>
  <c r="AQ121" i="11"/>
  <c r="AQ122" i="11"/>
  <c r="AQ123" i="11"/>
  <c r="AQ124" i="11"/>
  <c r="AQ125" i="11"/>
  <c r="AQ126" i="11"/>
  <c r="AQ127" i="11"/>
  <c r="AQ128" i="11"/>
  <c r="AQ129" i="11"/>
  <c r="AQ130" i="11"/>
  <c r="AQ131" i="11"/>
  <c r="AQ132" i="11"/>
  <c r="AQ133" i="11"/>
  <c r="AQ134" i="11"/>
  <c r="AQ135" i="11"/>
  <c r="AQ136" i="11"/>
  <c r="AQ137" i="11"/>
  <c r="AQ138" i="11"/>
  <c r="AQ139" i="11"/>
  <c r="AQ140" i="11"/>
  <c r="AQ141" i="11"/>
  <c r="AQ142" i="11"/>
  <c r="AQ143" i="11"/>
  <c r="AQ144" i="11"/>
  <c r="AQ145" i="11"/>
  <c r="AQ146" i="11"/>
  <c r="AQ147" i="11"/>
  <c r="AQ148" i="11"/>
  <c r="AQ149" i="11"/>
  <c r="AQ150" i="11"/>
  <c r="AQ151" i="11"/>
  <c r="AQ152" i="11"/>
  <c r="AQ153" i="11"/>
  <c r="AQ154" i="11"/>
  <c r="AQ155" i="11"/>
  <c r="AQ156" i="11"/>
  <c r="AQ157" i="11"/>
  <c r="AQ158" i="11"/>
  <c r="AQ159" i="11"/>
  <c r="AQ160" i="11"/>
  <c r="AQ161" i="11"/>
  <c r="AQ162" i="11"/>
  <c r="AQ163" i="11"/>
  <c r="AQ164" i="11"/>
  <c r="AQ165" i="11"/>
  <c r="AQ166" i="11"/>
  <c r="AQ167" i="11"/>
  <c r="AQ168" i="11"/>
  <c r="AQ169" i="11"/>
  <c r="AQ170" i="11"/>
  <c r="AQ171" i="11"/>
  <c r="AQ172" i="11"/>
  <c r="AQ173" i="11"/>
  <c r="AQ174" i="11"/>
  <c r="AQ175" i="11"/>
  <c r="AQ176" i="11"/>
  <c r="AQ177" i="11"/>
  <c r="AQ178" i="11"/>
  <c r="AQ179" i="11"/>
  <c r="AQ180" i="11"/>
  <c r="AQ181" i="11"/>
  <c r="AQ182" i="11"/>
  <c r="AQ183" i="11"/>
  <c r="AQ184" i="11"/>
  <c r="AQ185" i="11"/>
  <c r="AQ186" i="11"/>
  <c r="AQ187" i="11"/>
  <c r="AQ188" i="11"/>
  <c r="AQ189" i="11"/>
  <c r="AQ190" i="11"/>
  <c r="AQ191" i="11"/>
  <c r="AQ192" i="11"/>
  <c r="AQ193" i="11"/>
  <c r="AQ194" i="11"/>
  <c r="AQ195" i="11"/>
  <c r="AQ196" i="11"/>
  <c r="AQ197" i="11"/>
  <c r="AQ198" i="11"/>
  <c r="AQ199" i="11"/>
  <c r="AQ200" i="11"/>
  <c r="AQ201" i="11"/>
  <c r="AQ202" i="11"/>
  <c r="AQ203" i="11"/>
  <c r="AQ204" i="11"/>
  <c r="AQ205" i="11"/>
  <c r="AQ206" i="11"/>
  <c r="AQ207" i="11"/>
  <c r="AQ208" i="11"/>
  <c r="AQ209" i="11"/>
  <c r="AQ210" i="11"/>
  <c r="AQ211" i="11"/>
  <c r="AQ212" i="11"/>
  <c r="AQ213" i="11"/>
  <c r="AQ214" i="11"/>
  <c r="AQ215" i="11"/>
  <c r="AQ216" i="11"/>
  <c r="AQ217" i="11"/>
  <c r="AQ218" i="11"/>
  <c r="AQ219" i="11"/>
  <c r="AQ220" i="11"/>
  <c r="AQ221" i="11"/>
  <c r="AQ222" i="11"/>
  <c r="AQ223" i="11"/>
  <c r="AQ224" i="11"/>
  <c r="AQ225" i="11"/>
  <c r="AQ226" i="11"/>
  <c r="AQ227" i="11"/>
  <c r="AQ228" i="11"/>
  <c r="AQ229" i="11"/>
  <c r="AQ230" i="11"/>
  <c r="AQ231" i="11"/>
  <c r="AQ232" i="11"/>
  <c r="AP6" i="11"/>
  <c r="AP7" i="11"/>
  <c r="AP8" i="11"/>
  <c r="AP9" i="11"/>
  <c r="AP10" i="11"/>
  <c r="AP11" i="11"/>
  <c r="AP12" i="11"/>
  <c r="AP13" i="11"/>
  <c r="AP14" i="11"/>
  <c r="AP15" i="11"/>
  <c r="AP16" i="11"/>
  <c r="AP17" i="11"/>
  <c r="AP18" i="11"/>
  <c r="AP19" i="11"/>
  <c r="AP20" i="11"/>
  <c r="AP21" i="11"/>
  <c r="AP22" i="11"/>
  <c r="AP23" i="11"/>
  <c r="AP24" i="11"/>
  <c r="AP25" i="11"/>
  <c r="AP26" i="11"/>
  <c r="AP27" i="11"/>
  <c r="AP28" i="11"/>
  <c r="AP29" i="11"/>
  <c r="AP30" i="11"/>
  <c r="AP31" i="11"/>
  <c r="AP32" i="11"/>
  <c r="AP33" i="11"/>
  <c r="AP34" i="11"/>
  <c r="AP35" i="11"/>
  <c r="AP36" i="11"/>
  <c r="AP37" i="11"/>
  <c r="AP38" i="11"/>
  <c r="AP39" i="11"/>
  <c r="AP40" i="11"/>
  <c r="AP41" i="11"/>
  <c r="AP42" i="11"/>
  <c r="AP43" i="11"/>
  <c r="AP44" i="11"/>
  <c r="AP45" i="11"/>
  <c r="AP46" i="11"/>
  <c r="AP47" i="11"/>
  <c r="AP48" i="11"/>
  <c r="AP49" i="11"/>
  <c r="AP50" i="11"/>
  <c r="AP51" i="11"/>
  <c r="AP52" i="11"/>
  <c r="AP53" i="11"/>
  <c r="AP54" i="11"/>
  <c r="AP55" i="11"/>
  <c r="AP56" i="11"/>
  <c r="AP57" i="11"/>
  <c r="AP58" i="11"/>
  <c r="AP59" i="11"/>
  <c r="AP60" i="11"/>
  <c r="AP61" i="11"/>
  <c r="AP62" i="11"/>
  <c r="AP63" i="11"/>
  <c r="AP64" i="11"/>
  <c r="AP65" i="11"/>
  <c r="AP66" i="11"/>
  <c r="AP67" i="11"/>
  <c r="AP68" i="11"/>
  <c r="AP69" i="11"/>
  <c r="AP70" i="11"/>
  <c r="AP71" i="11"/>
  <c r="AP72" i="11"/>
  <c r="AP73" i="11"/>
  <c r="AP74" i="11"/>
  <c r="AP75" i="11"/>
  <c r="AP76" i="11"/>
  <c r="AP77" i="11"/>
  <c r="AP78" i="11"/>
  <c r="AP79" i="11"/>
  <c r="AP80" i="11"/>
  <c r="AP81" i="11"/>
  <c r="AP82" i="11"/>
  <c r="AP83" i="11"/>
  <c r="AP84" i="11"/>
  <c r="AP85" i="11"/>
  <c r="AP86" i="11"/>
  <c r="AP87" i="11"/>
  <c r="AP88" i="11"/>
  <c r="AP89" i="11"/>
  <c r="AP90" i="11"/>
  <c r="AP91" i="11"/>
  <c r="AP92" i="11"/>
  <c r="AP93" i="11"/>
  <c r="AP94" i="11"/>
  <c r="AP95" i="11"/>
  <c r="AP96" i="11"/>
  <c r="AP97" i="11"/>
  <c r="AP98" i="11"/>
  <c r="AP99" i="11"/>
  <c r="AP100" i="11"/>
  <c r="AP101" i="11"/>
  <c r="AP102" i="11"/>
  <c r="AP103" i="11"/>
  <c r="AP104" i="11"/>
  <c r="AP105" i="11"/>
  <c r="AP106" i="11"/>
  <c r="AP107" i="11"/>
  <c r="AP108" i="11"/>
  <c r="AP109" i="11"/>
  <c r="AP110" i="11"/>
  <c r="AP111" i="11"/>
  <c r="AP112" i="11"/>
  <c r="AP113" i="11"/>
  <c r="AP114" i="11"/>
  <c r="AP115" i="11"/>
  <c r="AP116" i="11"/>
  <c r="AP117" i="11"/>
  <c r="AP118" i="11"/>
  <c r="AP119" i="11"/>
  <c r="AP120" i="11"/>
  <c r="AP121" i="11"/>
  <c r="AP122" i="11"/>
  <c r="AP123" i="11"/>
  <c r="AP124" i="11"/>
  <c r="AP125" i="11"/>
  <c r="AP126" i="11"/>
  <c r="AP127" i="11"/>
  <c r="AP128" i="11"/>
  <c r="AP129" i="11"/>
  <c r="AP130" i="11"/>
  <c r="AP131" i="11"/>
  <c r="AP132" i="11"/>
  <c r="AP133" i="11"/>
  <c r="AP134" i="11"/>
  <c r="AP135" i="11"/>
  <c r="AP136" i="11"/>
  <c r="AP137" i="11"/>
  <c r="AP138" i="11"/>
  <c r="AP139" i="11"/>
  <c r="AP140" i="11"/>
  <c r="AP141" i="11"/>
  <c r="AP142" i="11"/>
  <c r="AP143" i="11"/>
  <c r="AP144" i="11"/>
  <c r="AP145" i="11"/>
  <c r="AP146" i="11"/>
  <c r="AP147" i="11"/>
  <c r="AP148" i="11"/>
  <c r="AP149" i="11"/>
  <c r="AP150" i="11"/>
  <c r="AP151" i="11"/>
  <c r="AP152" i="11"/>
  <c r="AP153" i="11"/>
  <c r="AP154" i="11"/>
  <c r="AP155" i="11"/>
  <c r="AP156" i="11"/>
  <c r="AP157" i="11"/>
  <c r="AP158" i="11"/>
  <c r="AP159" i="11"/>
  <c r="AP160" i="11"/>
  <c r="AP161" i="11"/>
  <c r="AP162" i="11"/>
  <c r="AP163" i="11"/>
  <c r="AP164" i="11"/>
  <c r="AP165" i="11"/>
  <c r="AP166" i="11"/>
  <c r="AP167" i="11"/>
  <c r="AP168" i="11"/>
  <c r="AP169" i="11"/>
  <c r="AP170" i="11"/>
  <c r="AP171" i="11"/>
  <c r="AP172" i="11"/>
  <c r="AP173" i="11"/>
  <c r="AP174" i="11"/>
  <c r="AP175" i="11"/>
  <c r="AP176" i="11"/>
  <c r="AP177" i="11"/>
  <c r="AP178" i="11"/>
  <c r="AP179" i="11"/>
  <c r="AP180" i="11"/>
  <c r="AP181" i="11"/>
  <c r="AP182" i="11"/>
  <c r="AP183" i="11"/>
  <c r="AP184" i="11"/>
  <c r="AP185" i="11"/>
  <c r="AP186" i="11"/>
  <c r="AP187" i="11"/>
  <c r="AP188" i="11"/>
  <c r="AP189" i="11"/>
  <c r="AP190" i="11"/>
  <c r="AP191" i="11"/>
  <c r="AP192" i="11"/>
  <c r="AP193" i="11"/>
  <c r="AP194" i="11"/>
  <c r="AP195" i="11"/>
  <c r="AP196" i="11"/>
  <c r="AP197" i="11"/>
  <c r="AP198" i="11"/>
  <c r="AP199" i="11"/>
  <c r="AP200" i="11"/>
  <c r="AP201" i="11"/>
  <c r="AP202" i="11"/>
  <c r="AP203" i="11"/>
  <c r="AP204" i="11"/>
  <c r="AP205" i="11"/>
  <c r="AP206" i="11"/>
  <c r="AP207" i="11"/>
  <c r="AP208" i="11"/>
  <c r="AP209" i="11"/>
  <c r="AP210" i="11"/>
  <c r="AP211" i="11"/>
  <c r="AP212" i="11"/>
  <c r="AP213" i="11"/>
  <c r="AP214" i="11"/>
  <c r="AP215" i="11"/>
  <c r="AP216" i="11"/>
  <c r="AP217" i="11"/>
  <c r="AP218" i="11"/>
  <c r="AP219" i="11"/>
  <c r="AP220" i="11"/>
  <c r="AP221" i="11"/>
  <c r="AP222" i="11"/>
  <c r="AP223" i="11"/>
  <c r="AP224" i="11"/>
  <c r="AP225" i="11"/>
  <c r="AP226" i="11"/>
  <c r="AP227" i="11"/>
  <c r="AP228" i="11"/>
  <c r="AP229" i="11"/>
  <c r="AP230" i="11"/>
  <c r="AP231" i="11"/>
  <c r="AP232" i="11"/>
  <c r="AP5" i="11"/>
  <c r="AO6" i="11"/>
  <c r="AO7" i="11"/>
  <c r="AO8" i="11"/>
  <c r="AO9" i="11"/>
  <c r="AO10" i="11"/>
  <c r="AO11" i="11"/>
  <c r="AO12" i="11"/>
  <c r="AO13" i="11"/>
  <c r="AO14" i="11"/>
  <c r="AO15" i="11"/>
  <c r="AO16" i="11"/>
  <c r="AO17" i="11"/>
  <c r="AO18" i="11"/>
  <c r="AO19" i="11"/>
  <c r="AO20" i="11"/>
  <c r="AO21" i="11"/>
  <c r="AO22" i="11"/>
  <c r="AO23" i="11"/>
  <c r="AO24" i="11"/>
  <c r="AO25" i="11"/>
  <c r="AO26" i="11"/>
  <c r="AO27" i="11"/>
  <c r="AO28" i="11"/>
  <c r="AO29" i="11"/>
  <c r="AO30" i="11"/>
  <c r="AO31" i="11"/>
  <c r="AO32" i="11"/>
  <c r="AO33" i="11"/>
  <c r="AO34" i="11"/>
  <c r="AO35" i="11"/>
  <c r="AO36" i="11"/>
  <c r="AO37" i="11"/>
  <c r="AO38" i="11"/>
  <c r="AO39" i="11"/>
  <c r="AO40" i="11"/>
  <c r="AO41" i="11"/>
  <c r="AO42" i="11"/>
  <c r="AO43" i="11"/>
  <c r="AO44" i="11"/>
  <c r="AO45" i="11"/>
  <c r="AO46" i="11"/>
  <c r="AO47" i="11"/>
  <c r="AO48" i="11"/>
  <c r="AO49" i="11"/>
  <c r="AO50" i="11"/>
  <c r="AO51" i="11"/>
  <c r="AO52" i="11"/>
  <c r="AO53" i="11"/>
  <c r="AO54" i="11"/>
  <c r="AO55" i="11"/>
  <c r="AO56" i="11"/>
  <c r="AO57" i="11"/>
  <c r="AO58" i="11"/>
  <c r="AO59" i="11"/>
  <c r="AO60" i="11"/>
  <c r="AO61" i="11"/>
  <c r="AO62" i="11"/>
  <c r="AO63" i="11"/>
  <c r="AO64" i="11"/>
  <c r="AO65" i="11"/>
  <c r="AO66" i="11"/>
  <c r="AO67" i="11"/>
  <c r="AO68" i="11"/>
  <c r="AO69" i="11"/>
  <c r="AO70" i="11"/>
  <c r="AO71" i="11"/>
  <c r="AO72" i="11"/>
  <c r="AO73" i="11"/>
  <c r="AO74" i="11"/>
  <c r="AO75" i="11"/>
  <c r="AO76" i="11"/>
  <c r="AO77" i="11"/>
  <c r="AO78" i="11"/>
  <c r="AO79" i="11"/>
  <c r="AO80" i="11"/>
  <c r="AO81" i="11"/>
  <c r="AO82" i="11"/>
  <c r="AO83" i="11"/>
  <c r="AO84" i="11"/>
  <c r="AO85" i="11"/>
  <c r="AO86" i="11"/>
  <c r="AO87" i="11"/>
  <c r="AO88" i="11"/>
  <c r="AO89" i="11"/>
  <c r="AO90" i="11"/>
  <c r="AO91" i="11"/>
  <c r="AO92" i="11"/>
  <c r="AO93" i="11"/>
  <c r="AO94" i="11"/>
  <c r="AO95" i="11"/>
  <c r="AO96" i="11"/>
  <c r="AO97" i="11"/>
  <c r="AO98" i="11"/>
  <c r="AO99" i="11"/>
  <c r="AO100" i="11"/>
  <c r="AO101" i="11"/>
  <c r="AO102" i="11"/>
  <c r="AO103" i="11"/>
  <c r="AO104" i="11"/>
  <c r="AO105" i="11"/>
  <c r="AO106" i="11"/>
  <c r="AO107" i="11"/>
  <c r="AO108" i="11"/>
  <c r="AO109" i="11"/>
  <c r="AO110" i="11"/>
  <c r="AO111" i="11"/>
  <c r="AO112" i="11"/>
  <c r="AO113" i="11"/>
  <c r="AO114" i="11"/>
  <c r="AO115" i="11"/>
  <c r="AO116" i="11"/>
  <c r="AO117" i="11"/>
  <c r="AO118" i="11"/>
  <c r="AO119" i="11"/>
  <c r="AO120" i="11"/>
  <c r="AO121" i="11"/>
  <c r="AO122" i="11"/>
  <c r="AO123" i="11"/>
  <c r="AO124" i="11"/>
  <c r="AO125" i="11"/>
  <c r="AO126" i="11"/>
  <c r="AO127" i="11"/>
  <c r="AO128" i="11"/>
  <c r="AO129" i="11"/>
  <c r="AO130" i="11"/>
  <c r="AO131" i="11"/>
  <c r="AO132" i="11"/>
  <c r="AO133" i="11"/>
  <c r="AO134" i="11"/>
  <c r="AO135" i="11"/>
  <c r="AO136" i="11"/>
  <c r="AO137" i="11"/>
  <c r="AO138" i="11"/>
  <c r="AO139" i="11"/>
  <c r="AO140" i="11"/>
  <c r="AO141" i="11"/>
  <c r="AO142" i="11"/>
  <c r="AO143" i="11"/>
  <c r="AO144" i="11"/>
  <c r="AO145" i="11"/>
  <c r="AO146" i="11"/>
  <c r="AO147" i="11"/>
  <c r="AO148" i="11"/>
  <c r="AO149" i="11"/>
  <c r="AO150" i="11"/>
  <c r="AO151" i="11"/>
  <c r="AO152" i="11"/>
  <c r="AO153" i="11"/>
  <c r="AO154" i="11"/>
  <c r="AO155" i="11"/>
  <c r="AO156" i="11"/>
  <c r="AO157" i="11"/>
  <c r="AO158" i="11"/>
  <c r="AO159" i="11"/>
  <c r="AO160" i="11"/>
  <c r="AO161" i="11"/>
  <c r="AO162" i="11"/>
  <c r="AO163" i="11"/>
  <c r="AO164" i="11"/>
  <c r="AO165" i="11"/>
  <c r="AO166" i="11"/>
  <c r="AO167" i="11"/>
  <c r="AO168" i="11"/>
  <c r="AO169" i="11"/>
  <c r="AO170" i="11"/>
  <c r="AO171" i="11"/>
  <c r="AO172" i="11"/>
  <c r="AO173" i="11"/>
  <c r="AO174" i="11"/>
  <c r="AO175" i="11"/>
  <c r="AO176" i="11"/>
  <c r="AO177" i="11"/>
  <c r="AO178" i="11"/>
  <c r="AO179" i="11"/>
  <c r="AO180" i="11"/>
  <c r="AO181" i="11"/>
  <c r="AO182" i="11"/>
  <c r="AO183" i="11"/>
  <c r="AO184" i="11"/>
  <c r="AO185" i="11"/>
  <c r="AO186" i="11"/>
  <c r="AO187" i="11"/>
  <c r="AO188" i="11"/>
  <c r="AO189" i="11"/>
  <c r="AO190" i="11"/>
  <c r="AO191" i="11"/>
  <c r="AO192" i="11"/>
  <c r="AO193" i="11"/>
  <c r="AO194" i="11"/>
  <c r="AO195" i="11"/>
  <c r="AO196" i="11"/>
  <c r="AO197" i="11"/>
  <c r="AO198" i="11"/>
  <c r="AO199" i="11"/>
  <c r="AO200" i="11"/>
  <c r="AO201" i="11"/>
  <c r="AO202" i="11"/>
  <c r="AO203" i="11"/>
  <c r="AO204" i="11"/>
  <c r="AO205" i="11"/>
  <c r="AO206" i="11"/>
  <c r="AO207" i="11"/>
  <c r="AO208" i="11"/>
  <c r="AO209" i="11"/>
  <c r="AO210" i="11"/>
  <c r="AO211" i="11"/>
  <c r="AO212" i="11"/>
  <c r="AO213" i="11"/>
  <c r="AO214" i="11"/>
  <c r="AO215" i="11"/>
  <c r="AO216" i="11"/>
  <c r="AO217" i="11"/>
  <c r="AO218" i="11"/>
  <c r="AO219" i="11"/>
  <c r="AO220" i="11"/>
  <c r="AO221" i="11"/>
  <c r="AO222" i="11"/>
  <c r="AO223" i="11"/>
  <c r="AO224" i="11"/>
  <c r="AO225" i="11"/>
  <c r="AO226" i="11"/>
  <c r="AO227" i="11"/>
  <c r="AO228" i="11"/>
  <c r="AO229" i="11"/>
  <c r="AO230" i="11"/>
  <c r="AO231" i="11"/>
  <c r="AO232" i="11"/>
  <c r="AH12" i="11"/>
  <c r="AK22" i="11"/>
  <c r="AY22" i="11" l="1"/>
  <c r="AV12" i="11"/>
  <c r="AH6" i="11"/>
  <c r="AV6" i="11" s="1"/>
  <c r="R14" i="12"/>
  <c r="AZ5" i="11"/>
  <c r="AN5" i="11"/>
  <c r="BB5" i="11" s="1"/>
  <c r="AA6" i="11"/>
  <c r="AL6" i="11" s="1"/>
  <c r="AZ6" i="11" s="1"/>
  <c r="AA9" i="11"/>
  <c r="AL9" i="11" s="1"/>
  <c r="AZ9" i="11" s="1"/>
  <c r="X6" i="11"/>
  <c r="AI6" i="11" s="1"/>
  <c r="AW6" i="11" s="1"/>
  <c r="Y6" i="11"/>
  <c r="AJ6" i="11" s="1"/>
  <c r="AX6" i="11" s="1"/>
  <c r="Z6" i="11"/>
  <c r="AK6" i="11" s="1"/>
  <c r="AY6" i="11" s="1"/>
  <c r="AB6" i="11"/>
  <c r="AM6" i="11" s="1"/>
  <c r="BA6" i="11" s="1"/>
  <c r="AC6" i="11"/>
  <c r="AN6" i="11" s="1"/>
  <c r="BB6" i="11" s="1"/>
  <c r="W7" i="11"/>
  <c r="AH7" i="11" s="1"/>
  <c r="AV7" i="11" s="1"/>
  <c r="X7" i="11"/>
  <c r="AI7" i="11" s="1"/>
  <c r="AW7" i="11" s="1"/>
  <c r="Y7" i="11"/>
  <c r="AJ7" i="11" s="1"/>
  <c r="AX7" i="11" s="1"/>
  <c r="Z7" i="11"/>
  <c r="AK7" i="11" s="1"/>
  <c r="AY7" i="11" s="1"/>
  <c r="AA7" i="11"/>
  <c r="AL7" i="11" s="1"/>
  <c r="AZ7" i="11" s="1"/>
  <c r="AB7" i="11"/>
  <c r="AM7" i="11" s="1"/>
  <c r="BA7" i="11" s="1"/>
  <c r="AC7" i="11"/>
  <c r="AN7" i="11" s="1"/>
  <c r="BB7" i="11" s="1"/>
  <c r="W8" i="11"/>
  <c r="AH8" i="11" s="1"/>
  <c r="AV8" i="11" s="1"/>
  <c r="X8" i="11"/>
  <c r="AI8" i="11" s="1"/>
  <c r="AW8" i="11" s="1"/>
  <c r="Y8" i="11"/>
  <c r="AJ8" i="11" s="1"/>
  <c r="AX8" i="11" s="1"/>
  <c r="Z8" i="11"/>
  <c r="AK8" i="11" s="1"/>
  <c r="AY8" i="11" s="1"/>
  <c r="AA8" i="11"/>
  <c r="AL8" i="11" s="1"/>
  <c r="AZ8" i="11" s="1"/>
  <c r="AB8" i="11"/>
  <c r="AM8" i="11" s="1"/>
  <c r="BA8" i="11" s="1"/>
  <c r="AC8" i="11"/>
  <c r="AN8" i="11" s="1"/>
  <c r="BB8" i="11" s="1"/>
  <c r="W9" i="11"/>
  <c r="AH9" i="11" s="1"/>
  <c r="AV9" i="11" s="1"/>
  <c r="X9" i="11"/>
  <c r="AI9" i="11" s="1"/>
  <c r="AW9" i="11" s="1"/>
  <c r="Y9" i="11"/>
  <c r="AJ9" i="11" s="1"/>
  <c r="AX9" i="11" s="1"/>
  <c r="Z9" i="11"/>
  <c r="AK9" i="11" s="1"/>
  <c r="AY9" i="11" s="1"/>
  <c r="AB9" i="11"/>
  <c r="AM9" i="11" s="1"/>
  <c r="BA9" i="11" s="1"/>
  <c r="AC9" i="11"/>
  <c r="AN9" i="11" s="1"/>
  <c r="BB9" i="11" s="1"/>
  <c r="W10" i="11"/>
  <c r="AH10" i="11" s="1"/>
  <c r="AV10" i="11" s="1"/>
  <c r="X10" i="11"/>
  <c r="AI10" i="11" s="1"/>
  <c r="AW10" i="11" s="1"/>
  <c r="Y10" i="11"/>
  <c r="AJ10" i="11" s="1"/>
  <c r="AX10" i="11" s="1"/>
  <c r="Z10" i="11"/>
  <c r="AK10" i="11" s="1"/>
  <c r="AY10" i="11" s="1"/>
  <c r="AA10" i="11"/>
  <c r="AL10" i="11" s="1"/>
  <c r="AZ10" i="11" s="1"/>
  <c r="AB10" i="11"/>
  <c r="AM10" i="11" s="1"/>
  <c r="BA10" i="11" s="1"/>
  <c r="AC10" i="11"/>
  <c r="AN10" i="11" s="1"/>
  <c r="BB10" i="11" s="1"/>
  <c r="W11" i="11"/>
  <c r="AH11" i="11" s="1"/>
  <c r="AV11" i="11" s="1"/>
  <c r="X11" i="11"/>
  <c r="AI11" i="11" s="1"/>
  <c r="AW11" i="11" s="1"/>
  <c r="Y11" i="11"/>
  <c r="AJ11" i="11" s="1"/>
  <c r="AX11" i="11" s="1"/>
  <c r="Z11" i="11"/>
  <c r="AK11" i="11" s="1"/>
  <c r="AY11" i="11" s="1"/>
  <c r="AA11" i="11"/>
  <c r="AL11" i="11" s="1"/>
  <c r="AZ11" i="11" s="1"/>
  <c r="AB11" i="11"/>
  <c r="AM11" i="11" s="1"/>
  <c r="BA11" i="11" s="1"/>
  <c r="AC11" i="11"/>
  <c r="AN11" i="11" s="1"/>
  <c r="BB11" i="11" s="1"/>
  <c r="X12" i="11"/>
  <c r="AI12" i="11" s="1"/>
  <c r="AW12" i="11" s="1"/>
  <c r="Y12" i="11"/>
  <c r="AJ12" i="11" s="1"/>
  <c r="AX12" i="11" s="1"/>
  <c r="Z12" i="11"/>
  <c r="AK12" i="11" s="1"/>
  <c r="AY12" i="11" s="1"/>
  <c r="AA12" i="11"/>
  <c r="AL12" i="11" s="1"/>
  <c r="AZ12" i="11" s="1"/>
  <c r="AB12" i="11"/>
  <c r="AM12" i="11" s="1"/>
  <c r="BA12" i="11" s="1"/>
  <c r="AC12" i="11"/>
  <c r="AN12" i="11" s="1"/>
  <c r="BB12" i="11" s="1"/>
  <c r="W13" i="11"/>
  <c r="AH13" i="11" s="1"/>
  <c r="AV13" i="11" s="1"/>
  <c r="X13" i="11"/>
  <c r="AI13" i="11" s="1"/>
  <c r="AW13" i="11" s="1"/>
  <c r="Y13" i="11"/>
  <c r="AJ13" i="11" s="1"/>
  <c r="AX13" i="11" s="1"/>
  <c r="Z13" i="11"/>
  <c r="AK13" i="11" s="1"/>
  <c r="AY13" i="11" s="1"/>
  <c r="AA13" i="11"/>
  <c r="AL13" i="11" s="1"/>
  <c r="AZ13" i="11" s="1"/>
  <c r="AB13" i="11"/>
  <c r="AM13" i="11" s="1"/>
  <c r="BA13" i="11" s="1"/>
  <c r="AC13" i="11"/>
  <c r="AN13" i="11" s="1"/>
  <c r="BB13" i="11" s="1"/>
  <c r="W14" i="11"/>
  <c r="AH14" i="11" s="1"/>
  <c r="AV14" i="11" s="1"/>
  <c r="X14" i="11"/>
  <c r="AI14" i="11" s="1"/>
  <c r="AW14" i="11" s="1"/>
  <c r="Y14" i="11"/>
  <c r="AJ14" i="11" s="1"/>
  <c r="AX14" i="11" s="1"/>
  <c r="Z14" i="11"/>
  <c r="AK14" i="11" s="1"/>
  <c r="AY14" i="11" s="1"/>
  <c r="AA14" i="11"/>
  <c r="AL14" i="11" s="1"/>
  <c r="AZ14" i="11" s="1"/>
  <c r="AB14" i="11"/>
  <c r="AM14" i="11" s="1"/>
  <c r="BA14" i="11" s="1"/>
  <c r="AC14" i="11"/>
  <c r="AN14" i="11" s="1"/>
  <c r="BB14" i="11" s="1"/>
  <c r="W15" i="11"/>
  <c r="AH15" i="11" s="1"/>
  <c r="AV15" i="11" s="1"/>
  <c r="X15" i="11"/>
  <c r="AI15" i="11" s="1"/>
  <c r="AW15" i="11" s="1"/>
  <c r="Y15" i="11"/>
  <c r="AJ15" i="11" s="1"/>
  <c r="AX15" i="11" s="1"/>
  <c r="Z15" i="11"/>
  <c r="AK15" i="11" s="1"/>
  <c r="AY15" i="11" s="1"/>
  <c r="AA15" i="11"/>
  <c r="AL15" i="11" s="1"/>
  <c r="AZ15" i="11" s="1"/>
  <c r="AB15" i="11"/>
  <c r="AM15" i="11" s="1"/>
  <c r="BA15" i="11" s="1"/>
  <c r="AC15" i="11"/>
  <c r="AN15" i="11" s="1"/>
  <c r="BB15" i="11" s="1"/>
  <c r="W16" i="11"/>
  <c r="AH16" i="11" s="1"/>
  <c r="AV16" i="11" s="1"/>
  <c r="X16" i="11"/>
  <c r="AI16" i="11" s="1"/>
  <c r="AW16" i="11" s="1"/>
  <c r="Y16" i="11"/>
  <c r="AJ16" i="11" s="1"/>
  <c r="AX16" i="11" s="1"/>
  <c r="Z16" i="11"/>
  <c r="AK16" i="11" s="1"/>
  <c r="AY16" i="11" s="1"/>
  <c r="AA16" i="11"/>
  <c r="AL16" i="11" s="1"/>
  <c r="AZ16" i="11" s="1"/>
  <c r="AB16" i="11"/>
  <c r="AM16" i="11" s="1"/>
  <c r="BA16" i="11" s="1"/>
  <c r="AC16" i="11"/>
  <c r="AN16" i="11" s="1"/>
  <c r="BB16" i="11" s="1"/>
  <c r="AH17" i="11"/>
  <c r="AV17" i="11" s="1"/>
  <c r="X17" i="11"/>
  <c r="AI17" i="11" s="1"/>
  <c r="AW17" i="11" s="1"/>
  <c r="Y17" i="11"/>
  <c r="AJ17" i="11" s="1"/>
  <c r="AX17" i="11" s="1"/>
  <c r="Z17" i="11"/>
  <c r="AK17" i="11" s="1"/>
  <c r="AY17" i="11" s="1"/>
  <c r="AA17" i="11"/>
  <c r="AL17" i="11" s="1"/>
  <c r="AZ17" i="11" s="1"/>
  <c r="AB17" i="11"/>
  <c r="AM17" i="11" s="1"/>
  <c r="BA17" i="11" s="1"/>
  <c r="AC17" i="11"/>
  <c r="AN17" i="11" s="1"/>
  <c r="BB17" i="11" s="1"/>
  <c r="W18" i="11"/>
  <c r="AH18" i="11" s="1"/>
  <c r="AV18" i="11" s="1"/>
  <c r="X18" i="11"/>
  <c r="AI18" i="11" s="1"/>
  <c r="AW18" i="11" s="1"/>
  <c r="Y18" i="11"/>
  <c r="AJ18" i="11" s="1"/>
  <c r="AX18" i="11" s="1"/>
  <c r="Z18" i="11"/>
  <c r="AK18" i="11" s="1"/>
  <c r="AY18" i="11" s="1"/>
  <c r="AA18" i="11"/>
  <c r="AL18" i="11" s="1"/>
  <c r="AZ18" i="11" s="1"/>
  <c r="AB18" i="11"/>
  <c r="AM18" i="11" s="1"/>
  <c r="BA18" i="11" s="1"/>
  <c r="AC18" i="11"/>
  <c r="AN18" i="11" s="1"/>
  <c r="BB18" i="11" s="1"/>
  <c r="W19" i="11"/>
  <c r="AH19" i="11" s="1"/>
  <c r="AV19" i="11" s="1"/>
  <c r="X19" i="11"/>
  <c r="AI19" i="11" s="1"/>
  <c r="AW19" i="11" s="1"/>
  <c r="Y19" i="11"/>
  <c r="AJ19" i="11" s="1"/>
  <c r="AX19" i="11" s="1"/>
  <c r="Z19" i="11"/>
  <c r="AK19" i="11" s="1"/>
  <c r="AY19" i="11" s="1"/>
  <c r="AA19" i="11"/>
  <c r="AL19" i="11" s="1"/>
  <c r="AZ19" i="11" s="1"/>
  <c r="AB19" i="11"/>
  <c r="AM19" i="11" s="1"/>
  <c r="BA19" i="11" s="1"/>
  <c r="AC19" i="11"/>
  <c r="AN19" i="11" s="1"/>
  <c r="BB19" i="11" s="1"/>
  <c r="W20" i="11"/>
  <c r="AH20" i="11" s="1"/>
  <c r="AV20" i="11" s="1"/>
  <c r="X20" i="11"/>
  <c r="AI20" i="11" s="1"/>
  <c r="AW20" i="11" s="1"/>
  <c r="Y20" i="11"/>
  <c r="AJ20" i="11" s="1"/>
  <c r="AX20" i="11" s="1"/>
  <c r="Z20" i="11"/>
  <c r="AK20" i="11" s="1"/>
  <c r="AY20" i="11" s="1"/>
  <c r="AA20" i="11"/>
  <c r="AL20" i="11" s="1"/>
  <c r="AZ20" i="11" s="1"/>
  <c r="AB20" i="11"/>
  <c r="AM20" i="11" s="1"/>
  <c r="BA20" i="11" s="1"/>
  <c r="W21" i="11"/>
  <c r="AH21" i="11" s="1"/>
  <c r="AV21" i="11" s="1"/>
  <c r="X21" i="11"/>
  <c r="AI21" i="11" s="1"/>
  <c r="AW21" i="11" s="1"/>
  <c r="Y21" i="11"/>
  <c r="AJ21" i="11" s="1"/>
  <c r="AX21" i="11" s="1"/>
  <c r="Z21" i="11"/>
  <c r="AK21" i="11" s="1"/>
  <c r="AY21" i="11" s="1"/>
  <c r="AA21" i="11"/>
  <c r="AL21" i="11" s="1"/>
  <c r="AZ21" i="11" s="1"/>
  <c r="AB21" i="11"/>
  <c r="AM21" i="11" s="1"/>
  <c r="BA21" i="11" s="1"/>
  <c r="AC21" i="11"/>
  <c r="AN21" i="11" s="1"/>
  <c r="BB21" i="11" s="1"/>
  <c r="W22" i="11"/>
  <c r="AH22" i="11" s="1"/>
  <c r="AV22" i="11" s="1"/>
  <c r="X22" i="11"/>
  <c r="AI22" i="11" s="1"/>
  <c r="AW22" i="11" s="1"/>
  <c r="Y22" i="11"/>
  <c r="AJ22" i="11" s="1"/>
  <c r="AX22" i="11" s="1"/>
  <c r="AA22" i="11"/>
  <c r="AL22" i="11" s="1"/>
  <c r="AZ22" i="11" s="1"/>
  <c r="AB22" i="11"/>
  <c r="AM22" i="11" s="1"/>
  <c r="BA22" i="11" s="1"/>
  <c r="AC22" i="11"/>
  <c r="AN22" i="11" s="1"/>
  <c r="BB22" i="11" s="1"/>
  <c r="W23" i="11"/>
  <c r="AH23" i="11" s="1"/>
  <c r="AV23" i="11" s="1"/>
  <c r="X23" i="11"/>
  <c r="AI23" i="11" s="1"/>
  <c r="AW23" i="11" s="1"/>
  <c r="Y23" i="11"/>
  <c r="AJ23" i="11" s="1"/>
  <c r="AX23" i="11" s="1"/>
  <c r="Z23" i="11"/>
  <c r="AK23" i="11" s="1"/>
  <c r="AY23" i="11" s="1"/>
  <c r="AA23" i="11"/>
  <c r="AL23" i="11" s="1"/>
  <c r="AZ23" i="11" s="1"/>
  <c r="AB23" i="11"/>
  <c r="AM23" i="11" s="1"/>
  <c r="BA23" i="11" s="1"/>
  <c r="AC23" i="11"/>
  <c r="AN23" i="11" s="1"/>
  <c r="BB23" i="11" s="1"/>
  <c r="W24" i="11"/>
  <c r="AH24" i="11" s="1"/>
  <c r="AV24" i="11" s="1"/>
  <c r="X24" i="11"/>
  <c r="AI24" i="11" s="1"/>
  <c r="AW24" i="11" s="1"/>
  <c r="Y24" i="11"/>
  <c r="AJ24" i="11" s="1"/>
  <c r="AX24" i="11" s="1"/>
  <c r="Z24" i="11"/>
  <c r="AK24" i="11" s="1"/>
  <c r="AY24" i="11" s="1"/>
  <c r="AA24" i="11"/>
  <c r="AL24" i="11" s="1"/>
  <c r="AZ24" i="11" s="1"/>
  <c r="AB24" i="11"/>
  <c r="AM24" i="11" s="1"/>
  <c r="BA24" i="11" s="1"/>
  <c r="AC24" i="11"/>
  <c r="AN24" i="11" s="1"/>
  <c r="BB24" i="11" s="1"/>
  <c r="W25" i="11"/>
  <c r="AH25" i="11" s="1"/>
  <c r="AV25" i="11" s="1"/>
  <c r="X25" i="11"/>
  <c r="AI25" i="11" s="1"/>
  <c r="AW25" i="11" s="1"/>
  <c r="Y25" i="11"/>
  <c r="AJ25" i="11" s="1"/>
  <c r="AX25" i="11" s="1"/>
  <c r="Z25" i="11"/>
  <c r="AK25" i="11" s="1"/>
  <c r="AY25" i="11" s="1"/>
  <c r="AA25" i="11"/>
  <c r="AL25" i="11" s="1"/>
  <c r="AZ25" i="11" s="1"/>
  <c r="AB25" i="11"/>
  <c r="AM25" i="11" s="1"/>
  <c r="BA25" i="11" s="1"/>
  <c r="AC25" i="11"/>
  <c r="AN25" i="11" s="1"/>
  <c r="BB25" i="11" s="1"/>
  <c r="W26" i="11"/>
  <c r="AH26" i="11" s="1"/>
  <c r="AV26" i="11" s="1"/>
  <c r="X26" i="11"/>
  <c r="AI26" i="11" s="1"/>
  <c r="AW26" i="11" s="1"/>
  <c r="Y26" i="11"/>
  <c r="AJ26" i="11" s="1"/>
  <c r="AX26" i="11" s="1"/>
  <c r="Z26" i="11"/>
  <c r="AK26" i="11" s="1"/>
  <c r="AY26" i="11" s="1"/>
  <c r="AA26" i="11"/>
  <c r="AL26" i="11" s="1"/>
  <c r="AZ26" i="11" s="1"/>
  <c r="AB26" i="11"/>
  <c r="AM26" i="11" s="1"/>
  <c r="BA26" i="11" s="1"/>
  <c r="AC26" i="11"/>
  <c r="AN26" i="11" s="1"/>
  <c r="BB26" i="11" s="1"/>
  <c r="W27" i="11"/>
  <c r="AH27" i="11" s="1"/>
  <c r="AV27" i="11" s="1"/>
  <c r="X27" i="11"/>
  <c r="AI27" i="11" s="1"/>
  <c r="AW27" i="11" s="1"/>
  <c r="Y27" i="11"/>
  <c r="AJ27" i="11" s="1"/>
  <c r="AX27" i="11" s="1"/>
  <c r="Z27" i="11"/>
  <c r="AK27" i="11" s="1"/>
  <c r="AY27" i="11" s="1"/>
  <c r="AA27" i="11"/>
  <c r="AL27" i="11" s="1"/>
  <c r="AZ27" i="11" s="1"/>
  <c r="AB27" i="11"/>
  <c r="AM27" i="11" s="1"/>
  <c r="BA27" i="11" s="1"/>
  <c r="AC27" i="11"/>
  <c r="AN27" i="11" s="1"/>
  <c r="BB27" i="11" s="1"/>
  <c r="W28" i="11"/>
  <c r="AH28" i="11" s="1"/>
  <c r="AV28" i="11" s="1"/>
  <c r="X28" i="11"/>
  <c r="AI28" i="11" s="1"/>
  <c r="AW28" i="11" s="1"/>
  <c r="Y28" i="11"/>
  <c r="AJ28" i="11" s="1"/>
  <c r="AX28" i="11" s="1"/>
  <c r="Z28" i="11"/>
  <c r="AK28" i="11" s="1"/>
  <c r="AY28" i="11" s="1"/>
  <c r="AA28" i="11"/>
  <c r="AL28" i="11" s="1"/>
  <c r="AZ28" i="11" s="1"/>
  <c r="AB28" i="11"/>
  <c r="AM28" i="11" s="1"/>
  <c r="BA28" i="11" s="1"/>
  <c r="AC28" i="11"/>
  <c r="AN28" i="11" s="1"/>
  <c r="BB28" i="11" s="1"/>
  <c r="W29" i="11"/>
  <c r="AH29" i="11" s="1"/>
  <c r="AV29" i="11" s="1"/>
  <c r="X29" i="11"/>
  <c r="AI29" i="11" s="1"/>
  <c r="AW29" i="11" s="1"/>
  <c r="Y29" i="11"/>
  <c r="AJ29" i="11" s="1"/>
  <c r="AX29" i="11" s="1"/>
  <c r="Z29" i="11"/>
  <c r="AK29" i="11" s="1"/>
  <c r="AY29" i="11" s="1"/>
  <c r="AA29" i="11"/>
  <c r="AL29" i="11" s="1"/>
  <c r="AZ29" i="11" s="1"/>
  <c r="AB29" i="11"/>
  <c r="AM29" i="11" s="1"/>
  <c r="BA29" i="11" s="1"/>
  <c r="AC29" i="11"/>
  <c r="AN29" i="11" s="1"/>
  <c r="BB29" i="11" s="1"/>
  <c r="W30" i="11"/>
  <c r="AH30" i="11" s="1"/>
  <c r="AV30" i="11" s="1"/>
  <c r="X30" i="11"/>
  <c r="AI30" i="11" s="1"/>
  <c r="AW30" i="11" s="1"/>
  <c r="Y30" i="11"/>
  <c r="AJ30" i="11" s="1"/>
  <c r="AX30" i="11" s="1"/>
  <c r="Z30" i="11"/>
  <c r="AK30" i="11" s="1"/>
  <c r="AY30" i="11" s="1"/>
  <c r="AA30" i="11"/>
  <c r="AL30" i="11" s="1"/>
  <c r="AZ30" i="11" s="1"/>
  <c r="AB30" i="11"/>
  <c r="AM30" i="11" s="1"/>
  <c r="BA30" i="11" s="1"/>
  <c r="AC30" i="11"/>
  <c r="AN30" i="11" s="1"/>
  <c r="BB30" i="11" s="1"/>
  <c r="W31" i="11"/>
  <c r="AH31" i="11" s="1"/>
  <c r="AV31" i="11" s="1"/>
  <c r="X31" i="11"/>
  <c r="AI31" i="11" s="1"/>
  <c r="AW31" i="11" s="1"/>
  <c r="Y31" i="11"/>
  <c r="AJ31" i="11" s="1"/>
  <c r="AX31" i="11" s="1"/>
  <c r="Z31" i="11"/>
  <c r="AK31" i="11" s="1"/>
  <c r="AY31" i="11" s="1"/>
  <c r="AA31" i="11"/>
  <c r="AL31" i="11" s="1"/>
  <c r="AZ31" i="11" s="1"/>
  <c r="AB31" i="11"/>
  <c r="AM31" i="11" s="1"/>
  <c r="BA31" i="11" s="1"/>
  <c r="AC31" i="11"/>
  <c r="AN31" i="11" s="1"/>
  <c r="BB31" i="11" s="1"/>
  <c r="W32" i="11"/>
  <c r="AH32" i="11" s="1"/>
  <c r="AV32" i="11" s="1"/>
  <c r="X32" i="11"/>
  <c r="AI32" i="11" s="1"/>
  <c r="AW32" i="11" s="1"/>
  <c r="Y32" i="11"/>
  <c r="AJ32" i="11" s="1"/>
  <c r="AX32" i="11" s="1"/>
  <c r="Z32" i="11"/>
  <c r="AK32" i="11" s="1"/>
  <c r="AY32" i="11" s="1"/>
  <c r="AA32" i="11"/>
  <c r="AL32" i="11" s="1"/>
  <c r="AZ32" i="11" s="1"/>
  <c r="AB32" i="11"/>
  <c r="AM32" i="11" s="1"/>
  <c r="BA32" i="11" s="1"/>
  <c r="AC32" i="11"/>
  <c r="AN32" i="11" s="1"/>
  <c r="BB32" i="11" s="1"/>
  <c r="W33" i="11"/>
  <c r="AH33" i="11" s="1"/>
  <c r="AV33" i="11" s="1"/>
  <c r="X33" i="11"/>
  <c r="AI33" i="11" s="1"/>
  <c r="AW33" i="11" s="1"/>
  <c r="Y33" i="11"/>
  <c r="AJ33" i="11" s="1"/>
  <c r="AX33" i="11" s="1"/>
  <c r="Z33" i="11"/>
  <c r="AK33" i="11" s="1"/>
  <c r="AY33" i="11" s="1"/>
  <c r="AA33" i="11"/>
  <c r="AL33" i="11" s="1"/>
  <c r="AZ33" i="11" s="1"/>
  <c r="AB33" i="11"/>
  <c r="AM33" i="11" s="1"/>
  <c r="BA33" i="11" s="1"/>
  <c r="AC33" i="11"/>
  <c r="AN33" i="11" s="1"/>
  <c r="BB33" i="11" s="1"/>
  <c r="W34" i="11"/>
  <c r="AH34" i="11" s="1"/>
  <c r="AV34" i="11" s="1"/>
  <c r="X34" i="11"/>
  <c r="AI34" i="11" s="1"/>
  <c r="AW34" i="11" s="1"/>
  <c r="Y34" i="11"/>
  <c r="AJ34" i="11" s="1"/>
  <c r="AX34" i="11" s="1"/>
  <c r="Z34" i="11"/>
  <c r="AK34" i="11" s="1"/>
  <c r="AY34" i="11" s="1"/>
  <c r="AA34" i="11"/>
  <c r="AL34" i="11" s="1"/>
  <c r="AZ34" i="11" s="1"/>
  <c r="AB34" i="11"/>
  <c r="AM34" i="11" s="1"/>
  <c r="BA34" i="11" s="1"/>
  <c r="AC34" i="11"/>
  <c r="AN34" i="11" s="1"/>
  <c r="BB34" i="11" s="1"/>
  <c r="W35" i="11"/>
  <c r="AH35" i="11" s="1"/>
  <c r="AV35" i="11" s="1"/>
  <c r="X35" i="11"/>
  <c r="AI35" i="11" s="1"/>
  <c r="AW35" i="11" s="1"/>
  <c r="Y35" i="11"/>
  <c r="AJ35" i="11" s="1"/>
  <c r="AX35" i="11" s="1"/>
  <c r="Z35" i="11"/>
  <c r="AK35" i="11" s="1"/>
  <c r="AY35" i="11" s="1"/>
  <c r="AA35" i="11"/>
  <c r="AL35" i="11" s="1"/>
  <c r="AZ35" i="11" s="1"/>
  <c r="AB35" i="11"/>
  <c r="AM35" i="11" s="1"/>
  <c r="BA35" i="11" s="1"/>
  <c r="AC35" i="11"/>
  <c r="AN35" i="11" s="1"/>
  <c r="BB35" i="11" s="1"/>
  <c r="W36" i="11"/>
  <c r="AH36" i="11" s="1"/>
  <c r="AV36" i="11" s="1"/>
  <c r="X36" i="11"/>
  <c r="AI36" i="11" s="1"/>
  <c r="AW36" i="11" s="1"/>
  <c r="Y36" i="11"/>
  <c r="AJ36" i="11" s="1"/>
  <c r="AX36" i="11" s="1"/>
  <c r="Z36" i="11"/>
  <c r="AK36" i="11" s="1"/>
  <c r="AY36" i="11" s="1"/>
  <c r="AA36" i="11"/>
  <c r="AL36" i="11" s="1"/>
  <c r="AZ36" i="11" s="1"/>
  <c r="AB36" i="11"/>
  <c r="AM36" i="11" s="1"/>
  <c r="BA36" i="11" s="1"/>
  <c r="AC36" i="11"/>
  <c r="AN36" i="11" s="1"/>
  <c r="BB36" i="11" s="1"/>
  <c r="W37" i="11"/>
  <c r="AH37" i="11" s="1"/>
  <c r="AV37" i="11" s="1"/>
  <c r="X37" i="11"/>
  <c r="AI37" i="11" s="1"/>
  <c r="AW37" i="11" s="1"/>
  <c r="Y37" i="11"/>
  <c r="AJ37" i="11" s="1"/>
  <c r="AX37" i="11" s="1"/>
  <c r="Z37" i="11"/>
  <c r="AK37" i="11" s="1"/>
  <c r="AY37" i="11" s="1"/>
  <c r="AA37" i="11"/>
  <c r="AL37" i="11" s="1"/>
  <c r="AZ37" i="11" s="1"/>
  <c r="AB37" i="11"/>
  <c r="AM37" i="11" s="1"/>
  <c r="BA37" i="11" s="1"/>
  <c r="AC37" i="11"/>
  <c r="AN37" i="11" s="1"/>
  <c r="BB37" i="11" s="1"/>
  <c r="W38" i="11"/>
  <c r="AH38" i="11" s="1"/>
  <c r="AV38" i="11" s="1"/>
  <c r="X38" i="11"/>
  <c r="AI38" i="11" s="1"/>
  <c r="AW38" i="11" s="1"/>
  <c r="Y38" i="11"/>
  <c r="AJ38" i="11" s="1"/>
  <c r="AX38" i="11" s="1"/>
  <c r="Z38" i="11"/>
  <c r="AK38" i="11" s="1"/>
  <c r="AY38" i="11" s="1"/>
  <c r="AA38" i="11"/>
  <c r="AL38" i="11" s="1"/>
  <c r="AZ38" i="11" s="1"/>
  <c r="AB38" i="11"/>
  <c r="AM38" i="11" s="1"/>
  <c r="BA38" i="11" s="1"/>
  <c r="AC38" i="11"/>
  <c r="AN38" i="11" s="1"/>
  <c r="BB38" i="11" s="1"/>
  <c r="W39" i="11"/>
  <c r="AH39" i="11" s="1"/>
  <c r="AV39" i="11" s="1"/>
  <c r="X39" i="11"/>
  <c r="AI39" i="11" s="1"/>
  <c r="AW39" i="11" s="1"/>
  <c r="Y39" i="11"/>
  <c r="AJ39" i="11" s="1"/>
  <c r="AX39" i="11" s="1"/>
  <c r="Z39" i="11"/>
  <c r="AK39" i="11" s="1"/>
  <c r="AY39" i="11" s="1"/>
  <c r="AA39" i="11"/>
  <c r="AL39" i="11" s="1"/>
  <c r="AZ39" i="11" s="1"/>
  <c r="AB39" i="11"/>
  <c r="AM39" i="11" s="1"/>
  <c r="BA39" i="11" s="1"/>
  <c r="AC39" i="11"/>
  <c r="AN39" i="11" s="1"/>
  <c r="BB39" i="11" s="1"/>
  <c r="W40" i="11"/>
  <c r="AH40" i="11" s="1"/>
  <c r="AV40" i="11" s="1"/>
  <c r="X40" i="11"/>
  <c r="AI40" i="11" s="1"/>
  <c r="AW40" i="11" s="1"/>
  <c r="Y40" i="11"/>
  <c r="AJ40" i="11" s="1"/>
  <c r="AX40" i="11" s="1"/>
  <c r="Z40" i="11"/>
  <c r="AK40" i="11" s="1"/>
  <c r="AY40" i="11" s="1"/>
  <c r="AA40" i="11"/>
  <c r="AL40" i="11" s="1"/>
  <c r="AZ40" i="11" s="1"/>
  <c r="AB40" i="11"/>
  <c r="AM40" i="11" s="1"/>
  <c r="BA40" i="11" s="1"/>
  <c r="AC40" i="11"/>
  <c r="AN40" i="11" s="1"/>
  <c r="BB40" i="11" s="1"/>
  <c r="W41" i="11"/>
  <c r="AH41" i="11" s="1"/>
  <c r="AV41" i="11" s="1"/>
  <c r="X41" i="11"/>
  <c r="AI41" i="11" s="1"/>
  <c r="AW41" i="11" s="1"/>
  <c r="Y41" i="11"/>
  <c r="AJ41" i="11" s="1"/>
  <c r="AX41" i="11" s="1"/>
  <c r="Z41" i="11"/>
  <c r="AK41" i="11" s="1"/>
  <c r="AY41" i="11" s="1"/>
  <c r="AA41" i="11"/>
  <c r="AL41" i="11" s="1"/>
  <c r="AZ41" i="11" s="1"/>
  <c r="AB41" i="11"/>
  <c r="AM41" i="11" s="1"/>
  <c r="BA41" i="11" s="1"/>
  <c r="AC41" i="11"/>
  <c r="AN41" i="11" s="1"/>
  <c r="BB41" i="11" s="1"/>
  <c r="W42" i="11"/>
  <c r="AH42" i="11" s="1"/>
  <c r="AV42" i="11" s="1"/>
  <c r="X42" i="11"/>
  <c r="AI42" i="11" s="1"/>
  <c r="AW42" i="11" s="1"/>
  <c r="Y42" i="11"/>
  <c r="AJ42" i="11" s="1"/>
  <c r="AX42" i="11" s="1"/>
  <c r="Z42" i="11"/>
  <c r="AK42" i="11" s="1"/>
  <c r="AY42" i="11" s="1"/>
  <c r="AA42" i="11"/>
  <c r="AL42" i="11" s="1"/>
  <c r="AZ42" i="11" s="1"/>
  <c r="AB42" i="11"/>
  <c r="AM42" i="11" s="1"/>
  <c r="BA42" i="11" s="1"/>
  <c r="AC42" i="11"/>
  <c r="AN42" i="11" s="1"/>
  <c r="BB42" i="11" s="1"/>
  <c r="W43" i="11"/>
  <c r="AH43" i="11" s="1"/>
  <c r="AV43" i="11" s="1"/>
  <c r="X43" i="11"/>
  <c r="AI43" i="11" s="1"/>
  <c r="AW43" i="11" s="1"/>
  <c r="Y43" i="11"/>
  <c r="AJ43" i="11" s="1"/>
  <c r="AX43" i="11" s="1"/>
  <c r="Z43" i="11"/>
  <c r="AK43" i="11" s="1"/>
  <c r="AY43" i="11" s="1"/>
  <c r="AA43" i="11"/>
  <c r="AL43" i="11" s="1"/>
  <c r="AZ43" i="11" s="1"/>
  <c r="AB43" i="11"/>
  <c r="AM43" i="11" s="1"/>
  <c r="BA43" i="11" s="1"/>
  <c r="AC43" i="11"/>
  <c r="AN43" i="11" s="1"/>
  <c r="BB43" i="11" s="1"/>
  <c r="W44" i="11"/>
  <c r="AH44" i="11" s="1"/>
  <c r="AV44" i="11" s="1"/>
  <c r="X44" i="11"/>
  <c r="AI44" i="11" s="1"/>
  <c r="AW44" i="11" s="1"/>
  <c r="Y44" i="11"/>
  <c r="AJ44" i="11" s="1"/>
  <c r="AX44" i="11" s="1"/>
  <c r="Z44" i="11"/>
  <c r="AK44" i="11" s="1"/>
  <c r="AY44" i="11" s="1"/>
  <c r="AA44" i="11"/>
  <c r="AL44" i="11" s="1"/>
  <c r="AZ44" i="11" s="1"/>
  <c r="AB44" i="11"/>
  <c r="AM44" i="11" s="1"/>
  <c r="BA44" i="11" s="1"/>
  <c r="AC44" i="11"/>
  <c r="AN44" i="11" s="1"/>
  <c r="BB44" i="11" s="1"/>
  <c r="W45" i="11"/>
  <c r="AH45" i="11" s="1"/>
  <c r="AV45" i="11" s="1"/>
  <c r="X45" i="11"/>
  <c r="AI45" i="11" s="1"/>
  <c r="AW45" i="11" s="1"/>
  <c r="Y45" i="11"/>
  <c r="AJ45" i="11" s="1"/>
  <c r="AX45" i="11" s="1"/>
  <c r="Z45" i="11"/>
  <c r="AK45" i="11" s="1"/>
  <c r="AY45" i="11" s="1"/>
  <c r="AA45" i="11"/>
  <c r="AL45" i="11" s="1"/>
  <c r="AZ45" i="11" s="1"/>
  <c r="AB45" i="11"/>
  <c r="AM45" i="11" s="1"/>
  <c r="BA45" i="11" s="1"/>
  <c r="AC45" i="11"/>
  <c r="AN45" i="11" s="1"/>
  <c r="BB45" i="11" s="1"/>
  <c r="W46" i="11"/>
  <c r="AH46" i="11" s="1"/>
  <c r="AV46" i="11" s="1"/>
  <c r="X46" i="11"/>
  <c r="AI46" i="11" s="1"/>
  <c r="AW46" i="11" s="1"/>
  <c r="Y46" i="11"/>
  <c r="AJ46" i="11" s="1"/>
  <c r="AX46" i="11" s="1"/>
  <c r="Z46" i="11"/>
  <c r="AK46" i="11" s="1"/>
  <c r="AY46" i="11" s="1"/>
  <c r="AA46" i="11"/>
  <c r="AL46" i="11" s="1"/>
  <c r="AZ46" i="11" s="1"/>
  <c r="AB46" i="11"/>
  <c r="AM46" i="11" s="1"/>
  <c r="BA46" i="11" s="1"/>
  <c r="AC46" i="11"/>
  <c r="AN46" i="11" s="1"/>
  <c r="BB46" i="11" s="1"/>
  <c r="W47" i="11"/>
  <c r="AH47" i="11" s="1"/>
  <c r="AV47" i="11" s="1"/>
  <c r="X47" i="11"/>
  <c r="AI47" i="11" s="1"/>
  <c r="AW47" i="11" s="1"/>
  <c r="Y47" i="11"/>
  <c r="AJ47" i="11" s="1"/>
  <c r="AX47" i="11" s="1"/>
  <c r="Z47" i="11"/>
  <c r="AK47" i="11" s="1"/>
  <c r="AY47" i="11" s="1"/>
  <c r="AA47" i="11"/>
  <c r="AL47" i="11" s="1"/>
  <c r="AZ47" i="11" s="1"/>
  <c r="AB47" i="11"/>
  <c r="AM47" i="11" s="1"/>
  <c r="BA47" i="11" s="1"/>
  <c r="AC47" i="11"/>
  <c r="AN47" i="11" s="1"/>
  <c r="BB47" i="11" s="1"/>
  <c r="W48" i="11"/>
  <c r="AH48" i="11" s="1"/>
  <c r="AV48" i="11" s="1"/>
  <c r="X48" i="11"/>
  <c r="AI48" i="11" s="1"/>
  <c r="AW48" i="11" s="1"/>
  <c r="Y48" i="11"/>
  <c r="AJ48" i="11" s="1"/>
  <c r="AX48" i="11" s="1"/>
  <c r="Z48" i="11"/>
  <c r="AK48" i="11" s="1"/>
  <c r="AY48" i="11" s="1"/>
  <c r="AA48" i="11"/>
  <c r="AL48" i="11" s="1"/>
  <c r="AZ48" i="11" s="1"/>
  <c r="AB48" i="11"/>
  <c r="AM48" i="11" s="1"/>
  <c r="BA48" i="11" s="1"/>
  <c r="AC48" i="11"/>
  <c r="AN48" i="11" s="1"/>
  <c r="BB48" i="11" s="1"/>
  <c r="W49" i="11"/>
  <c r="AH49" i="11" s="1"/>
  <c r="AV49" i="11" s="1"/>
  <c r="X49" i="11"/>
  <c r="AI49" i="11" s="1"/>
  <c r="AW49" i="11" s="1"/>
  <c r="Y49" i="11"/>
  <c r="AJ49" i="11" s="1"/>
  <c r="AX49" i="11" s="1"/>
  <c r="Z49" i="11"/>
  <c r="AK49" i="11" s="1"/>
  <c r="AY49" i="11" s="1"/>
  <c r="AA49" i="11"/>
  <c r="AL49" i="11" s="1"/>
  <c r="AZ49" i="11" s="1"/>
  <c r="AB49" i="11"/>
  <c r="AM49" i="11" s="1"/>
  <c r="BA49" i="11" s="1"/>
  <c r="AC49" i="11"/>
  <c r="AN49" i="11" s="1"/>
  <c r="BB49" i="11" s="1"/>
  <c r="W50" i="11"/>
  <c r="AH50" i="11" s="1"/>
  <c r="AV50" i="11" s="1"/>
  <c r="X50" i="11"/>
  <c r="AI50" i="11" s="1"/>
  <c r="AW50" i="11" s="1"/>
  <c r="Y50" i="11"/>
  <c r="AJ50" i="11" s="1"/>
  <c r="AX50" i="11" s="1"/>
  <c r="Z50" i="11"/>
  <c r="AK50" i="11" s="1"/>
  <c r="AY50" i="11" s="1"/>
  <c r="AA50" i="11"/>
  <c r="AL50" i="11" s="1"/>
  <c r="AZ50" i="11" s="1"/>
  <c r="AB50" i="11"/>
  <c r="AM50" i="11" s="1"/>
  <c r="BA50" i="11" s="1"/>
  <c r="AC50" i="11"/>
  <c r="AN50" i="11" s="1"/>
  <c r="BB50" i="11" s="1"/>
  <c r="W51" i="11"/>
  <c r="AH51" i="11" s="1"/>
  <c r="AV51" i="11" s="1"/>
  <c r="X51" i="11"/>
  <c r="AI51" i="11" s="1"/>
  <c r="AW51" i="11" s="1"/>
  <c r="Y51" i="11"/>
  <c r="AJ51" i="11" s="1"/>
  <c r="AX51" i="11" s="1"/>
  <c r="Z51" i="11"/>
  <c r="AK51" i="11" s="1"/>
  <c r="AY51" i="11" s="1"/>
  <c r="AA51" i="11"/>
  <c r="AL51" i="11" s="1"/>
  <c r="AZ51" i="11" s="1"/>
  <c r="AB51" i="11"/>
  <c r="AM51" i="11" s="1"/>
  <c r="BA51" i="11" s="1"/>
  <c r="AC51" i="11"/>
  <c r="AN51" i="11" s="1"/>
  <c r="BB51" i="11" s="1"/>
  <c r="W52" i="11"/>
  <c r="AH52" i="11" s="1"/>
  <c r="AV52" i="11" s="1"/>
  <c r="X52" i="11"/>
  <c r="AI52" i="11" s="1"/>
  <c r="AW52" i="11" s="1"/>
  <c r="Y52" i="11"/>
  <c r="AJ52" i="11" s="1"/>
  <c r="AX52" i="11" s="1"/>
  <c r="Z52" i="11"/>
  <c r="AK52" i="11" s="1"/>
  <c r="AY52" i="11" s="1"/>
  <c r="AA52" i="11"/>
  <c r="AL52" i="11" s="1"/>
  <c r="AZ52" i="11" s="1"/>
  <c r="AB52" i="11"/>
  <c r="AM52" i="11" s="1"/>
  <c r="BA52" i="11" s="1"/>
  <c r="AC52" i="11"/>
  <c r="AN52" i="11" s="1"/>
  <c r="BB52" i="11" s="1"/>
  <c r="W53" i="11"/>
  <c r="AH53" i="11" s="1"/>
  <c r="AV53" i="11" s="1"/>
  <c r="X53" i="11"/>
  <c r="AI53" i="11" s="1"/>
  <c r="AW53" i="11" s="1"/>
  <c r="Y53" i="11"/>
  <c r="AJ53" i="11" s="1"/>
  <c r="AX53" i="11" s="1"/>
  <c r="Z53" i="11"/>
  <c r="AK53" i="11" s="1"/>
  <c r="AY53" i="11" s="1"/>
  <c r="AA53" i="11"/>
  <c r="AL53" i="11" s="1"/>
  <c r="AZ53" i="11" s="1"/>
  <c r="AB53" i="11"/>
  <c r="AM53" i="11" s="1"/>
  <c r="BA53" i="11" s="1"/>
  <c r="AC53" i="11"/>
  <c r="AN53" i="11" s="1"/>
  <c r="BB53" i="11" s="1"/>
  <c r="W54" i="11"/>
  <c r="AH54" i="11" s="1"/>
  <c r="AV54" i="11" s="1"/>
  <c r="X54" i="11"/>
  <c r="AI54" i="11" s="1"/>
  <c r="AW54" i="11" s="1"/>
  <c r="Y54" i="11"/>
  <c r="AJ54" i="11" s="1"/>
  <c r="AX54" i="11" s="1"/>
  <c r="Z54" i="11"/>
  <c r="AK54" i="11" s="1"/>
  <c r="AY54" i="11" s="1"/>
  <c r="AA54" i="11"/>
  <c r="AL54" i="11" s="1"/>
  <c r="AZ54" i="11" s="1"/>
  <c r="AB54" i="11"/>
  <c r="AM54" i="11" s="1"/>
  <c r="BA54" i="11" s="1"/>
  <c r="AC54" i="11"/>
  <c r="AN54" i="11" s="1"/>
  <c r="BB54" i="11" s="1"/>
  <c r="W55" i="11"/>
  <c r="AH55" i="11" s="1"/>
  <c r="AV55" i="11" s="1"/>
  <c r="X55" i="11"/>
  <c r="AI55" i="11" s="1"/>
  <c r="AW55" i="11" s="1"/>
  <c r="Y55" i="11"/>
  <c r="AJ55" i="11" s="1"/>
  <c r="AX55" i="11" s="1"/>
  <c r="Z55" i="11"/>
  <c r="AK55" i="11" s="1"/>
  <c r="AY55" i="11" s="1"/>
  <c r="AA55" i="11"/>
  <c r="AL55" i="11" s="1"/>
  <c r="AZ55" i="11" s="1"/>
  <c r="AB55" i="11"/>
  <c r="AM55" i="11" s="1"/>
  <c r="BA55" i="11" s="1"/>
  <c r="AC55" i="11"/>
  <c r="AN55" i="11" s="1"/>
  <c r="BB55" i="11" s="1"/>
  <c r="W56" i="11"/>
  <c r="AH56" i="11" s="1"/>
  <c r="AV56" i="11" s="1"/>
  <c r="X56" i="11"/>
  <c r="AI56" i="11" s="1"/>
  <c r="AW56" i="11" s="1"/>
  <c r="Y56" i="11"/>
  <c r="AJ56" i="11" s="1"/>
  <c r="AX56" i="11" s="1"/>
  <c r="Z56" i="11"/>
  <c r="AK56" i="11" s="1"/>
  <c r="AY56" i="11" s="1"/>
  <c r="AA56" i="11"/>
  <c r="AL56" i="11" s="1"/>
  <c r="AZ56" i="11" s="1"/>
  <c r="AB56" i="11"/>
  <c r="AM56" i="11" s="1"/>
  <c r="BA56" i="11" s="1"/>
  <c r="AC56" i="11"/>
  <c r="AN56" i="11" s="1"/>
  <c r="BB56" i="11" s="1"/>
  <c r="W57" i="11"/>
  <c r="AH57" i="11" s="1"/>
  <c r="AV57" i="11" s="1"/>
  <c r="X57" i="11"/>
  <c r="AI57" i="11" s="1"/>
  <c r="AW57" i="11" s="1"/>
  <c r="Y57" i="11"/>
  <c r="AJ57" i="11" s="1"/>
  <c r="AX57" i="11" s="1"/>
  <c r="Z57" i="11"/>
  <c r="AK57" i="11" s="1"/>
  <c r="AY57" i="11" s="1"/>
  <c r="AA57" i="11"/>
  <c r="AL57" i="11" s="1"/>
  <c r="AZ57" i="11" s="1"/>
  <c r="AB57" i="11"/>
  <c r="AM57" i="11" s="1"/>
  <c r="BA57" i="11" s="1"/>
  <c r="AC57" i="11"/>
  <c r="AN57" i="11" s="1"/>
  <c r="BB57" i="11" s="1"/>
  <c r="W58" i="11"/>
  <c r="AH58" i="11" s="1"/>
  <c r="AV58" i="11" s="1"/>
  <c r="X58" i="11"/>
  <c r="AI58" i="11" s="1"/>
  <c r="AW58" i="11" s="1"/>
  <c r="Y58" i="11"/>
  <c r="AJ58" i="11" s="1"/>
  <c r="AX58" i="11" s="1"/>
  <c r="Z58" i="11"/>
  <c r="AK58" i="11" s="1"/>
  <c r="AY58" i="11" s="1"/>
  <c r="AA58" i="11"/>
  <c r="AL58" i="11" s="1"/>
  <c r="AZ58" i="11" s="1"/>
  <c r="AB58" i="11"/>
  <c r="AM58" i="11" s="1"/>
  <c r="BA58" i="11" s="1"/>
  <c r="AC58" i="11"/>
  <c r="AN58" i="11" s="1"/>
  <c r="BB58" i="11" s="1"/>
  <c r="W59" i="11"/>
  <c r="AH59" i="11" s="1"/>
  <c r="AV59" i="11" s="1"/>
  <c r="X59" i="11"/>
  <c r="AI59" i="11" s="1"/>
  <c r="AW59" i="11" s="1"/>
  <c r="Y59" i="11"/>
  <c r="AJ59" i="11" s="1"/>
  <c r="AX59" i="11" s="1"/>
  <c r="Z59" i="11"/>
  <c r="AK59" i="11" s="1"/>
  <c r="AY59" i="11" s="1"/>
  <c r="AA59" i="11"/>
  <c r="AL59" i="11" s="1"/>
  <c r="AZ59" i="11" s="1"/>
  <c r="AB59" i="11"/>
  <c r="AM59" i="11" s="1"/>
  <c r="BA59" i="11" s="1"/>
  <c r="AC59" i="11"/>
  <c r="AN59" i="11" s="1"/>
  <c r="BB59" i="11" s="1"/>
  <c r="W60" i="11"/>
  <c r="AH60" i="11" s="1"/>
  <c r="AV60" i="11" s="1"/>
  <c r="X60" i="11"/>
  <c r="AI60" i="11" s="1"/>
  <c r="AW60" i="11" s="1"/>
  <c r="Y60" i="11"/>
  <c r="AJ60" i="11" s="1"/>
  <c r="AX60" i="11" s="1"/>
  <c r="Z60" i="11"/>
  <c r="AK60" i="11" s="1"/>
  <c r="AY60" i="11" s="1"/>
  <c r="AA60" i="11"/>
  <c r="AL60" i="11" s="1"/>
  <c r="AZ60" i="11" s="1"/>
  <c r="AB60" i="11"/>
  <c r="AM60" i="11" s="1"/>
  <c r="BA60" i="11" s="1"/>
  <c r="AC60" i="11"/>
  <c r="AN60" i="11" s="1"/>
  <c r="BB60" i="11" s="1"/>
  <c r="W61" i="11"/>
  <c r="AH61" i="11" s="1"/>
  <c r="AV61" i="11" s="1"/>
  <c r="X61" i="11"/>
  <c r="AI61" i="11" s="1"/>
  <c r="AW61" i="11" s="1"/>
  <c r="Y61" i="11"/>
  <c r="AJ61" i="11" s="1"/>
  <c r="AX61" i="11" s="1"/>
  <c r="Z61" i="11"/>
  <c r="AK61" i="11" s="1"/>
  <c r="AY61" i="11" s="1"/>
  <c r="AA61" i="11"/>
  <c r="AL61" i="11" s="1"/>
  <c r="AZ61" i="11" s="1"/>
  <c r="AB61" i="11"/>
  <c r="AM61" i="11" s="1"/>
  <c r="BA61" i="11" s="1"/>
  <c r="AC61" i="11"/>
  <c r="AN61" i="11" s="1"/>
  <c r="BB61" i="11" s="1"/>
  <c r="W62" i="11"/>
  <c r="AH62" i="11" s="1"/>
  <c r="AV62" i="11" s="1"/>
  <c r="X62" i="11"/>
  <c r="AI62" i="11" s="1"/>
  <c r="AW62" i="11" s="1"/>
  <c r="Y62" i="11"/>
  <c r="AJ62" i="11" s="1"/>
  <c r="AX62" i="11" s="1"/>
  <c r="Z62" i="11"/>
  <c r="AK62" i="11" s="1"/>
  <c r="AY62" i="11" s="1"/>
  <c r="AA62" i="11"/>
  <c r="AL62" i="11" s="1"/>
  <c r="AZ62" i="11" s="1"/>
  <c r="AB62" i="11"/>
  <c r="AM62" i="11" s="1"/>
  <c r="BA62" i="11" s="1"/>
  <c r="AC62" i="11"/>
  <c r="AN62" i="11" s="1"/>
  <c r="BB62" i="11" s="1"/>
  <c r="W63" i="11"/>
  <c r="AH63" i="11" s="1"/>
  <c r="AV63" i="11" s="1"/>
  <c r="X63" i="11"/>
  <c r="AI63" i="11" s="1"/>
  <c r="AW63" i="11" s="1"/>
  <c r="Y63" i="11"/>
  <c r="AJ63" i="11" s="1"/>
  <c r="AX63" i="11" s="1"/>
  <c r="Z63" i="11"/>
  <c r="AK63" i="11" s="1"/>
  <c r="AY63" i="11" s="1"/>
  <c r="AA63" i="11"/>
  <c r="AL63" i="11" s="1"/>
  <c r="AZ63" i="11" s="1"/>
  <c r="AB63" i="11"/>
  <c r="AM63" i="11" s="1"/>
  <c r="BA63" i="11" s="1"/>
  <c r="AC63" i="11"/>
  <c r="AN63" i="11" s="1"/>
  <c r="BB63" i="11" s="1"/>
  <c r="W64" i="11"/>
  <c r="AH64" i="11" s="1"/>
  <c r="AV64" i="11" s="1"/>
  <c r="X64" i="11"/>
  <c r="AI64" i="11" s="1"/>
  <c r="AW64" i="11" s="1"/>
  <c r="Y64" i="11"/>
  <c r="AJ64" i="11" s="1"/>
  <c r="AX64" i="11" s="1"/>
  <c r="Z64" i="11"/>
  <c r="AK64" i="11" s="1"/>
  <c r="AY64" i="11" s="1"/>
  <c r="AA64" i="11"/>
  <c r="AL64" i="11" s="1"/>
  <c r="AZ64" i="11" s="1"/>
  <c r="AB64" i="11"/>
  <c r="AM64" i="11" s="1"/>
  <c r="BA64" i="11" s="1"/>
  <c r="AC64" i="11"/>
  <c r="AN64" i="11" s="1"/>
  <c r="BB64" i="11" s="1"/>
  <c r="W65" i="11"/>
  <c r="AH65" i="11" s="1"/>
  <c r="AV65" i="11" s="1"/>
  <c r="X65" i="11"/>
  <c r="AI65" i="11" s="1"/>
  <c r="AW65" i="11" s="1"/>
  <c r="Y65" i="11"/>
  <c r="AJ65" i="11" s="1"/>
  <c r="AX65" i="11" s="1"/>
  <c r="Z65" i="11"/>
  <c r="AK65" i="11" s="1"/>
  <c r="AY65" i="11" s="1"/>
  <c r="AA65" i="11"/>
  <c r="AL65" i="11" s="1"/>
  <c r="AZ65" i="11" s="1"/>
  <c r="AB65" i="11"/>
  <c r="AM65" i="11" s="1"/>
  <c r="BA65" i="11" s="1"/>
  <c r="AC65" i="11"/>
  <c r="AN65" i="11" s="1"/>
  <c r="BB65" i="11" s="1"/>
  <c r="W66" i="11"/>
  <c r="AH66" i="11" s="1"/>
  <c r="AV66" i="11" s="1"/>
  <c r="X66" i="11"/>
  <c r="AI66" i="11" s="1"/>
  <c r="AW66" i="11" s="1"/>
  <c r="Y66" i="11"/>
  <c r="AJ66" i="11" s="1"/>
  <c r="AX66" i="11" s="1"/>
  <c r="Z66" i="11"/>
  <c r="AK66" i="11" s="1"/>
  <c r="AY66" i="11" s="1"/>
  <c r="AA66" i="11"/>
  <c r="AL66" i="11" s="1"/>
  <c r="AZ66" i="11" s="1"/>
  <c r="AB66" i="11"/>
  <c r="AM66" i="11" s="1"/>
  <c r="BA66" i="11" s="1"/>
  <c r="AC66" i="11"/>
  <c r="AN66" i="11" s="1"/>
  <c r="BB66" i="11" s="1"/>
  <c r="W67" i="11"/>
  <c r="AH67" i="11" s="1"/>
  <c r="AV67" i="11" s="1"/>
  <c r="X67" i="11"/>
  <c r="AI67" i="11" s="1"/>
  <c r="AW67" i="11" s="1"/>
  <c r="Y67" i="11"/>
  <c r="AJ67" i="11" s="1"/>
  <c r="AX67" i="11" s="1"/>
  <c r="Z67" i="11"/>
  <c r="AK67" i="11" s="1"/>
  <c r="AY67" i="11" s="1"/>
  <c r="AA67" i="11"/>
  <c r="AL67" i="11" s="1"/>
  <c r="AZ67" i="11" s="1"/>
  <c r="AB67" i="11"/>
  <c r="AM67" i="11" s="1"/>
  <c r="BA67" i="11" s="1"/>
  <c r="AC67" i="11"/>
  <c r="AN67" i="11" s="1"/>
  <c r="BB67" i="11" s="1"/>
  <c r="W68" i="11"/>
  <c r="AH68" i="11" s="1"/>
  <c r="AV68" i="11" s="1"/>
  <c r="X68" i="11"/>
  <c r="AI68" i="11" s="1"/>
  <c r="AW68" i="11" s="1"/>
  <c r="Y68" i="11"/>
  <c r="AJ68" i="11" s="1"/>
  <c r="AX68" i="11" s="1"/>
  <c r="Z68" i="11"/>
  <c r="AK68" i="11" s="1"/>
  <c r="AY68" i="11" s="1"/>
  <c r="AA68" i="11"/>
  <c r="AL68" i="11" s="1"/>
  <c r="AZ68" i="11" s="1"/>
  <c r="AB68" i="11"/>
  <c r="AM68" i="11" s="1"/>
  <c r="BA68" i="11" s="1"/>
  <c r="AC68" i="11"/>
  <c r="AN68" i="11" s="1"/>
  <c r="BB68" i="11" s="1"/>
  <c r="W69" i="11"/>
  <c r="AH69" i="11" s="1"/>
  <c r="AV69" i="11" s="1"/>
  <c r="X69" i="11"/>
  <c r="AI69" i="11" s="1"/>
  <c r="AW69" i="11" s="1"/>
  <c r="Y69" i="11"/>
  <c r="AJ69" i="11" s="1"/>
  <c r="AX69" i="11" s="1"/>
  <c r="Z69" i="11"/>
  <c r="AK69" i="11" s="1"/>
  <c r="AY69" i="11" s="1"/>
  <c r="AA69" i="11"/>
  <c r="AL69" i="11" s="1"/>
  <c r="AZ69" i="11" s="1"/>
  <c r="AB69" i="11"/>
  <c r="AM69" i="11" s="1"/>
  <c r="BA69" i="11" s="1"/>
  <c r="AC69" i="11"/>
  <c r="AN69" i="11" s="1"/>
  <c r="BB69" i="11" s="1"/>
  <c r="W70" i="11"/>
  <c r="AH70" i="11" s="1"/>
  <c r="AV70" i="11" s="1"/>
  <c r="X70" i="11"/>
  <c r="AI70" i="11" s="1"/>
  <c r="AW70" i="11" s="1"/>
  <c r="Y70" i="11"/>
  <c r="AJ70" i="11" s="1"/>
  <c r="AX70" i="11" s="1"/>
  <c r="Z70" i="11"/>
  <c r="AK70" i="11" s="1"/>
  <c r="AY70" i="11" s="1"/>
  <c r="AA70" i="11"/>
  <c r="AL70" i="11" s="1"/>
  <c r="AZ70" i="11" s="1"/>
  <c r="AB70" i="11"/>
  <c r="AM70" i="11" s="1"/>
  <c r="BA70" i="11" s="1"/>
  <c r="AC70" i="11"/>
  <c r="AN70" i="11" s="1"/>
  <c r="BB70" i="11" s="1"/>
  <c r="W71" i="11"/>
  <c r="AH71" i="11" s="1"/>
  <c r="AV71" i="11" s="1"/>
  <c r="X71" i="11"/>
  <c r="AI71" i="11" s="1"/>
  <c r="AW71" i="11" s="1"/>
  <c r="Y71" i="11"/>
  <c r="AJ71" i="11" s="1"/>
  <c r="AX71" i="11" s="1"/>
  <c r="Z71" i="11"/>
  <c r="AK71" i="11" s="1"/>
  <c r="AY71" i="11" s="1"/>
  <c r="AA71" i="11"/>
  <c r="AL71" i="11" s="1"/>
  <c r="AZ71" i="11" s="1"/>
  <c r="AB71" i="11"/>
  <c r="AM71" i="11" s="1"/>
  <c r="BA71" i="11" s="1"/>
  <c r="AC71" i="11"/>
  <c r="AN71" i="11" s="1"/>
  <c r="BB71" i="11" s="1"/>
  <c r="W72" i="11"/>
  <c r="AH72" i="11" s="1"/>
  <c r="AV72" i="11" s="1"/>
  <c r="X72" i="11"/>
  <c r="AI72" i="11" s="1"/>
  <c r="AW72" i="11" s="1"/>
  <c r="Y72" i="11"/>
  <c r="AJ72" i="11" s="1"/>
  <c r="AX72" i="11" s="1"/>
  <c r="Z72" i="11"/>
  <c r="AK72" i="11" s="1"/>
  <c r="AY72" i="11" s="1"/>
  <c r="AA72" i="11"/>
  <c r="AL72" i="11" s="1"/>
  <c r="AZ72" i="11" s="1"/>
  <c r="AB72" i="11"/>
  <c r="AM72" i="11" s="1"/>
  <c r="BA72" i="11" s="1"/>
  <c r="AC72" i="11"/>
  <c r="AN72" i="11" s="1"/>
  <c r="BB72" i="11" s="1"/>
  <c r="W73" i="11"/>
  <c r="AH73" i="11" s="1"/>
  <c r="AV73" i="11" s="1"/>
  <c r="X73" i="11"/>
  <c r="AI73" i="11" s="1"/>
  <c r="AW73" i="11" s="1"/>
  <c r="Y73" i="11"/>
  <c r="AJ73" i="11" s="1"/>
  <c r="AX73" i="11" s="1"/>
  <c r="Z73" i="11"/>
  <c r="AK73" i="11" s="1"/>
  <c r="AY73" i="11" s="1"/>
  <c r="AA73" i="11"/>
  <c r="AL73" i="11" s="1"/>
  <c r="AZ73" i="11" s="1"/>
  <c r="AB73" i="11"/>
  <c r="AM73" i="11" s="1"/>
  <c r="BA73" i="11" s="1"/>
  <c r="AC73" i="11"/>
  <c r="AN73" i="11" s="1"/>
  <c r="BB73" i="11" s="1"/>
  <c r="W74" i="11"/>
  <c r="AH74" i="11" s="1"/>
  <c r="AV74" i="11" s="1"/>
  <c r="X74" i="11"/>
  <c r="AI74" i="11" s="1"/>
  <c r="AW74" i="11" s="1"/>
  <c r="Y74" i="11"/>
  <c r="AJ74" i="11" s="1"/>
  <c r="AX74" i="11" s="1"/>
  <c r="Z74" i="11"/>
  <c r="AK74" i="11" s="1"/>
  <c r="AY74" i="11" s="1"/>
  <c r="AA74" i="11"/>
  <c r="AL74" i="11" s="1"/>
  <c r="AZ74" i="11" s="1"/>
  <c r="AB74" i="11"/>
  <c r="AM74" i="11" s="1"/>
  <c r="BA74" i="11" s="1"/>
  <c r="AC74" i="11"/>
  <c r="AN74" i="11" s="1"/>
  <c r="BB74" i="11" s="1"/>
  <c r="W75" i="11"/>
  <c r="AH75" i="11" s="1"/>
  <c r="AV75" i="11" s="1"/>
  <c r="X75" i="11"/>
  <c r="AI75" i="11" s="1"/>
  <c r="AW75" i="11" s="1"/>
  <c r="Y75" i="11"/>
  <c r="AJ75" i="11" s="1"/>
  <c r="AX75" i="11" s="1"/>
  <c r="Z75" i="11"/>
  <c r="AK75" i="11" s="1"/>
  <c r="AY75" i="11" s="1"/>
  <c r="AA75" i="11"/>
  <c r="AL75" i="11" s="1"/>
  <c r="AZ75" i="11" s="1"/>
  <c r="AB75" i="11"/>
  <c r="AM75" i="11" s="1"/>
  <c r="BA75" i="11" s="1"/>
  <c r="AC75" i="11"/>
  <c r="AN75" i="11" s="1"/>
  <c r="BB75" i="11" s="1"/>
  <c r="W76" i="11"/>
  <c r="AH76" i="11" s="1"/>
  <c r="AV76" i="11" s="1"/>
  <c r="X76" i="11"/>
  <c r="AI76" i="11" s="1"/>
  <c r="AW76" i="11" s="1"/>
  <c r="Y76" i="11"/>
  <c r="AJ76" i="11" s="1"/>
  <c r="AX76" i="11" s="1"/>
  <c r="Z76" i="11"/>
  <c r="AK76" i="11" s="1"/>
  <c r="AY76" i="11" s="1"/>
  <c r="AA76" i="11"/>
  <c r="AL76" i="11" s="1"/>
  <c r="AZ76" i="11" s="1"/>
  <c r="AB76" i="11"/>
  <c r="AM76" i="11" s="1"/>
  <c r="BA76" i="11" s="1"/>
  <c r="AC76" i="11"/>
  <c r="AN76" i="11" s="1"/>
  <c r="BB76" i="11" s="1"/>
  <c r="W77" i="11"/>
  <c r="AH77" i="11" s="1"/>
  <c r="AV77" i="11" s="1"/>
  <c r="X77" i="11"/>
  <c r="AI77" i="11" s="1"/>
  <c r="AW77" i="11" s="1"/>
  <c r="Y77" i="11"/>
  <c r="AJ77" i="11" s="1"/>
  <c r="AX77" i="11" s="1"/>
  <c r="Z77" i="11"/>
  <c r="AK77" i="11" s="1"/>
  <c r="AY77" i="11" s="1"/>
  <c r="AA77" i="11"/>
  <c r="AL77" i="11" s="1"/>
  <c r="AZ77" i="11" s="1"/>
  <c r="AB77" i="11"/>
  <c r="AM77" i="11" s="1"/>
  <c r="BA77" i="11" s="1"/>
  <c r="AC77" i="11"/>
  <c r="AN77" i="11" s="1"/>
  <c r="BB77" i="11" s="1"/>
  <c r="W78" i="11"/>
  <c r="AH78" i="11" s="1"/>
  <c r="AV78" i="11" s="1"/>
  <c r="X78" i="11"/>
  <c r="AI78" i="11" s="1"/>
  <c r="AW78" i="11" s="1"/>
  <c r="Y78" i="11"/>
  <c r="AJ78" i="11" s="1"/>
  <c r="AX78" i="11" s="1"/>
  <c r="Z78" i="11"/>
  <c r="AK78" i="11" s="1"/>
  <c r="AY78" i="11" s="1"/>
  <c r="AA78" i="11"/>
  <c r="AL78" i="11" s="1"/>
  <c r="AZ78" i="11" s="1"/>
  <c r="AB78" i="11"/>
  <c r="AM78" i="11" s="1"/>
  <c r="BA78" i="11" s="1"/>
  <c r="AC78" i="11"/>
  <c r="AN78" i="11" s="1"/>
  <c r="BB78" i="11" s="1"/>
  <c r="W79" i="11"/>
  <c r="AH79" i="11" s="1"/>
  <c r="AV79" i="11" s="1"/>
  <c r="X79" i="11"/>
  <c r="AI79" i="11" s="1"/>
  <c r="AW79" i="11" s="1"/>
  <c r="Y79" i="11"/>
  <c r="AJ79" i="11" s="1"/>
  <c r="AX79" i="11" s="1"/>
  <c r="Z79" i="11"/>
  <c r="AK79" i="11" s="1"/>
  <c r="AY79" i="11" s="1"/>
  <c r="AA79" i="11"/>
  <c r="AL79" i="11" s="1"/>
  <c r="AZ79" i="11" s="1"/>
  <c r="AB79" i="11"/>
  <c r="AM79" i="11" s="1"/>
  <c r="BA79" i="11" s="1"/>
  <c r="AC79" i="11"/>
  <c r="AN79" i="11" s="1"/>
  <c r="BB79" i="11" s="1"/>
  <c r="W80" i="11"/>
  <c r="AH80" i="11" s="1"/>
  <c r="AV80" i="11" s="1"/>
  <c r="X80" i="11"/>
  <c r="AI80" i="11" s="1"/>
  <c r="AW80" i="11" s="1"/>
  <c r="Y80" i="11"/>
  <c r="AJ80" i="11" s="1"/>
  <c r="AX80" i="11" s="1"/>
  <c r="Z80" i="11"/>
  <c r="AK80" i="11" s="1"/>
  <c r="AY80" i="11" s="1"/>
  <c r="AA80" i="11"/>
  <c r="AL80" i="11" s="1"/>
  <c r="AZ80" i="11" s="1"/>
  <c r="AB80" i="11"/>
  <c r="AM80" i="11" s="1"/>
  <c r="BA80" i="11" s="1"/>
  <c r="AC80" i="11"/>
  <c r="AN80" i="11" s="1"/>
  <c r="BB80" i="11" s="1"/>
  <c r="W81" i="11"/>
  <c r="AH81" i="11" s="1"/>
  <c r="AV81" i="11" s="1"/>
  <c r="X81" i="11"/>
  <c r="AI81" i="11" s="1"/>
  <c r="AW81" i="11" s="1"/>
  <c r="Y81" i="11"/>
  <c r="AJ81" i="11" s="1"/>
  <c r="AX81" i="11" s="1"/>
  <c r="Z81" i="11"/>
  <c r="AK81" i="11" s="1"/>
  <c r="AY81" i="11" s="1"/>
  <c r="AA81" i="11"/>
  <c r="AL81" i="11" s="1"/>
  <c r="AZ81" i="11" s="1"/>
  <c r="AB81" i="11"/>
  <c r="AM81" i="11" s="1"/>
  <c r="BA81" i="11" s="1"/>
  <c r="AC81" i="11"/>
  <c r="AN81" i="11" s="1"/>
  <c r="BB81" i="11" s="1"/>
  <c r="W82" i="11"/>
  <c r="AH82" i="11" s="1"/>
  <c r="AV82" i="11" s="1"/>
  <c r="X82" i="11"/>
  <c r="AI82" i="11" s="1"/>
  <c r="AW82" i="11" s="1"/>
  <c r="Y82" i="11"/>
  <c r="AJ82" i="11" s="1"/>
  <c r="AX82" i="11" s="1"/>
  <c r="Z82" i="11"/>
  <c r="AK82" i="11" s="1"/>
  <c r="AY82" i="11" s="1"/>
  <c r="AA82" i="11"/>
  <c r="AL82" i="11" s="1"/>
  <c r="AZ82" i="11" s="1"/>
  <c r="AB82" i="11"/>
  <c r="AM82" i="11" s="1"/>
  <c r="BA82" i="11" s="1"/>
  <c r="AC82" i="11"/>
  <c r="AN82" i="11" s="1"/>
  <c r="BB82" i="11" s="1"/>
  <c r="W83" i="11"/>
  <c r="AH83" i="11" s="1"/>
  <c r="AV83" i="11" s="1"/>
  <c r="X83" i="11"/>
  <c r="AI83" i="11" s="1"/>
  <c r="AW83" i="11" s="1"/>
  <c r="Y83" i="11"/>
  <c r="AJ83" i="11" s="1"/>
  <c r="AX83" i="11" s="1"/>
  <c r="Z83" i="11"/>
  <c r="AK83" i="11" s="1"/>
  <c r="AY83" i="11" s="1"/>
  <c r="AA83" i="11"/>
  <c r="AL83" i="11" s="1"/>
  <c r="AZ83" i="11" s="1"/>
  <c r="AB83" i="11"/>
  <c r="AM83" i="11" s="1"/>
  <c r="BA83" i="11" s="1"/>
  <c r="AC83" i="11"/>
  <c r="AN83" i="11" s="1"/>
  <c r="BB83" i="11" s="1"/>
  <c r="W84" i="11"/>
  <c r="AH84" i="11" s="1"/>
  <c r="AV84" i="11" s="1"/>
  <c r="X84" i="11"/>
  <c r="AI84" i="11" s="1"/>
  <c r="AW84" i="11" s="1"/>
  <c r="Y84" i="11"/>
  <c r="AJ84" i="11" s="1"/>
  <c r="AX84" i="11" s="1"/>
  <c r="Z84" i="11"/>
  <c r="AK84" i="11" s="1"/>
  <c r="AY84" i="11" s="1"/>
  <c r="AA84" i="11"/>
  <c r="AL84" i="11" s="1"/>
  <c r="AZ84" i="11" s="1"/>
  <c r="AB84" i="11"/>
  <c r="AM84" i="11" s="1"/>
  <c r="BA84" i="11" s="1"/>
  <c r="AC84" i="11"/>
  <c r="AN84" i="11" s="1"/>
  <c r="BB84" i="11" s="1"/>
  <c r="W85" i="11"/>
  <c r="AH85" i="11" s="1"/>
  <c r="AV85" i="11" s="1"/>
  <c r="X85" i="11"/>
  <c r="AI85" i="11" s="1"/>
  <c r="AW85" i="11" s="1"/>
  <c r="Y85" i="11"/>
  <c r="AJ85" i="11" s="1"/>
  <c r="AX85" i="11" s="1"/>
  <c r="Z85" i="11"/>
  <c r="AK85" i="11" s="1"/>
  <c r="AY85" i="11" s="1"/>
  <c r="AA85" i="11"/>
  <c r="AL85" i="11" s="1"/>
  <c r="AZ85" i="11" s="1"/>
  <c r="AB85" i="11"/>
  <c r="AM85" i="11" s="1"/>
  <c r="BA85" i="11" s="1"/>
  <c r="AC85" i="11"/>
  <c r="AN85" i="11" s="1"/>
  <c r="BB85" i="11" s="1"/>
  <c r="W86" i="11"/>
  <c r="AH86" i="11" s="1"/>
  <c r="AV86" i="11" s="1"/>
  <c r="X86" i="11"/>
  <c r="AI86" i="11" s="1"/>
  <c r="AW86" i="11" s="1"/>
  <c r="Y86" i="11"/>
  <c r="AJ86" i="11" s="1"/>
  <c r="AX86" i="11" s="1"/>
  <c r="Z86" i="11"/>
  <c r="AK86" i="11" s="1"/>
  <c r="AY86" i="11" s="1"/>
  <c r="AA86" i="11"/>
  <c r="AL86" i="11" s="1"/>
  <c r="AZ86" i="11" s="1"/>
  <c r="AB86" i="11"/>
  <c r="AM86" i="11" s="1"/>
  <c r="BA86" i="11" s="1"/>
  <c r="AC86" i="11"/>
  <c r="AN86" i="11" s="1"/>
  <c r="BB86" i="11" s="1"/>
  <c r="W87" i="11"/>
  <c r="AH87" i="11" s="1"/>
  <c r="AV87" i="11" s="1"/>
  <c r="X87" i="11"/>
  <c r="AI87" i="11" s="1"/>
  <c r="AW87" i="11" s="1"/>
  <c r="Y87" i="11"/>
  <c r="AJ87" i="11" s="1"/>
  <c r="AX87" i="11" s="1"/>
  <c r="Z87" i="11"/>
  <c r="AK87" i="11" s="1"/>
  <c r="AY87" i="11" s="1"/>
  <c r="AA87" i="11"/>
  <c r="AL87" i="11" s="1"/>
  <c r="AZ87" i="11" s="1"/>
  <c r="AB87" i="11"/>
  <c r="AM87" i="11" s="1"/>
  <c r="BA87" i="11" s="1"/>
  <c r="AC87" i="11"/>
  <c r="AN87" i="11" s="1"/>
  <c r="BB87" i="11" s="1"/>
  <c r="W88" i="11"/>
  <c r="AH88" i="11" s="1"/>
  <c r="AV88" i="11" s="1"/>
  <c r="X88" i="11"/>
  <c r="AI88" i="11" s="1"/>
  <c r="AW88" i="11" s="1"/>
  <c r="Y88" i="11"/>
  <c r="AJ88" i="11" s="1"/>
  <c r="AX88" i="11" s="1"/>
  <c r="Z88" i="11"/>
  <c r="AK88" i="11" s="1"/>
  <c r="AY88" i="11" s="1"/>
  <c r="AA88" i="11"/>
  <c r="AL88" i="11" s="1"/>
  <c r="AZ88" i="11" s="1"/>
  <c r="AB88" i="11"/>
  <c r="AM88" i="11" s="1"/>
  <c r="BA88" i="11" s="1"/>
  <c r="AC88" i="11"/>
  <c r="AN88" i="11" s="1"/>
  <c r="BB88" i="11" s="1"/>
  <c r="W89" i="11"/>
  <c r="AH89" i="11" s="1"/>
  <c r="AV89" i="11" s="1"/>
  <c r="X89" i="11"/>
  <c r="AI89" i="11" s="1"/>
  <c r="AW89" i="11" s="1"/>
  <c r="Y89" i="11"/>
  <c r="AJ89" i="11" s="1"/>
  <c r="AX89" i="11" s="1"/>
  <c r="Z89" i="11"/>
  <c r="AK89" i="11" s="1"/>
  <c r="AY89" i="11" s="1"/>
  <c r="AA89" i="11"/>
  <c r="AL89" i="11" s="1"/>
  <c r="AZ89" i="11" s="1"/>
  <c r="AB89" i="11"/>
  <c r="AM89" i="11" s="1"/>
  <c r="BA89" i="11" s="1"/>
  <c r="AC89" i="11"/>
  <c r="AN89" i="11" s="1"/>
  <c r="BB89" i="11" s="1"/>
  <c r="W90" i="11"/>
  <c r="AH90" i="11" s="1"/>
  <c r="AV90" i="11" s="1"/>
  <c r="X90" i="11"/>
  <c r="AI90" i="11" s="1"/>
  <c r="AW90" i="11" s="1"/>
  <c r="Y90" i="11"/>
  <c r="AJ90" i="11" s="1"/>
  <c r="AX90" i="11" s="1"/>
  <c r="Z90" i="11"/>
  <c r="AK90" i="11" s="1"/>
  <c r="AY90" i="11" s="1"/>
  <c r="AA90" i="11"/>
  <c r="AL90" i="11" s="1"/>
  <c r="AZ90" i="11" s="1"/>
  <c r="AB90" i="11"/>
  <c r="AM90" i="11" s="1"/>
  <c r="BA90" i="11" s="1"/>
  <c r="AC90" i="11"/>
  <c r="AN90" i="11" s="1"/>
  <c r="BB90" i="11" s="1"/>
  <c r="W91" i="11"/>
  <c r="AH91" i="11" s="1"/>
  <c r="AV91" i="11" s="1"/>
  <c r="X91" i="11"/>
  <c r="AI91" i="11" s="1"/>
  <c r="AW91" i="11" s="1"/>
  <c r="Y91" i="11"/>
  <c r="AJ91" i="11" s="1"/>
  <c r="AX91" i="11" s="1"/>
  <c r="Z91" i="11"/>
  <c r="AK91" i="11" s="1"/>
  <c r="AY91" i="11" s="1"/>
  <c r="AA91" i="11"/>
  <c r="AL91" i="11" s="1"/>
  <c r="AZ91" i="11" s="1"/>
  <c r="AB91" i="11"/>
  <c r="AM91" i="11" s="1"/>
  <c r="BA91" i="11" s="1"/>
  <c r="AC91" i="11"/>
  <c r="AN91" i="11" s="1"/>
  <c r="BB91" i="11" s="1"/>
  <c r="W92" i="11"/>
  <c r="AH92" i="11" s="1"/>
  <c r="AV92" i="11" s="1"/>
  <c r="X92" i="11"/>
  <c r="AI92" i="11" s="1"/>
  <c r="AW92" i="11" s="1"/>
  <c r="Y92" i="11"/>
  <c r="AJ92" i="11" s="1"/>
  <c r="AX92" i="11" s="1"/>
  <c r="Z92" i="11"/>
  <c r="AK92" i="11" s="1"/>
  <c r="AY92" i="11" s="1"/>
  <c r="AA92" i="11"/>
  <c r="AL92" i="11" s="1"/>
  <c r="AZ92" i="11" s="1"/>
  <c r="AB92" i="11"/>
  <c r="AM92" i="11" s="1"/>
  <c r="BA92" i="11" s="1"/>
  <c r="AC92" i="11"/>
  <c r="AN92" i="11" s="1"/>
  <c r="BB92" i="11" s="1"/>
  <c r="W93" i="11"/>
  <c r="AH93" i="11" s="1"/>
  <c r="AV93" i="11" s="1"/>
  <c r="X93" i="11"/>
  <c r="AI93" i="11" s="1"/>
  <c r="AW93" i="11" s="1"/>
  <c r="Y93" i="11"/>
  <c r="AJ93" i="11" s="1"/>
  <c r="AX93" i="11" s="1"/>
  <c r="Z93" i="11"/>
  <c r="AK93" i="11" s="1"/>
  <c r="AY93" i="11" s="1"/>
  <c r="AA93" i="11"/>
  <c r="AL93" i="11" s="1"/>
  <c r="AZ93" i="11" s="1"/>
  <c r="AB93" i="11"/>
  <c r="AM93" i="11" s="1"/>
  <c r="BA93" i="11" s="1"/>
  <c r="AC93" i="11"/>
  <c r="AN93" i="11" s="1"/>
  <c r="BB93" i="11" s="1"/>
  <c r="W94" i="11"/>
  <c r="AH94" i="11" s="1"/>
  <c r="AV94" i="11" s="1"/>
  <c r="X94" i="11"/>
  <c r="AI94" i="11" s="1"/>
  <c r="AW94" i="11" s="1"/>
  <c r="Y94" i="11"/>
  <c r="AJ94" i="11" s="1"/>
  <c r="AX94" i="11" s="1"/>
  <c r="Z94" i="11"/>
  <c r="AK94" i="11" s="1"/>
  <c r="AY94" i="11" s="1"/>
  <c r="AA94" i="11"/>
  <c r="AL94" i="11" s="1"/>
  <c r="AZ94" i="11" s="1"/>
  <c r="AB94" i="11"/>
  <c r="AM94" i="11" s="1"/>
  <c r="BA94" i="11" s="1"/>
  <c r="AC94" i="11"/>
  <c r="AN94" i="11" s="1"/>
  <c r="BB94" i="11" s="1"/>
  <c r="W95" i="11"/>
  <c r="AH95" i="11" s="1"/>
  <c r="AV95" i="11" s="1"/>
  <c r="X95" i="11"/>
  <c r="AI95" i="11" s="1"/>
  <c r="AW95" i="11" s="1"/>
  <c r="Y95" i="11"/>
  <c r="AJ95" i="11" s="1"/>
  <c r="AX95" i="11" s="1"/>
  <c r="Z95" i="11"/>
  <c r="AK95" i="11" s="1"/>
  <c r="AY95" i="11" s="1"/>
  <c r="AA95" i="11"/>
  <c r="AL95" i="11" s="1"/>
  <c r="AZ95" i="11" s="1"/>
  <c r="AB95" i="11"/>
  <c r="AM95" i="11" s="1"/>
  <c r="BA95" i="11" s="1"/>
  <c r="AC95" i="11"/>
  <c r="AN95" i="11" s="1"/>
  <c r="BB95" i="11" s="1"/>
  <c r="W96" i="11"/>
  <c r="AH96" i="11" s="1"/>
  <c r="AV96" i="11" s="1"/>
  <c r="X96" i="11"/>
  <c r="AI96" i="11" s="1"/>
  <c r="AW96" i="11" s="1"/>
  <c r="Y96" i="11"/>
  <c r="AJ96" i="11" s="1"/>
  <c r="AX96" i="11" s="1"/>
  <c r="Z96" i="11"/>
  <c r="AK96" i="11" s="1"/>
  <c r="AY96" i="11" s="1"/>
  <c r="AA96" i="11"/>
  <c r="AL96" i="11" s="1"/>
  <c r="AZ96" i="11" s="1"/>
  <c r="AB96" i="11"/>
  <c r="AM96" i="11" s="1"/>
  <c r="BA96" i="11" s="1"/>
  <c r="AC96" i="11"/>
  <c r="AN96" i="11" s="1"/>
  <c r="BB96" i="11" s="1"/>
  <c r="W97" i="11"/>
  <c r="AH97" i="11" s="1"/>
  <c r="AV97" i="11" s="1"/>
  <c r="X97" i="11"/>
  <c r="AI97" i="11" s="1"/>
  <c r="AW97" i="11" s="1"/>
  <c r="Y97" i="11"/>
  <c r="AJ97" i="11" s="1"/>
  <c r="AX97" i="11" s="1"/>
  <c r="Z97" i="11"/>
  <c r="AK97" i="11" s="1"/>
  <c r="AY97" i="11" s="1"/>
  <c r="AA97" i="11"/>
  <c r="AL97" i="11" s="1"/>
  <c r="AZ97" i="11" s="1"/>
  <c r="AB97" i="11"/>
  <c r="AM97" i="11" s="1"/>
  <c r="BA97" i="11" s="1"/>
  <c r="AC97" i="11"/>
  <c r="AN97" i="11" s="1"/>
  <c r="BB97" i="11" s="1"/>
  <c r="W98" i="11"/>
  <c r="AH98" i="11" s="1"/>
  <c r="AV98" i="11" s="1"/>
  <c r="X98" i="11"/>
  <c r="AI98" i="11" s="1"/>
  <c r="AW98" i="11" s="1"/>
  <c r="Y98" i="11"/>
  <c r="AJ98" i="11" s="1"/>
  <c r="AX98" i="11" s="1"/>
  <c r="Z98" i="11"/>
  <c r="AK98" i="11" s="1"/>
  <c r="AY98" i="11" s="1"/>
  <c r="AA98" i="11"/>
  <c r="AL98" i="11" s="1"/>
  <c r="AZ98" i="11" s="1"/>
  <c r="AB98" i="11"/>
  <c r="AM98" i="11" s="1"/>
  <c r="BA98" i="11" s="1"/>
  <c r="AC98" i="11"/>
  <c r="AN98" i="11" s="1"/>
  <c r="BB98" i="11" s="1"/>
  <c r="W99" i="11"/>
  <c r="AH99" i="11" s="1"/>
  <c r="AV99" i="11" s="1"/>
  <c r="X99" i="11"/>
  <c r="AI99" i="11" s="1"/>
  <c r="AW99" i="11" s="1"/>
  <c r="Y99" i="11"/>
  <c r="AJ99" i="11" s="1"/>
  <c r="AX99" i="11" s="1"/>
  <c r="Z99" i="11"/>
  <c r="AK99" i="11" s="1"/>
  <c r="AY99" i="11" s="1"/>
  <c r="AA99" i="11"/>
  <c r="AL99" i="11" s="1"/>
  <c r="AZ99" i="11" s="1"/>
  <c r="AB99" i="11"/>
  <c r="AM99" i="11" s="1"/>
  <c r="BA99" i="11" s="1"/>
  <c r="AC99" i="11"/>
  <c r="AN99" i="11" s="1"/>
  <c r="BB99" i="11" s="1"/>
  <c r="W100" i="11"/>
  <c r="AH100" i="11" s="1"/>
  <c r="AV100" i="11" s="1"/>
  <c r="X100" i="11"/>
  <c r="AI100" i="11" s="1"/>
  <c r="AW100" i="11" s="1"/>
  <c r="Y100" i="11"/>
  <c r="AJ100" i="11" s="1"/>
  <c r="AX100" i="11" s="1"/>
  <c r="Z100" i="11"/>
  <c r="AK100" i="11" s="1"/>
  <c r="AY100" i="11" s="1"/>
  <c r="AA100" i="11"/>
  <c r="AL100" i="11" s="1"/>
  <c r="AZ100" i="11" s="1"/>
  <c r="AB100" i="11"/>
  <c r="AM100" i="11" s="1"/>
  <c r="BA100" i="11" s="1"/>
  <c r="AC100" i="11"/>
  <c r="AN100" i="11" s="1"/>
  <c r="BB100" i="11" s="1"/>
  <c r="W101" i="11"/>
  <c r="AH101" i="11" s="1"/>
  <c r="AV101" i="11" s="1"/>
  <c r="X101" i="11"/>
  <c r="AI101" i="11" s="1"/>
  <c r="AW101" i="11" s="1"/>
  <c r="Y101" i="11"/>
  <c r="AJ101" i="11" s="1"/>
  <c r="AX101" i="11" s="1"/>
  <c r="Z101" i="11"/>
  <c r="AK101" i="11" s="1"/>
  <c r="AY101" i="11" s="1"/>
  <c r="AA101" i="11"/>
  <c r="AL101" i="11" s="1"/>
  <c r="AZ101" i="11" s="1"/>
  <c r="AB101" i="11"/>
  <c r="AM101" i="11" s="1"/>
  <c r="BA101" i="11" s="1"/>
  <c r="AC101" i="11"/>
  <c r="AN101" i="11" s="1"/>
  <c r="BB101" i="11" s="1"/>
  <c r="W102" i="11"/>
  <c r="AH102" i="11" s="1"/>
  <c r="AV102" i="11" s="1"/>
  <c r="X102" i="11"/>
  <c r="AI102" i="11" s="1"/>
  <c r="AW102" i="11" s="1"/>
  <c r="Y102" i="11"/>
  <c r="AJ102" i="11" s="1"/>
  <c r="AX102" i="11" s="1"/>
  <c r="Z102" i="11"/>
  <c r="AK102" i="11" s="1"/>
  <c r="AY102" i="11" s="1"/>
  <c r="AA102" i="11"/>
  <c r="AL102" i="11" s="1"/>
  <c r="AZ102" i="11" s="1"/>
  <c r="AB102" i="11"/>
  <c r="AM102" i="11" s="1"/>
  <c r="BA102" i="11" s="1"/>
  <c r="AC102" i="11"/>
  <c r="AN102" i="11" s="1"/>
  <c r="BB102" i="11" s="1"/>
  <c r="W103" i="11"/>
  <c r="AH103" i="11" s="1"/>
  <c r="AV103" i="11" s="1"/>
  <c r="X103" i="11"/>
  <c r="AI103" i="11" s="1"/>
  <c r="AW103" i="11" s="1"/>
  <c r="Y103" i="11"/>
  <c r="AJ103" i="11" s="1"/>
  <c r="AX103" i="11" s="1"/>
  <c r="Z103" i="11"/>
  <c r="AK103" i="11" s="1"/>
  <c r="AY103" i="11" s="1"/>
  <c r="AA103" i="11"/>
  <c r="AL103" i="11" s="1"/>
  <c r="AZ103" i="11" s="1"/>
  <c r="AB103" i="11"/>
  <c r="AM103" i="11" s="1"/>
  <c r="BA103" i="11" s="1"/>
  <c r="AC103" i="11"/>
  <c r="AN103" i="11" s="1"/>
  <c r="BB103" i="11" s="1"/>
  <c r="W104" i="11"/>
  <c r="AH104" i="11" s="1"/>
  <c r="AV104" i="11" s="1"/>
  <c r="X104" i="11"/>
  <c r="AI104" i="11" s="1"/>
  <c r="AW104" i="11" s="1"/>
  <c r="Y104" i="11"/>
  <c r="AJ104" i="11" s="1"/>
  <c r="AX104" i="11" s="1"/>
  <c r="Z104" i="11"/>
  <c r="AK104" i="11" s="1"/>
  <c r="AY104" i="11" s="1"/>
  <c r="AA104" i="11"/>
  <c r="AL104" i="11" s="1"/>
  <c r="AZ104" i="11" s="1"/>
  <c r="AB104" i="11"/>
  <c r="AM104" i="11" s="1"/>
  <c r="BA104" i="11" s="1"/>
  <c r="AC104" i="11"/>
  <c r="AN104" i="11" s="1"/>
  <c r="BB104" i="11" s="1"/>
  <c r="W105" i="11"/>
  <c r="AH105" i="11" s="1"/>
  <c r="AV105" i="11" s="1"/>
  <c r="X105" i="11"/>
  <c r="AI105" i="11" s="1"/>
  <c r="AW105" i="11" s="1"/>
  <c r="Y105" i="11"/>
  <c r="AJ105" i="11" s="1"/>
  <c r="AX105" i="11" s="1"/>
  <c r="Z105" i="11"/>
  <c r="AK105" i="11" s="1"/>
  <c r="AY105" i="11" s="1"/>
  <c r="AA105" i="11"/>
  <c r="AL105" i="11" s="1"/>
  <c r="AZ105" i="11" s="1"/>
  <c r="AB105" i="11"/>
  <c r="AM105" i="11" s="1"/>
  <c r="BA105" i="11" s="1"/>
  <c r="AC105" i="11"/>
  <c r="AN105" i="11" s="1"/>
  <c r="BB105" i="11" s="1"/>
  <c r="W106" i="11"/>
  <c r="AH106" i="11" s="1"/>
  <c r="AV106" i="11" s="1"/>
  <c r="X106" i="11"/>
  <c r="AI106" i="11" s="1"/>
  <c r="AW106" i="11" s="1"/>
  <c r="Y106" i="11"/>
  <c r="AJ106" i="11" s="1"/>
  <c r="AX106" i="11" s="1"/>
  <c r="Z106" i="11"/>
  <c r="AK106" i="11" s="1"/>
  <c r="AY106" i="11" s="1"/>
  <c r="AA106" i="11"/>
  <c r="AL106" i="11" s="1"/>
  <c r="AZ106" i="11" s="1"/>
  <c r="AB106" i="11"/>
  <c r="AM106" i="11" s="1"/>
  <c r="BA106" i="11" s="1"/>
  <c r="AC106" i="11"/>
  <c r="AN106" i="11" s="1"/>
  <c r="BB106" i="11" s="1"/>
  <c r="W107" i="11"/>
  <c r="AH107" i="11" s="1"/>
  <c r="AV107" i="11" s="1"/>
  <c r="X107" i="11"/>
  <c r="AI107" i="11" s="1"/>
  <c r="AW107" i="11" s="1"/>
  <c r="Y107" i="11"/>
  <c r="AJ107" i="11" s="1"/>
  <c r="AX107" i="11" s="1"/>
  <c r="Z107" i="11"/>
  <c r="AK107" i="11" s="1"/>
  <c r="AY107" i="11" s="1"/>
  <c r="AA107" i="11"/>
  <c r="AL107" i="11" s="1"/>
  <c r="AZ107" i="11" s="1"/>
  <c r="AB107" i="11"/>
  <c r="AM107" i="11" s="1"/>
  <c r="BA107" i="11" s="1"/>
  <c r="AC107" i="11"/>
  <c r="AN107" i="11" s="1"/>
  <c r="BB107" i="11" s="1"/>
  <c r="W108" i="11"/>
  <c r="AH108" i="11" s="1"/>
  <c r="AV108" i="11" s="1"/>
  <c r="X108" i="11"/>
  <c r="AI108" i="11" s="1"/>
  <c r="AW108" i="11" s="1"/>
  <c r="Y108" i="11"/>
  <c r="AJ108" i="11" s="1"/>
  <c r="AX108" i="11" s="1"/>
  <c r="Z108" i="11"/>
  <c r="AK108" i="11" s="1"/>
  <c r="AY108" i="11" s="1"/>
  <c r="AA108" i="11"/>
  <c r="AL108" i="11" s="1"/>
  <c r="AZ108" i="11" s="1"/>
  <c r="AB108" i="11"/>
  <c r="AM108" i="11" s="1"/>
  <c r="BA108" i="11" s="1"/>
  <c r="AC108" i="11"/>
  <c r="AN108" i="11" s="1"/>
  <c r="BB108" i="11" s="1"/>
  <c r="W109" i="11"/>
  <c r="AH109" i="11" s="1"/>
  <c r="AV109" i="11" s="1"/>
  <c r="X109" i="11"/>
  <c r="AI109" i="11" s="1"/>
  <c r="AW109" i="11" s="1"/>
  <c r="Y109" i="11"/>
  <c r="AJ109" i="11" s="1"/>
  <c r="AX109" i="11" s="1"/>
  <c r="Z109" i="11"/>
  <c r="AK109" i="11" s="1"/>
  <c r="AY109" i="11" s="1"/>
  <c r="AA109" i="11"/>
  <c r="AL109" i="11" s="1"/>
  <c r="AZ109" i="11" s="1"/>
  <c r="AB109" i="11"/>
  <c r="AM109" i="11" s="1"/>
  <c r="BA109" i="11" s="1"/>
  <c r="AC109" i="11"/>
  <c r="AN109" i="11" s="1"/>
  <c r="BB109" i="11" s="1"/>
  <c r="W110" i="11"/>
  <c r="AH110" i="11" s="1"/>
  <c r="AV110" i="11" s="1"/>
  <c r="X110" i="11"/>
  <c r="AI110" i="11" s="1"/>
  <c r="AW110" i="11" s="1"/>
  <c r="Y110" i="11"/>
  <c r="AJ110" i="11" s="1"/>
  <c r="AX110" i="11" s="1"/>
  <c r="Z110" i="11"/>
  <c r="AK110" i="11" s="1"/>
  <c r="AY110" i="11" s="1"/>
  <c r="AA110" i="11"/>
  <c r="AL110" i="11" s="1"/>
  <c r="AZ110" i="11" s="1"/>
  <c r="AB110" i="11"/>
  <c r="AM110" i="11" s="1"/>
  <c r="BA110" i="11" s="1"/>
  <c r="AC110" i="11"/>
  <c r="AN110" i="11" s="1"/>
  <c r="BB110" i="11" s="1"/>
  <c r="W111" i="11"/>
  <c r="AH111" i="11" s="1"/>
  <c r="AV111" i="11" s="1"/>
  <c r="X111" i="11"/>
  <c r="AI111" i="11" s="1"/>
  <c r="AW111" i="11" s="1"/>
  <c r="Y111" i="11"/>
  <c r="AJ111" i="11" s="1"/>
  <c r="AX111" i="11" s="1"/>
  <c r="Z111" i="11"/>
  <c r="AK111" i="11" s="1"/>
  <c r="AY111" i="11" s="1"/>
  <c r="AA111" i="11"/>
  <c r="AL111" i="11" s="1"/>
  <c r="AZ111" i="11" s="1"/>
  <c r="AB111" i="11"/>
  <c r="AM111" i="11" s="1"/>
  <c r="BA111" i="11" s="1"/>
  <c r="AC111" i="11"/>
  <c r="AN111" i="11" s="1"/>
  <c r="BB111" i="11" s="1"/>
  <c r="W112" i="11"/>
  <c r="AH112" i="11" s="1"/>
  <c r="AV112" i="11" s="1"/>
  <c r="X112" i="11"/>
  <c r="AI112" i="11" s="1"/>
  <c r="AW112" i="11" s="1"/>
  <c r="Y112" i="11"/>
  <c r="AJ112" i="11" s="1"/>
  <c r="AX112" i="11" s="1"/>
  <c r="Z112" i="11"/>
  <c r="AK112" i="11" s="1"/>
  <c r="AY112" i="11" s="1"/>
  <c r="AA112" i="11"/>
  <c r="AL112" i="11" s="1"/>
  <c r="AZ112" i="11" s="1"/>
  <c r="AB112" i="11"/>
  <c r="AM112" i="11" s="1"/>
  <c r="BA112" i="11" s="1"/>
  <c r="AC112" i="11"/>
  <c r="AN112" i="11" s="1"/>
  <c r="BB112" i="11" s="1"/>
  <c r="W113" i="11"/>
  <c r="AH113" i="11" s="1"/>
  <c r="AV113" i="11" s="1"/>
  <c r="X113" i="11"/>
  <c r="AI113" i="11" s="1"/>
  <c r="AW113" i="11" s="1"/>
  <c r="Y113" i="11"/>
  <c r="AJ113" i="11" s="1"/>
  <c r="AX113" i="11" s="1"/>
  <c r="Z113" i="11"/>
  <c r="AK113" i="11" s="1"/>
  <c r="AY113" i="11" s="1"/>
  <c r="AA113" i="11"/>
  <c r="AL113" i="11" s="1"/>
  <c r="AZ113" i="11" s="1"/>
  <c r="AB113" i="11"/>
  <c r="AM113" i="11" s="1"/>
  <c r="BA113" i="11" s="1"/>
  <c r="AC113" i="11"/>
  <c r="AN113" i="11" s="1"/>
  <c r="BB113" i="11" s="1"/>
  <c r="W114" i="11"/>
  <c r="AH114" i="11" s="1"/>
  <c r="AV114" i="11" s="1"/>
  <c r="X114" i="11"/>
  <c r="AI114" i="11" s="1"/>
  <c r="AW114" i="11" s="1"/>
  <c r="Y114" i="11"/>
  <c r="AJ114" i="11" s="1"/>
  <c r="AX114" i="11" s="1"/>
  <c r="Z114" i="11"/>
  <c r="AK114" i="11" s="1"/>
  <c r="AY114" i="11" s="1"/>
  <c r="AA114" i="11"/>
  <c r="AL114" i="11" s="1"/>
  <c r="AZ114" i="11" s="1"/>
  <c r="AB114" i="11"/>
  <c r="AM114" i="11" s="1"/>
  <c r="BA114" i="11" s="1"/>
  <c r="AC114" i="11"/>
  <c r="AN114" i="11" s="1"/>
  <c r="BB114" i="11" s="1"/>
  <c r="W115" i="11"/>
  <c r="AH115" i="11" s="1"/>
  <c r="AV115" i="11" s="1"/>
  <c r="X115" i="11"/>
  <c r="AI115" i="11" s="1"/>
  <c r="AW115" i="11" s="1"/>
  <c r="Y115" i="11"/>
  <c r="AJ115" i="11" s="1"/>
  <c r="AX115" i="11" s="1"/>
  <c r="Z115" i="11"/>
  <c r="AK115" i="11" s="1"/>
  <c r="AY115" i="11" s="1"/>
  <c r="AA115" i="11"/>
  <c r="AL115" i="11" s="1"/>
  <c r="AZ115" i="11" s="1"/>
  <c r="AB115" i="11"/>
  <c r="AM115" i="11" s="1"/>
  <c r="BA115" i="11" s="1"/>
  <c r="AC115" i="11"/>
  <c r="AN115" i="11" s="1"/>
  <c r="BB115" i="11" s="1"/>
  <c r="W116" i="11"/>
  <c r="AH116" i="11" s="1"/>
  <c r="AV116" i="11" s="1"/>
  <c r="X116" i="11"/>
  <c r="AI116" i="11" s="1"/>
  <c r="AW116" i="11" s="1"/>
  <c r="Y116" i="11"/>
  <c r="AJ116" i="11" s="1"/>
  <c r="AX116" i="11" s="1"/>
  <c r="Z116" i="11"/>
  <c r="AK116" i="11" s="1"/>
  <c r="AY116" i="11" s="1"/>
  <c r="AA116" i="11"/>
  <c r="AL116" i="11" s="1"/>
  <c r="AZ116" i="11" s="1"/>
  <c r="AB116" i="11"/>
  <c r="AM116" i="11" s="1"/>
  <c r="BA116" i="11" s="1"/>
  <c r="AC116" i="11"/>
  <c r="AN116" i="11" s="1"/>
  <c r="BB116" i="11" s="1"/>
  <c r="W117" i="11"/>
  <c r="AH117" i="11" s="1"/>
  <c r="AV117" i="11" s="1"/>
  <c r="X117" i="11"/>
  <c r="AI117" i="11" s="1"/>
  <c r="AW117" i="11" s="1"/>
  <c r="Y117" i="11"/>
  <c r="AJ117" i="11" s="1"/>
  <c r="AX117" i="11" s="1"/>
  <c r="Z117" i="11"/>
  <c r="AK117" i="11" s="1"/>
  <c r="AY117" i="11" s="1"/>
  <c r="AA117" i="11"/>
  <c r="AL117" i="11" s="1"/>
  <c r="AZ117" i="11" s="1"/>
  <c r="AB117" i="11"/>
  <c r="AM117" i="11" s="1"/>
  <c r="BA117" i="11" s="1"/>
  <c r="AC117" i="11"/>
  <c r="AN117" i="11" s="1"/>
  <c r="BB117" i="11" s="1"/>
  <c r="W118" i="11"/>
  <c r="AH118" i="11" s="1"/>
  <c r="AV118" i="11" s="1"/>
  <c r="X118" i="11"/>
  <c r="AI118" i="11" s="1"/>
  <c r="AW118" i="11" s="1"/>
  <c r="Y118" i="11"/>
  <c r="AJ118" i="11" s="1"/>
  <c r="AX118" i="11" s="1"/>
  <c r="Z118" i="11"/>
  <c r="AK118" i="11" s="1"/>
  <c r="AY118" i="11" s="1"/>
  <c r="AA118" i="11"/>
  <c r="AL118" i="11" s="1"/>
  <c r="AZ118" i="11" s="1"/>
  <c r="AB118" i="11"/>
  <c r="AM118" i="11" s="1"/>
  <c r="BA118" i="11" s="1"/>
  <c r="AC118" i="11"/>
  <c r="AN118" i="11" s="1"/>
  <c r="BB118" i="11" s="1"/>
  <c r="W119" i="11"/>
  <c r="AH119" i="11" s="1"/>
  <c r="AV119" i="11" s="1"/>
  <c r="X119" i="11"/>
  <c r="AI119" i="11" s="1"/>
  <c r="AW119" i="11" s="1"/>
  <c r="Y119" i="11"/>
  <c r="AJ119" i="11" s="1"/>
  <c r="AX119" i="11" s="1"/>
  <c r="Z119" i="11"/>
  <c r="AK119" i="11" s="1"/>
  <c r="AY119" i="11" s="1"/>
  <c r="AA119" i="11"/>
  <c r="AL119" i="11" s="1"/>
  <c r="AZ119" i="11" s="1"/>
  <c r="AB119" i="11"/>
  <c r="AM119" i="11" s="1"/>
  <c r="BA119" i="11" s="1"/>
  <c r="AC119" i="11"/>
  <c r="AN119" i="11" s="1"/>
  <c r="BB119" i="11" s="1"/>
  <c r="W120" i="11"/>
  <c r="AH120" i="11" s="1"/>
  <c r="AV120" i="11" s="1"/>
  <c r="X120" i="11"/>
  <c r="AI120" i="11" s="1"/>
  <c r="AW120" i="11" s="1"/>
  <c r="Y120" i="11"/>
  <c r="AJ120" i="11" s="1"/>
  <c r="AX120" i="11" s="1"/>
  <c r="Z120" i="11"/>
  <c r="AK120" i="11" s="1"/>
  <c r="AY120" i="11" s="1"/>
  <c r="AA120" i="11"/>
  <c r="AL120" i="11" s="1"/>
  <c r="AZ120" i="11" s="1"/>
  <c r="AB120" i="11"/>
  <c r="AM120" i="11" s="1"/>
  <c r="BA120" i="11" s="1"/>
  <c r="AC120" i="11"/>
  <c r="AN120" i="11" s="1"/>
  <c r="BB120" i="11" s="1"/>
  <c r="W121" i="11"/>
  <c r="AH121" i="11" s="1"/>
  <c r="AV121" i="11" s="1"/>
  <c r="X121" i="11"/>
  <c r="AI121" i="11" s="1"/>
  <c r="AW121" i="11" s="1"/>
  <c r="Y121" i="11"/>
  <c r="AJ121" i="11" s="1"/>
  <c r="AX121" i="11" s="1"/>
  <c r="Z121" i="11"/>
  <c r="AK121" i="11" s="1"/>
  <c r="AY121" i="11" s="1"/>
  <c r="AA121" i="11"/>
  <c r="AL121" i="11" s="1"/>
  <c r="AZ121" i="11" s="1"/>
  <c r="AB121" i="11"/>
  <c r="AM121" i="11" s="1"/>
  <c r="BA121" i="11" s="1"/>
  <c r="AC121" i="11"/>
  <c r="AN121" i="11" s="1"/>
  <c r="BB121" i="11" s="1"/>
  <c r="W122" i="11"/>
  <c r="AH122" i="11" s="1"/>
  <c r="AV122" i="11" s="1"/>
  <c r="X122" i="11"/>
  <c r="AI122" i="11" s="1"/>
  <c r="AW122" i="11" s="1"/>
  <c r="Y122" i="11"/>
  <c r="AJ122" i="11" s="1"/>
  <c r="AX122" i="11" s="1"/>
  <c r="Z122" i="11"/>
  <c r="AK122" i="11" s="1"/>
  <c r="AY122" i="11" s="1"/>
  <c r="AA122" i="11"/>
  <c r="AL122" i="11" s="1"/>
  <c r="AZ122" i="11" s="1"/>
  <c r="AB122" i="11"/>
  <c r="AM122" i="11" s="1"/>
  <c r="BA122" i="11" s="1"/>
  <c r="AC122" i="11"/>
  <c r="AN122" i="11" s="1"/>
  <c r="BB122" i="11" s="1"/>
  <c r="W123" i="11"/>
  <c r="AH123" i="11" s="1"/>
  <c r="AV123" i="11" s="1"/>
  <c r="X123" i="11"/>
  <c r="AI123" i="11" s="1"/>
  <c r="AW123" i="11" s="1"/>
  <c r="Y123" i="11"/>
  <c r="AJ123" i="11" s="1"/>
  <c r="AX123" i="11" s="1"/>
  <c r="Z123" i="11"/>
  <c r="AK123" i="11" s="1"/>
  <c r="AY123" i="11" s="1"/>
  <c r="AA123" i="11"/>
  <c r="AL123" i="11" s="1"/>
  <c r="AZ123" i="11" s="1"/>
  <c r="AB123" i="11"/>
  <c r="AM123" i="11" s="1"/>
  <c r="BA123" i="11" s="1"/>
  <c r="AC123" i="11"/>
  <c r="AN123" i="11" s="1"/>
  <c r="BB123" i="11" s="1"/>
  <c r="W124" i="11"/>
  <c r="AH124" i="11" s="1"/>
  <c r="AV124" i="11" s="1"/>
  <c r="X124" i="11"/>
  <c r="AI124" i="11" s="1"/>
  <c r="AW124" i="11" s="1"/>
  <c r="Y124" i="11"/>
  <c r="AJ124" i="11" s="1"/>
  <c r="AX124" i="11" s="1"/>
  <c r="Z124" i="11"/>
  <c r="AK124" i="11" s="1"/>
  <c r="AY124" i="11" s="1"/>
  <c r="AA124" i="11"/>
  <c r="AL124" i="11" s="1"/>
  <c r="AZ124" i="11" s="1"/>
  <c r="AB124" i="11"/>
  <c r="AM124" i="11" s="1"/>
  <c r="BA124" i="11" s="1"/>
  <c r="AC124" i="11"/>
  <c r="AN124" i="11" s="1"/>
  <c r="BB124" i="11" s="1"/>
  <c r="W125" i="11"/>
  <c r="AH125" i="11" s="1"/>
  <c r="AV125" i="11" s="1"/>
  <c r="X125" i="11"/>
  <c r="AI125" i="11" s="1"/>
  <c r="AW125" i="11" s="1"/>
  <c r="Y125" i="11"/>
  <c r="AJ125" i="11" s="1"/>
  <c r="AX125" i="11" s="1"/>
  <c r="Z125" i="11"/>
  <c r="AK125" i="11" s="1"/>
  <c r="AY125" i="11" s="1"/>
  <c r="AL125" i="11"/>
  <c r="AZ125" i="11" s="1"/>
  <c r="AM125" i="11"/>
  <c r="BA125" i="11" s="1"/>
  <c r="AN125" i="11"/>
  <c r="BB125" i="11" s="1"/>
  <c r="W126" i="11"/>
  <c r="AH126" i="11" s="1"/>
  <c r="AV126" i="11" s="1"/>
  <c r="X126" i="11"/>
  <c r="AI126" i="11" s="1"/>
  <c r="AW126" i="11" s="1"/>
  <c r="Y126" i="11"/>
  <c r="AJ126" i="11" s="1"/>
  <c r="AX126" i="11" s="1"/>
  <c r="Z126" i="11"/>
  <c r="AK126" i="11" s="1"/>
  <c r="AY126" i="11" s="1"/>
  <c r="AA126" i="11"/>
  <c r="AL126" i="11" s="1"/>
  <c r="AZ126" i="11" s="1"/>
  <c r="AB126" i="11"/>
  <c r="AM126" i="11" s="1"/>
  <c r="BA126" i="11" s="1"/>
  <c r="AC126" i="11"/>
  <c r="AN126" i="11" s="1"/>
  <c r="BB126" i="11" s="1"/>
  <c r="W127" i="11"/>
  <c r="AH127" i="11" s="1"/>
  <c r="AV127" i="11" s="1"/>
  <c r="X127" i="11"/>
  <c r="AI127" i="11" s="1"/>
  <c r="AW127" i="11" s="1"/>
  <c r="Y127" i="11"/>
  <c r="AJ127" i="11" s="1"/>
  <c r="AX127" i="11" s="1"/>
  <c r="Z127" i="11"/>
  <c r="AK127" i="11" s="1"/>
  <c r="AY127" i="11" s="1"/>
  <c r="AA127" i="11"/>
  <c r="AL127" i="11" s="1"/>
  <c r="AZ127" i="11" s="1"/>
  <c r="AB127" i="11"/>
  <c r="AM127" i="11" s="1"/>
  <c r="BA127" i="11" s="1"/>
  <c r="AC127" i="11"/>
  <c r="AN127" i="11" s="1"/>
  <c r="BB127" i="11" s="1"/>
  <c r="W128" i="11"/>
  <c r="AH128" i="11" s="1"/>
  <c r="AV128" i="11" s="1"/>
  <c r="X128" i="11"/>
  <c r="AI128" i="11" s="1"/>
  <c r="AW128" i="11" s="1"/>
  <c r="Y128" i="11"/>
  <c r="AJ128" i="11" s="1"/>
  <c r="AX128" i="11" s="1"/>
  <c r="Z128" i="11"/>
  <c r="AK128" i="11" s="1"/>
  <c r="AY128" i="11" s="1"/>
  <c r="AA128" i="11"/>
  <c r="AL128" i="11" s="1"/>
  <c r="AZ128" i="11" s="1"/>
  <c r="AB128" i="11"/>
  <c r="AM128" i="11" s="1"/>
  <c r="BA128" i="11" s="1"/>
  <c r="AC128" i="11"/>
  <c r="AN128" i="11" s="1"/>
  <c r="BB128" i="11" s="1"/>
  <c r="W129" i="11"/>
  <c r="AH129" i="11" s="1"/>
  <c r="AV129" i="11" s="1"/>
  <c r="X129" i="11"/>
  <c r="AI129" i="11" s="1"/>
  <c r="AW129" i="11" s="1"/>
  <c r="Y129" i="11"/>
  <c r="AJ129" i="11" s="1"/>
  <c r="AX129" i="11" s="1"/>
  <c r="Z129" i="11"/>
  <c r="AK129" i="11" s="1"/>
  <c r="AY129" i="11" s="1"/>
  <c r="AA129" i="11"/>
  <c r="AL129" i="11" s="1"/>
  <c r="AZ129" i="11" s="1"/>
  <c r="AB129" i="11"/>
  <c r="AM129" i="11" s="1"/>
  <c r="BA129" i="11" s="1"/>
  <c r="AC129" i="11"/>
  <c r="AN129" i="11" s="1"/>
  <c r="BB129" i="11" s="1"/>
  <c r="W130" i="11"/>
  <c r="AH130" i="11" s="1"/>
  <c r="AV130" i="11" s="1"/>
  <c r="X130" i="11"/>
  <c r="AI130" i="11" s="1"/>
  <c r="AW130" i="11" s="1"/>
  <c r="Y130" i="11"/>
  <c r="AJ130" i="11" s="1"/>
  <c r="AX130" i="11" s="1"/>
  <c r="Z130" i="11"/>
  <c r="AK130" i="11" s="1"/>
  <c r="AY130" i="11" s="1"/>
  <c r="AA130" i="11"/>
  <c r="AL130" i="11" s="1"/>
  <c r="AZ130" i="11" s="1"/>
  <c r="AB130" i="11"/>
  <c r="AM130" i="11" s="1"/>
  <c r="BA130" i="11" s="1"/>
  <c r="AC130" i="11"/>
  <c r="AN130" i="11" s="1"/>
  <c r="BB130" i="11" s="1"/>
  <c r="W131" i="11"/>
  <c r="AH131" i="11" s="1"/>
  <c r="AV131" i="11" s="1"/>
  <c r="X131" i="11"/>
  <c r="AI131" i="11" s="1"/>
  <c r="AW131" i="11" s="1"/>
  <c r="Y131" i="11"/>
  <c r="AJ131" i="11" s="1"/>
  <c r="AX131" i="11" s="1"/>
  <c r="Z131" i="11"/>
  <c r="AK131" i="11" s="1"/>
  <c r="AY131" i="11" s="1"/>
  <c r="AA131" i="11"/>
  <c r="AL131" i="11" s="1"/>
  <c r="AZ131" i="11" s="1"/>
  <c r="AB131" i="11"/>
  <c r="AM131" i="11" s="1"/>
  <c r="BA131" i="11" s="1"/>
  <c r="AC131" i="11"/>
  <c r="AN131" i="11" s="1"/>
  <c r="BB131" i="11" s="1"/>
  <c r="W132" i="11"/>
  <c r="AH132" i="11" s="1"/>
  <c r="AV132" i="11" s="1"/>
  <c r="X132" i="11"/>
  <c r="AI132" i="11" s="1"/>
  <c r="AW132" i="11" s="1"/>
  <c r="Y132" i="11"/>
  <c r="AJ132" i="11" s="1"/>
  <c r="AX132" i="11" s="1"/>
  <c r="Z132" i="11"/>
  <c r="AK132" i="11" s="1"/>
  <c r="AY132" i="11" s="1"/>
  <c r="AA132" i="11"/>
  <c r="AL132" i="11" s="1"/>
  <c r="AZ132" i="11" s="1"/>
  <c r="AB132" i="11"/>
  <c r="AM132" i="11" s="1"/>
  <c r="BA132" i="11" s="1"/>
  <c r="AC132" i="11"/>
  <c r="AN132" i="11" s="1"/>
  <c r="BB132" i="11" s="1"/>
  <c r="W133" i="11"/>
  <c r="AH133" i="11" s="1"/>
  <c r="AV133" i="11" s="1"/>
  <c r="X133" i="11"/>
  <c r="AI133" i="11" s="1"/>
  <c r="AW133" i="11" s="1"/>
  <c r="Y133" i="11"/>
  <c r="AJ133" i="11" s="1"/>
  <c r="AX133" i="11" s="1"/>
  <c r="Z133" i="11"/>
  <c r="AK133" i="11" s="1"/>
  <c r="AY133" i="11" s="1"/>
  <c r="AA133" i="11"/>
  <c r="AL133" i="11" s="1"/>
  <c r="AZ133" i="11" s="1"/>
  <c r="AB133" i="11"/>
  <c r="AM133" i="11" s="1"/>
  <c r="BA133" i="11" s="1"/>
  <c r="AC133" i="11"/>
  <c r="AN133" i="11" s="1"/>
  <c r="BB133" i="11" s="1"/>
  <c r="W134" i="11"/>
  <c r="AH134" i="11" s="1"/>
  <c r="AV134" i="11" s="1"/>
  <c r="X134" i="11"/>
  <c r="AI134" i="11" s="1"/>
  <c r="AW134" i="11" s="1"/>
  <c r="Y134" i="11"/>
  <c r="AJ134" i="11" s="1"/>
  <c r="AX134" i="11" s="1"/>
  <c r="Z134" i="11"/>
  <c r="AK134" i="11" s="1"/>
  <c r="AY134" i="11" s="1"/>
  <c r="AA134" i="11"/>
  <c r="AL134" i="11" s="1"/>
  <c r="AZ134" i="11" s="1"/>
  <c r="AB134" i="11"/>
  <c r="AM134" i="11" s="1"/>
  <c r="BA134" i="11" s="1"/>
  <c r="AC134" i="11"/>
  <c r="AN134" i="11" s="1"/>
  <c r="BB134" i="11" s="1"/>
  <c r="W135" i="11"/>
  <c r="AH135" i="11" s="1"/>
  <c r="AV135" i="11" s="1"/>
  <c r="X135" i="11"/>
  <c r="AI135" i="11" s="1"/>
  <c r="AW135" i="11" s="1"/>
  <c r="Y135" i="11"/>
  <c r="AJ135" i="11" s="1"/>
  <c r="AX135" i="11" s="1"/>
  <c r="Z135" i="11"/>
  <c r="AK135" i="11" s="1"/>
  <c r="AY135" i="11" s="1"/>
  <c r="AA135" i="11"/>
  <c r="AL135" i="11" s="1"/>
  <c r="AZ135" i="11" s="1"/>
  <c r="AB135" i="11"/>
  <c r="AM135" i="11" s="1"/>
  <c r="BA135" i="11" s="1"/>
  <c r="AC135" i="11"/>
  <c r="AN135" i="11" s="1"/>
  <c r="BB135" i="11" s="1"/>
  <c r="W136" i="11"/>
  <c r="AH136" i="11" s="1"/>
  <c r="AV136" i="11" s="1"/>
  <c r="X136" i="11"/>
  <c r="AI136" i="11" s="1"/>
  <c r="AW136" i="11" s="1"/>
  <c r="Y136" i="11"/>
  <c r="AJ136" i="11" s="1"/>
  <c r="AX136" i="11" s="1"/>
  <c r="Z136" i="11"/>
  <c r="AK136" i="11" s="1"/>
  <c r="AY136" i="11" s="1"/>
  <c r="AA136" i="11"/>
  <c r="AL136" i="11" s="1"/>
  <c r="AZ136" i="11" s="1"/>
  <c r="AB136" i="11"/>
  <c r="AM136" i="11" s="1"/>
  <c r="BA136" i="11" s="1"/>
  <c r="AC136" i="11"/>
  <c r="AN136" i="11" s="1"/>
  <c r="BB136" i="11" s="1"/>
  <c r="W137" i="11"/>
  <c r="AH137" i="11" s="1"/>
  <c r="AV137" i="11" s="1"/>
  <c r="X137" i="11"/>
  <c r="AI137" i="11" s="1"/>
  <c r="AW137" i="11" s="1"/>
  <c r="Y137" i="11"/>
  <c r="AJ137" i="11" s="1"/>
  <c r="AX137" i="11" s="1"/>
  <c r="Z137" i="11"/>
  <c r="AK137" i="11" s="1"/>
  <c r="AY137" i="11" s="1"/>
  <c r="AA137" i="11"/>
  <c r="AL137" i="11" s="1"/>
  <c r="AZ137" i="11" s="1"/>
  <c r="AB137" i="11"/>
  <c r="AM137" i="11" s="1"/>
  <c r="BA137" i="11" s="1"/>
  <c r="AC137" i="11"/>
  <c r="AN137" i="11" s="1"/>
  <c r="BB137" i="11" s="1"/>
  <c r="W138" i="11"/>
  <c r="AH138" i="11" s="1"/>
  <c r="AV138" i="11" s="1"/>
  <c r="X138" i="11"/>
  <c r="AI138" i="11" s="1"/>
  <c r="AW138" i="11" s="1"/>
  <c r="Y138" i="11"/>
  <c r="AJ138" i="11" s="1"/>
  <c r="AX138" i="11" s="1"/>
  <c r="Z138" i="11"/>
  <c r="AK138" i="11" s="1"/>
  <c r="AY138" i="11" s="1"/>
  <c r="AA138" i="11"/>
  <c r="AL138" i="11" s="1"/>
  <c r="AZ138" i="11" s="1"/>
  <c r="AB138" i="11"/>
  <c r="AM138" i="11" s="1"/>
  <c r="BA138" i="11" s="1"/>
  <c r="AC138" i="11"/>
  <c r="AN138" i="11" s="1"/>
  <c r="BB138" i="11" s="1"/>
  <c r="W139" i="11"/>
  <c r="AH139" i="11" s="1"/>
  <c r="AV139" i="11" s="1"/>
  <c r="X139" i="11"/>
  <c r="AI139" i="11" s="1"/>
  <c r="AW139" i="11" s="1"/>
  <c r="Y139" i="11"/>
  <c r="AJ139" i="11" s="1"/>
  <c r="AX139" i="11" s="1"/>
  <c r="Z139" i="11"/>
  <c r="AK139" i="11" s="1"/>
  <c r="AY139" i="11" s="1"/>
  <c r="AA139" i="11"/>
  <c r="AL139" i="11" s="1"/>
  <c r="AZ139" i="11" s="1"/>
  <c r="AB139" i="11"/>
  <c r="AM139" i="11" s="1"/>
  <c r="BA139" i="11" s="1"/>
  <c r="AC139" i="11"/>
  <c r="AN139" i="11" s="1"/>
  <c r="BB139" i="11" s="1"/>
  <c r="W140" i="11"/>
  <c r="AH140" i="11" s="1"/>
  <c r="AV140" i="11" s="1"/>
  <c r="X140" i="11"/>
  <c r="AI140" i="11" s="1"/>
  <c r="AW140" i="11" s="1"/>
  <c r="Y140" i="11"/>
  <c r="AJ140" i="11" s="1"/>
  <c r="AX140" i="11" s="1"/>
  <c r="Z140" i="11"/>
  <c r="AK140" i="11" s="1"/>
  <c r="AY140" i="11" s="1"/>
  <c r="AA140" i="11"/>
  <c r="AL140" i="11" s="1"/>
  <c r="AZ140" i="11" s="1"/>
  <c r="AB140" i="11"/>
  <c r="AM140" i="11" s="1"/>
  <c r="BA140" i="11" s="1"/>
  <c r="AC140" i="11"/>
  <c r="AN140" i="11" s="1"/>
  <c r="BB140" i="11" s="1"/>
  <c r="W141" i="11"/>
  <c r="AH141" i="11" s="1"/>
  <c r="AV141" i="11" s="1"/>
  <c r="X141" i="11"/>
  <c r="AI141" i="11" s="1"/>
  <c r="AW141" i="11" s="1"/>
  <c r="Y141" i="11"/>
  <c r="AJ141" i="11" s="1"/>
  <c r="AX141" i="11" s="1"/>
  <c r="Z141" i="11"/>
  <c r="AK141" i="11" s="1"/>
  <c r="AY141" i="11" s="1"/>
  <c r="AA141" i="11"/>
  <c r="AL141" i="11" s="1"/>
  <c r="AZ141" i="11" s="1"/>
  <c r="AB141" i="11"/>
  <c r="AM141" i="11" s="1"/>
  <c r="BA141" i="11" s="1"/>
  <c r="AC141" i="11"/>
  <c r="AN141" i="11" s="1"/>
  <c r="BB141" i="11" s="1"/>
  <c r="W142" i="11"/>
  <c r="AH142" i="11" s="1"/>
  <c r="AV142" i="11" s="1"/>
  <c r="X142" i="11"/>
  <c r="AI142" i="11" s="1"/>
  <c r="AW142" i="11" s="1"/>
  <c r="Y142" i="11"/>
  <c r="AJ142" i="11" s="1"/>
  <c r="AX142" i="11" s="1"/>
  <c r="Z142" i="11"/>
  <c r="AK142" i="11" s="1"/>
  <c r="AY142" i="11" s="1"/>
  <c r="AA142" i="11"/>
  <c r="AL142" i="11" s="1"/>
  <c r="AZ142" i="11" s="1"/>
  <c r="AB142" i="11"/>
  <c r="AM142" i="11" s="1"/>
  <c r="BA142" i="11" s="1"/>
  <c r="AC142" i="11"/>
  <c r="AN142" i="11" s="1"/>
  <c r="BB142" i="11" s="1"/>
  <c r="W143" i="11"/>
  <c r="AH143" i="11" s="1"/>
  <c r="AV143" i="11" s="1"/>
  <c r="X143" i="11"/>
  <c r="AI143" i="11" s="1"/>
  <c r="AW143" i="11" s="1"/>
  <c r="Y143" i="11"/>
  <c r="AJ143" i="11" s="1"/>
  <c r="AX143" i="11" s="1"/>
  <c r="Z143" i="11"/>
  <c r="AK143" i="11" s="1"/>
  <c r="AY143" i="11" s="1"/>
  <c r="AA143" i="11"/>
  <c r="AL143" i="11" s="1"/>
  <c r="AZ143" i="11" s="1"/>
  <c r="AB143" i="11"/>
  <c r="AM143" i="11" s="1"/>
  <c r="BA143" i="11" s="1"/>
  <c r="AC143" i="11"/>
  <c r="AN143" i="11" s="1"/>
  <c r="BB143" i="11" s="1"/>
  <c r="W144" i="11"/>
  <c r="AH144" i="11" s="1"/>
  <c r="AV144" i="11" s="1"/>
  <c r="X144" i="11"/>
  <c r="AI144" i="11" s="1"/>
  <c r="AW144" i="11" s="1"/>
  <c r="Y144" i="11"/>
  <c r="AJ144" i="11" s="1"/>
  <c r="AX144" i="11" s="1"/>
  <c r="Z144" i="11"/>
  <c r="AK144" i="11" s="1"/>
  <c r="AY144" i="11" s="1"/>
  <c r="AA144" i="11"/>
  <c r="AL144" i="11" s="1"/>
  <c r="AZ144" i="11" s="1"/>
  <c r="AB144" i="11"/>
  <c r="AM144" i="11" s="1"/>
  <c r="BA144" i="11" s="1"/>
  <c r="AC144" i="11"/>
  <c r="AN144" i="11" s="1"/>
  <c r="BB144" i="11" s="1"/>
  <c r="W145" i="11"/>
  <c r="AH145" i="11" s="1"/>
  <c r="AV145" i="11" s="1"/>
  <c r="X145" i="11"/>
  <c r="AI145" i="11" s="1"/>
  <c r="AW145" i="11" s="1"/>
  <c r="Y145" i="11"/>
  <c r="AJ145" i="11" s="1"/>
  <c r="AX145" i="11" s="1"/>
  <c r="Z145" i="11"/>
  <c r="AK145" i="11" s="1"/>
  <c r="AY145" i="11" s="1"/>
  <c r="AA145" i="11"/>
  <c r="AL145" i="11" s="1"/>
  <c r="AZ145" i="11" s="1"/>
  <c r="AB145" i="11"/>
  <c r="AM145" i="11" s="1"/>
  <c r="BA145" i="11" s="1"/>
  <c r="AC145" i="11"/>
  <c r="AN145" i="11" s="1"/>
  <c r="BB145" i="11" s="1"/>
  <c r="W146" i="11"/>
  <c r="AH146" i="11" s="1"/>
  <c r="AV146" i="11" s="1"/>
  <c r="X146" i="11"/>
  <c r="AI146" i="11" s="1"/>
  <c r="AW146" i="11" s="1"/>
  <c r="Y146" i="11"/>
  <c r="AJ146" i="11" s="1"/>
  <c r="AX146" i="11" s="1"/>
  <c r="Z146" i="11"/>
  <c r="AK146" i="11" s="1"/>
  <c r="AY146" i="11" s="1"/>
  <c r="AA146" i="11"/>
  <c r="AL146" i="11" s="1"/>
  <c r="AZ146" i="11" s="1"/>
  <c r="AB146" i="11"/>
  <c r="AM146" i="11" s="1"/>
  <c r="BA146" i="11" s="1"/>
  <c r="AC146" i="11"/>
  <c r="AN146" i="11" s="1"/>
  <c r="BB146" i="11" s="1"/>
  <c r="W147" i="11"/>
  <c r="AH147" i="11" s="1"/>
  <c r="AV147" i="11" s="1"/>
  <c r="X147" i="11"/>
  <c r="AI147" i="11" s="1"/>
  <c r="AW147" i="11" s="1"/>
  <c r="Y147" i="11"/>
  <c r="AJ147" i="11" s="1"/>
  <c r="AX147" i="11" s="1"/>
  <c r="Z147" i="11"/>
  <c r="AK147" i="11" s="1"/>
  <c r="AY147" i="11" s="1"/>
  <c r="AA147" i="11"/>
  <c r="AL147" i="11" s="1"/>
  <c r="AZ147" i="11" s="1"/>
  <c r="AB147" i="11"/>
  <c r="AM147" i="11" s="1"/>
  <c r="BA147" i="11" s="1"/>
  <c r="AC147" i="11"/>
  <c r="AN147" i="11" s="1"/>
  <c r="BB147" i="11" s="1"/>
  <c r="W148" i="11"/>
  <c r="AH148" i="11" s="1"/>
  <c r="AV148" i="11" s="1"/>
  <c r="X148" i="11"/>
  <c r="AI148" i="11" s="1"/>
  <c r="AW148" i="11" s="1"/>
  <c r="Y148" i="11"/>
  <c r="AJ148" i="11" s="1"/>
  <c r="AX148" i="11" s="1"/>
  <c r="Z148" i="11"/>
  <c r="AK148" i="11" s="1"/>
  <c r="AY148" i="11" s="1"/>
  <c r="AA148" i="11"/>
  <c r="AL148" i="11" s="1"/>
  <c r="AZ148" i="11" s="1"/>
  <c r="AB148" i="11"/>
  <c r="AM148" i="11" s="1"/>
  <c r="BA148" i="11" s="1"/>
  <c r="AC148" i="11"/>
  <c r="AN148" i="11" s="1"/>
  <c r="BB148" i="11" s="1"/>
  <c r="W149" i="11"/>
  <c r="AH149" i="11" s="1"/>
  <c r="AV149" i="11" s="1"/>
  <c r="X149" i="11"/>
  <c r="AI149" i="11" s="1"/>
  <c r="AW149" i="11" s="1"/>
  <c r="Y149" i="11"/>
  <c r="AJ149" i="11" s="1"/>
  <c r="AX149" i="11" s="1"/>
  <c r="Z149" i="11"/>
  <c r="AK149" i="11" s="1"/>
  <c r="AY149" i="11" s="1"/>
  <c r="AA149" i="11"/>
  <c r="AL149" i="11" s="1"/>
  <c r="AZ149" i="11" s="1"/>
  <c r="AB149" i="11"/>
  <c r="AM149" i="11" s="1"/>
  <c r="BA149" i="11" s="1"/>
  <c r="AC149" i="11"/>
  <c r="AN149" i="11" s="1"/>
  <c r="BB149" i="11" s="1"/>
  <c r="W150" i="11"/>
  <c r="AH150" i="11" s="1"/>
  <c r="AV150" i="11" s="1"/>
  <c r="X150" i="11"/>
  <c r="AI150" i="11" s="1"/>
  <c r="AW150" i="11" s="1"/>
  <c r="Y150" i="11"/>
  <c r="AJ150" i="11" s="1"/>
  <c r="AX150" i="11" s="1"/>
  <c r="Z150" i="11"/>
  <c r="AK150" i="11" s="1"/>
  <c r="AY150" i="11" s="1"/>
  <c r="AA150" i="11"/>
  <c r="AL150" i="11" s="1"/>
  <c r="AZ150" i="11" s="1"/>
  <c r="AB150" i="11"/>
  <c r="AM150" i="11" s="1"/>
  <c r="BA150" i="11" s="1"/>
  <c r="AC150" i="11"/>
  <c r="AN150" i="11" s="1"/>
  <c r="BB150" i="11" s="1"/>
  <c r="W151" i="11"/>
  <c r="AH151" i="11" s="1"/>
  <c r="AV151" i="11" s="1"/>
  <c r="X151" i="11"/>
  <c r="AI151" i="11" s="1"/>
  <c r="AW151" i="11" s="1"/>
  <c r="Y151" i="11"/>
  <c r="AJ151" i="11" s="1"/>
  <c r="AX151" i="11" s="1"/>
  <c r="Z151" i="11"/>
  <c r="AK151" i="11" s="1"/>
  <c r="AY151" i="11" s="1"/>
  <c r="AA151" i="11"/>
  <c r="AL151" i="11" s="1"/>
  <c r="AZ151" i="11" s="1"/>
  <c r="AB151" i="11"/>
  <c r="AM151" i="11" s="1"/>
  <c r="BA151" i="11" s="1"/>
  <c r="AC151" i="11"/>
  <c r="AN151" i="11" s="1"/>
  <c r="BB151" i="11" s="1"/>
  <c r="W152" i="11"/>
  <c r="AH152" i="11" s="1"/>
  <c r="AV152" i="11" s="1"/>
  <c r="X152" i="11"/>
  <c r="AI152" i="11" s="1"/>
  <c r="AW152" i="11" s="1"/>
  <c r="Y152" i="11"/>
  <c r="AJ152" i="11" s="1"/>
  <c r="AX152" i="11" s="1"/>
  <c r="Z152" i="11"/>
  <c r="AK152" i="11" s="1"/>
  <c r="AY152" i="11" s="1"/>
  <c r="AA152" i="11"/>
  <c r="AL152" i="11" s="1"/>
  <c r="AZ152" i="11" s="1"/>
  <c r="AB152" i="11"/>
  <c r="AM152" i="11" s="1"/>
  <c r="BA152" i="11" s="1"/>
  <c r="AC152" i="11"/>
  <c r="AN152" i="11" s="1"/>
  <c r="BB152" i="11" s="1"/>
  <c r="W153" i="11"/>
  <c r="AH153" i="11" s="1"/>
  <c r="AV153" i="11" s="1"/>
  <c r="X153" i="11"/>
  <c r="AI153" i="11" s="1"/>
  <c r="AW153" i="11" s="1"/>
  <c r="Y153" i="11"/>
  <c r="AJ153" i="11" s="1"/>
  <c r="AX153" i="11" s="1"/>
  <c r="Z153" i="11"/>
  <c r="AK153" i="11" s="1"/>
  <c r="AY153" i="11" s="1"/>
  <c r="AA153" i="11"/>
  <c r="AL153" i="11" s="1"/>
  <c r="AZ153" i="11" s="1"/>
  <c r="AB153" i="11"/>
  <c r="AM153" i="11" s="1"/>
  <c r="BA153" i="11" s="1"/>
  <c r="AC153" i="11"/>
  <c r="AN153" i="11" s="1"/>
  <c r="BB153" i="11" s="1"/>
  <c r="W154" i="11"/>
  <c r="X154" i="11"/>
  <c r="Y154" i="11"/>
  <c r="Z154" i="11"/>
  <c r="AA154" i="11"/>
  <c r="AB154" i="11"/>
  <c r="AM154" i="11" s="1"/>
  <c r="BA154" i="11" s="1"/>
  <c r="AC154" i="11"/>
  <c r="AN154" i="11" s="1"/>
  <c r="BB154" i="11" s="1"/>
  <c r="W155" i="11"/>
  <c r="AH155" i="11" s="1"/>
  <c r="AV155" i="11" s="1"/>
  <c r="X155" i="11"/>
  <c r="AI155" i="11" s="1"/>
  <c r="AW155" i="11" s="1"/>
  <c r="Y155" i="11"/>
  <c r="AJ155" i="11" s="1"/>
  <c r="AX155" i="11" s="1"/>
  <c r="Z155" i="11"/>
  <c r="AK155" i="11" s="1"/>
  <c r="AY155" i="11" s="1"/>
  <c r="AA155" i="11"/>
  <c r="AL155" i="11" s="1"/>
  <c r="AZ155" i="11" s="1"/>
  <c r="AB155" i="11"/>
  <c r="AM155" i="11" s="1"/>
  <c r="BA155" i="11" s="1"/>
  <c r="AC155" i="11"/>
  <c r="AN155" i="11" s="1"/>
  <c r="BB155" i="11" s="1"/>
  <c r="W156" i="11"/>
  <c r="AH156" i="11" s="1"/>
  <c r="AV156" i="11" s="1"/>
  <c r="X156" i="11"/>
  <c r="AI156" i="11" s="1"/>
  <c r="AW156" i="11" s="1"/>
  <c r="Y156" i="11"/>
  <c r="AJ156" i="11" s="1"/>
  <c r="AX156" i="11" s="1"/>
  <c r="Z156" i="11"/>
  <c r="AK156" i="11" s="1"/>
  <c r="AY156" i="11" s="1"/>
  <c r="AA156" i="11"/>
  <c r="AL156" i="11" s="1"/>
  <c r="AZ156" i="11" s="1"/>
  <c r="AB156" i="11"/>
  <c r="AM156" i="11" s="1"/>
  <c r="BA156" i="11" s="1"/>
  <c r="AC156" i="11"/>
  <c r="AN156" i="11" s="1"/>
  <c r="BB156" i="11" s="1"/>
  <c r="W157" i="11"/>
  <c r="AH157" i="11" s="1"/>
  <c r="AV157" i="11" s="1"/>
  <c r="X157" i="11"/>
  <c r="AI157" i="11" s="1"/>
  <c r="AW157" i="11" s="1"/>
  <c r="Y157" i="11"/>
  <c r="AJ157" i="11" s="1"/>
  <c r="AX157" i="11" s="1"/>
  <c r="Z157" i="11"/>
  <c r="AK157" i="11" s="1"/>
  <c r="AY157" i="11" s="1"/>
  <c r="AA157" i="11"/>
  <c r="AL157" i="11" s="1"/>
  <c r="AZ157" i="11" s="1"/>
  <c r="AB157" i="11"/>
  <c r="AM157" i="11" s="1"/>
  <c r="BA157" i="11" s="1"/>
  <c r="AC157" i="11"/>
  <c r="AN157" i="11" s="1"/>
  <c r="BB157" i="11" s="1"/>
  <c r="W158" i="11"/>
  <c r="AH158" i="11" s="1"/>
  <c r="AV158" i="11" s="1"/>
  <c r="X158" i="11"/>
  <c r="AI158" i="11" s="1"/>
  <c r="AW158" i="11" s="1"/>
  <c r="Y158" i="11"/>
  <c r="AJ158" i="11" s="1"/>
  <c r="AX158" i="11" s="1"/>
  <c r="Z158" i="11"/>
  <c r="AK158" i="11" s="1"/>
  <c r="AY158" i="11" s="1"/>
  <c r="AA158" i="11"/>
  <c r="AL158" i="11" s="1"/>
  <c r="AZ158" i="11" s="1"/>
  <c r="AB158" i="11"/>
  <c r="AM158" i="11" s="1"/>
  <c r="BA158" i="11" s="1"/>
  <c r="AC158" i="11"/>
  <c r="AN158" i="11" s="1"/>
  <c r="BB158" i="11" s="1"/>
  <c r="W159" i="11"/>
  <c r="AH159" i="11" s="1"/>
  <c r="AV159" i="11" s="1"/>
  <c r="X159" i="11"/>
  <c r="AI159" i="11" s="1"/>
  <c r="AW159" i="11" s="1"/>
  <c r="Y159" i="11"/>
  <c r="AJ159" i="11" s="1"/>
  <c r="AX159" i="11" s="1"/>
  <c r="Z159" i="11"/>
  <c r="AK159" i="11" s="1"/>
  <c r="AY159" i="11" s="1"/>
  <c r="AA159" i="11"/>
  <c r="AL159" i="11" s="1"/>
  <c r="AZ159" i="11" s="1"/>
  <c r="AB159" i="11"/>
  <c r="AM159" i="11" s="1"/>
  <c r="BA159" i="11" s="1"/>
  <c r="AC159" i="11"/>
  <c r="AN159" i="11" s="1"/>
  <c r="BB159" i="11" s="1"/>
  <c r="W160" i="11"/>
  <c r="AH160" i="11" s="1"/>
  <c r="AV160" i="11" s="1"/>
  <c r="X160" i="11"/>
  <c r="AI160" i="11" s="1"/>
  <c r="AW160" i="11" s="1"/>
  <c r="Y160" i="11"/>
  <c r="AJ160" i="11" s="1"/>
  <c r="AX160" i="11" s="1"/>
  <c r="Z160" i="11"/>
  <c r="AK160" i="11" s="1"/>
  <c r="AY160" i="11" s="1"/>
  <c r="AA160" i="11"/>
  <c r="AL160" i="11" s="1"/>
  <c r="AZ160" i="11" s="1"/>
  <c r="AB160" i="11"/>
  <c r="AM160" i="11" s="1"/>
  <c r="BA160" i="11" s="1"/>
  <c r="AC160" i="11"/>
  <c r="AN160" i="11" s="1"/>
  <c r="BB160" i="11" s="1"/>
  <c r="W161" i="11"/>
  <c r="AH161" i="11" s="1"/>
  <c r="AV161" i="11" s="1"/>
  <c r="X161" i="11"/>
  <c r="AI161" i="11" s="1"/>
  <c r="AW161" i="11" s="1"/>
  <c r="Y161" i="11"/>
  <c r="AJ161" i="11" s="1"/>
  <c r="AX161" i="11" s="1"/>
  <c r="Z161" i="11"/>
  <c r="AK161" i="11" s="1"/>
  <c r="AY161" i="11" s="1"/>
  <c r="AA161" i="11"/>
  <c r="AL161" i="11" s="1"/>
  <c r="AZ161" i="11" s="1"/>
  <c r="AB161" i="11"/>
  <c r="AM161" i="11" s="1"/>
  <c r="BA161" i="11" s="1"/>
  <c r="AC161" i="11"/>
  <c r="AN161" i="11" s="1"/>
  <c r="BB161" i="11" s="1"/>
  <c r="W162" i="11"/>
  <c r="AH162" i="11" s="1"/>
  <c r="AV162" i="11" s="1"/>
  <c r="X162" i="11"/>
  <c r="AI162" i="11" s="1"/>
  <c r="AW162" i="11" s="1"/>
  <c r="Y162" i="11"/>
  <c r="AJ162" i="11" s="1"/>
  <c r="AX162" i="11" s="1"/>
  <c r="Z162" i="11"/>
  <c r="AK162" i="11" s="1"/>
  <c r="AY162" i="11" s="1"/>
  <c r="AA162" i="11"/>
  <c r="AL162" i="11" s="1"/>
  <c r="AZ162" i="11" s="1"/>
  <c r="AB162" i="11"/>
  <c r="AM162" i="11" s="1"/>
  <c r="BA162" i="11" s="1"/>
  <c r="AC162" i="11"/>
  <c r="AN162" i="11" s="1"/>
  <c r="BB162" i="11" s="1"/>
  <c r="W163" i="11"/>
  <c r="AH163" i="11" s="1"/>
  <c r="AV163" i="11" s="1"/>
  <c r="X163" i="11"/>
  <c r="AI163" i="11" s="1"/>
  <c r="AW163" i="11" s="1"/>
  <c r="Y163" i="11"/>
  <c r="AJ163" i="11" s="1"/>
  <c r="AX163" i="11" s="1"/>
  <c r="Z163" i="11"/>
  <c r="AK163" i="11" s="1"/>
  <c r="AY163" i="11" s="1"/>
  <c r="AA163" i="11"/>
  <c r="AL163" i="11" s="1"/>
  <c r="AZ163" i="11" s="1"/>
  <c r="AB163" i="11"/>
  <c r="AM163" i="11" s="1"/>
  <c r="BA163" i="11" s="1"/>
  <c r="AC163" i="11"/>
  <c r="AN163" i="11" s="1"/>
  <c r="BB163" i="11" s="1"/>
  <c r="W164" i="11"/>
  <c r="AH164" i="11" s="1"/>
  <c r="AV164" i="11" s="1"/>
  <c r="X164" i="11"/>
  <c r="AI164" i="11" s="1"/>
  <c r="AW164" i="11" s="1"/>
  <c r="Y164" i="11"/>
  <c r="AJ164" i="11" s="1"/>
  <c r="AX164" i="11" s="1"/>
  <c r="Z164" i="11"/>
  <c r="AK164" i="11" s="1"/>
  <c r="AY164" i="11" s="1"/>
  <c r="AA164" i="11"/>
  <c r="AL164" i="11" s="1"/>
  <c r="AZ164" i="11" s="1"/>
  <c r="AB164" i="11"/>
  <c r="AM164" i="11" s="1"/>
  <c r="BA164" i="11" s="1"/>
  <c r="AC164" i="11"/>
  <c r="AN164" i="11" s="1"/>
  <c r="BB164" i="11" s="1"/>
  <c r="W165" i="11"/>
  <c r="AH165" i="11" s="1"/>
  <c r="AV165" i="11" s="1"/>
  <c r="X165" i="11"/>
  <c r="AI165" i="11" s="1"/>
  <c r="AW165" i="11" s="1"/>
  <c r="Y165" i="11"/>
  <c r="AJ165" i="11" s="1"/>
  <c r="AX165" i="11" s="1"/>
  <c r="Z165" i="11"/>
  <c r="AK165" i="11" s="1"/>
  <c r="AY165" i="11" s="1"/>
  <c r="AA165" i="11"/>
  <c r="AL165" i="11" s="1"/>
  <c r="AZ165" i="11" s="1"/>
  <c r="AB165" i="11"/>
  <c r="AM165" i="11" s="1"/>
  <c r="BA165" i="11" s="1"/>
  <c r="AC165" i="11"/>
  <c r="AN165" i="11" s="1"/>
  <c r="BB165" i="11" s="1"/>
  <c r="W166" i="11"/>
  <c r="AH166" i="11" s="1"/>
  <c r="AV166" i="11" s="1"/>
  <c r="X166" i="11"/>
  <c r="AI166" i="11" s="1"/>
  <c r="AW166" i="11" s="1"/>
  <c r="Y166" i="11"/>
  <c r="AJ166" i="11" s="1"/>
  <c r="AX166" i="11" s="1"/>
  <c r="Z166" i="11"/>
  <c r="AK166" i="11" s="1"/>
  <c r="AY166" i="11" s="1"/>
  <c r="AA166" i="11"/>
  <c r="AL166" i="11" s="1"/>
  <c r="AZ166" i="11" s="1"/>
  <c r="AB166" i="11"/>
  <c r="AM166" i="11" s="1"/>
  <c r="BA166" i="11" s="1"/>
  <c r="AC166" i="11"/>
  <c r="AN166" i="11" s="1"/>
  <c r="BB166" i="11" s="1"/>
  <c r="W167" i="11"/>
  <c r="AH167" i="11" s="1"/>
  <c r="AV167" i="11" s="1"/>
  <c r="X167" i="11"/>
  <c r="AI167" i="11" s="1"/>
  <c r="AW167" i="11" s="1"/>
  <c r="Y167" i="11"/>
  <c r="AJ167" i="11" s="1"/>
  <c r="AX167" i="11" s="1"/>
  <c r="Z167" i="11"/>
  <c r="AK167" i="11" s="1"/>
  <c r="AY167" i="11" s="1"/>
  <c r="AA167" i="11"/>
  <c r="AL167" i="11" s="1"/>
  <c r="AZ167" i="11" s="1"/>
  <c r="AB167" i="11"/>
  <c r="AM167" i="11" s="1"/>
  <c r="BA167" i="11" s="1"/>
  <c r="AC167" i="11"/>
  <c r="AN167" i="11" s="1"/>
  <c r="BB167" i="11" s="1"/>
  <c r="W168" i="11"/>
  <c r="AH168" i="11" s="1"/>
  <c r="AV168" i="11" s="1"/>
  <c r="X168" i="11"/>
  <c r="AI168" i="11" s="1"/>
  <c r="AW168" i="11" s="1"/>
  <c r="Y168" i="11"/>
  <c r="AJ168" i="11" s="1"/>
  <c r="AX168" i="11" s="1"/>
  <c r="Z168" i="11"/>
  <c r="AK168" i="11" s="1"/>
  <c r="AY168" i="11" s="1"/>
  <c r="AA168" i="11"/>
  <c r="AL168" i="11" s="1"/>
  <c r="AZ168" i="11" s="1"/>
  <c r="AB168" i="11"/>
  <c r="AM168" i="11" s="1"/>
  <c r="BA168" i="11" s="1"/>
  <c r="AC168" i="11"/>
  <c r="AN168" i="11" s="1"/>
  <c r="BB168" i="11" s="1"/>
  <c r="W169" i="11"/>
  <c r="AH169" i="11" s="1"/>
  <c r="AV169" i="11" s="1"/>
  <c r="X169" i="11"/>
  <c r="AI169" i="11" s="1"/>
  <c r="AW169" i="11" s="1"/>
  <c r="Y169" i="11"/>
  <c r="AJ169" i="11" s="1"/>
  <c r="AX169" i="11" s="1"/>
  <c r="Z169" i="11"/>
  <c r="AK169" i="11" s="1"/>
  <c r="AY169" i="11" s="1"/>
  <c r="AA169" i="11"/>
  <c r="AL169" i="11" s="1"/>
  <c r="AZ169" i="11" s="1"/>
  <c r="AB169" i="11"/>
  <c r="AM169" i="11" s="1"/>
  <c r="BA169" i="11" s="1"/>
  <c r="AC169" i="11"/>
  <c r="AN169" i="11" s="1"/>
  <c r="BB169" i="11" s="1"/>
  <c r="W170" i="11"/>
  <c r="AH170" i="11" s="1"/>
  <c r="AV170" i="11" s="1"/>
  <c r="X170" i="11"/>
  <c r="AI170" i="11" s="1"/>
  <c r="AW170" i="11" s="1"/>
  <c r="Y170" i="11"/>
  <c r="AJ170" i="11" s="1"/>
  <c r="AX170" i="11" s="1"/>
  <c r="Z170" i="11"/>
  <c r="AK170" i="11" s="1"/>
  <c r="AY170" i="11" s="1"/>
  <c r="AA170" i="11"/>
  <c r="AL170" i="11" s="1"/>
  <c r="AZ170" i="11" s="1"/>
  <c r="AB170" i="11"/>
  <c r="AM170" i="11" s="1"/>
  <c r="BA170" i="11" s="1"/>
  <c r="AC170" i="11"/>
  <c r="AN170" i="11" s="1"/>
  <c r="BB170" i="11" s="1"/>
  <c r="W171" i="11"/>
  <c r="AH171" i="11" s="1"/>
  <c r="AV171" i="11" s="1"/>
  <c r="X171" i="11"/>
  <c r="AI171" i="11" s="1"/>
  <c r="AW171" i="11" s="1"/>
  <c r="Y171" i="11"/>
  <c r="AJ171" i="11" s="1"/>
  <c r="AX171" i="11" s="1"/>
  <c r="Z171" i="11"/>
  <c r="AK171" i="11" s="1"/>
  <c r="AY171" i="11" s="1"/>
  <c r="AA171" i="11"/>
  <c r="AL171" i="11" s="1"/>
  <c r="AZ171" i="11" s="1"/>
  <c r="AB171" i="11"/>
  <c r="AM171" i="11" s="1"/>
  <c r="BA171" i="11" s="1"/>
  <c r="AC171" i="11"/>
  <c r="AN171" i="11" s="1"/>
  <c r="BB171" i="11" s="1"/>
  <c r="W172" i="11"/>
  <c r="AH172" i="11" s="1"/>
  <c r="AV172" i="11" s="1"/>
  <c r="X172" i="11"/>
  <c r="AI172" i="11" s="1"/>
  <c r="AW172" i="11" s="1"/>
  <c r="Y172" i="11"/>
  <c r="AJ172" i="11" s="1"/>
  <c r="AX172" i="11" s="1"/>
  <c r="Z172" i="11"/>
  <c r="AK172" i="11" s="1"/>
  <c r="AY172" i="11" s="1"/>
  <c r="AA172" i="11"/>
  <c r="AL172" i="11" s="1"/>
  <c r="AZ172" i="11" s="1"/>
  <c r="AB172" i="11"/>
  <c r="AM172" i="11" s="1"/>
  <c r="BA172" i="11" s="1"/>
  <c r="AC172" i="11"/>
  <c r="AN172" i="11" s="1"/>
  <c r="BB172" i="11" s="1"/>
  <c r="W173" i="11"/>
  <c r="AH173" i="11" s="1"/>
  <c r="AV173" i="11" s="1"/>
  <c r="X173" i="11"/>
  <c r="AI173" i="11" s="1"/>
  <c r="AW173" i="11" s="1"/>
  <c r="Y173" i="11"/>
  <c r="AJ173" i="11" s="1"/>
  <c r="AX173" i="11" s="1"/>
  <c r="Z173" i="11"/>
  <c r="AK173" i="11" s="1"/>
  <c r="AY173" i="11" s="1"/>
  <c r="AA173" i="11"/>
  <c r="AL173" i="11" s="1"/>
  <c r="AZ173" i="11" s="1"/>
  <c r="AB173" i="11"/>
  <c r="AM173" i="11" s="1"/>
  <c r="BA173" i="11" s="1"/>
  <c r="AC173" i="11"/>
  <c r="AN173" i="11" s="1"/>
  <c r="BB173" i="11" s="1"/>
  <c r="W174" i="11"/>
  <c r="AH174" i="11" s="1"/>
  <c r="AV174" i="11" s="1"/>
  <c r="X174" i="11"/>
  <c r="AI174" i="11" s="1"/>
  <c r="AW174" i="11" s="1"/>
  <c r="Y174" i="11"/>
  <c r="AJ174" i="11" s="1"/>
  <c r="AX174" i="11" s="1"/>
  <c r="Z174" i="11"/>
  <c r="AK174" i="11" s="1"/>
  <c r="AY174" i="11" s="1"/>
  <c r="AA174" i="11"/>
  <c r="AL174" i="11" s="1"/>
  <c r="AZ174" i="11" s="1"/>
  <c r="AB174" i="11"/>
  <c r="AM174" i="11" s="1"/>
  <c r="BA174" i="11" s="1"/>
  <c r="AC174" i="11"/>
  <c r="AN174" i="11" s="1"/>
  <c r="BB174" i="11" s="1"/>
  <c r="W175" i="11"/>
  <c r="AH175" i="11" s="1"/>
  <c r="AV175" i="11" s="1"/>
  <c r="X175" i="11"/>
  <c r="AI175" i="11" s="1"/>
  <c r="AW175" i="11" s="1"/>
  <c r="Y175" i="11"/>
  <c r="AJ175" i="11" s="1"/>
  <c r="AX175" i="11" s="1"/>
  <c r="Z175" i="11"/>
  <c r="AK175" i="11" s="1"/>
  <c r="AY175" i="11" s="1"/>
  <c r="AA175" i="11"/>
  <c r="AL175" i="11" s="1"/>
  <c r="AZ175" i="11" s="1"/>
  <c r="AB175" i="11"/>
  <c r="AM175" i="11" s="1"/>
  <c r="BA175" i="11" s="1"/>
  <c r="AC175" i="11"/>
  <c r="AN175" i="11" s="1"/>
  <c r="BB175" i="11" s="1"/>
  <c r="W176" i="11"/>
  <c r="AH176" i="11" s="1"/>
  <c r="AV176" i="11" s="1"/>
  <c r="X176" i="11"/>
  <c r="AI176" i="11" s="1"/>
  <c r="AW176" i="11" s="1"/>
  <c r="Y176" i="11"/>
  <c r="AJ176" i="11" s="1"/>
  <c r="AX176" i="11" s="1"/>
  <c r="Z176" i="11"/>
  <c r="AK176" i="11" s="1"/>
  <c r="AY176" i="11" s="1"/>
  <c r="AA176" i="11"/>
  <c r="AL176" i="11" s="1"/>
  <c r="AZ176" i="11" s="1"/>
  <c r="AB176" i="11"/>
  <c r="AM176" i="11" s="1"/>
  <c r="BA176" i="11" s="1"/>
  <c r="AC176" i="11"/>
  <c r="AN176" i="11" s="1"/>
  <c r="BB176" i="11" s="1"/>
  <c r="W177" i="11"/>
  <c r="AH177" i="11" s="1"/>
  <c r="AV177" i="11" s="1"/>
  <c r="X177" i="11"/>
  <c r="AI177" i="11" s="1"/>
  <c r="AW177" i="11" s="1"/>
  <c r="Y177" i="11"/>
  <c r="AJ177" i="11" s="1"/>
  <c r="AX177" i="11" s="1"/>
  <c r="Z177" i="11"/>
  <c r="AK177" i="11" s="1"/>
  <c r="AY177" i="11" s="1"/>
  <c r="AA177" i="11"/>
  <c r="AL177" i="11" s="1"/>
  <c r="AZ177" i="11" s="1"/>
  <c r="AB177" i="11"/>
  <c r="AM177" i="11" s="1"/>
  <c r="BA177" i="11" s="1"/>
  <c r="AC177" i="11"/>
  <c r="AN177" i="11" s="1"/>
  <c r="BB177" i="11" s="1"/>
  <c r="W178" i="11"/>
  <c r="AH178" i="11" s="1"/>
  <c r="AV178" i="11" s="1"/>
  <c r="X178" i="11"/>
  <c r="AI178" i="11" s="1"/>
  <c r="AW178" i="11" s="1"/>
  <c r="Y178" i="11"/>
  <c r="AJ178" i="11" s="1"/>
  <c r="AX178" i="11" s="1"/>
  <c r="Z178" i="11"/>
  <c r="AK178" i="11" s="1"/>
  <c r="AY178" i="11" s="1"/>
  <c r="AA178" i="11"/>
  <c r="AL178" i="11" s="1"/>
  <c r="AZ178" i="11" s="1"/>
  <c r="AB178" i="11"/>
  <c r="AM178" i="11" s="1"/>
  <c r="BA178" i="11" s="1"/>
  <c r="AC178" i="11"/>
  <c r="AN178" i="11" s="1"/>
  <c r="BB178" i="11" s="1"/>
  <c r="W179" i="11"/>
  <c r="AH179" i="11" s="1"/>
  <c r="AV179" i="11" s="1"/>
  <c r="X179" i="11"/>
  <c r="AI179" i="11" s="1"/>
  <c r="AW179" i="11" s="1"/>
  <c r="Y179" i="11"/>
  <c r="AJ179" i="11" s="1"/>
  <c r="AX179" i="11" s="1"/>
  <c r="Z179" i="11"/>
  <c r="AK179" i="11" s="1"/>
  <c r="AY179" i="11" s="1"/>
  <c r="AA179" i="11"/>
  <c r="AL179" i="11" s="1"/>
  <c r="AZ179" i="11" s="1"/>
  <c r="AB179" i="11"/>
  <c r="AM179" i="11" s="1"/>
  <c r="BA179" i="11" s="1"/>
  <c r="AC179" i="11"/>
  <c r="AN179" i="11" s="1"/>
  <c r="BB179" i="11" s="1"/>
  <c r="W180" i="11"/>
  <c r="AH180" i="11" s="1"/>
  <c r="AV180" i="11" s="1"/>
  <c r="X180" i="11"/>
  <c r="AI180" i="11" s="1"/>
  <c r="AW180" i="11" s="1"/>
  <c r="Y180" i="11"/>
  <c r="AJ180" i="11" s="1"/>
  <c r="AX180" i="11" s="1"/>
  <c r="Z180" i="11"/>
  <c r="AK180" i="11" s="1"/>
  <c r="AY180" i="11" s="1"/>
  <c r="AA180" i="11"/>
  <c r="AL180" i="11" s="1"/>
  <c r="AZ180" i="11" s="1"/>
  <c r="AB180" i="11"/>
  <c r="AM180" i="11" s="1"/>
  <c r="BA180" i="11" s="1"/>
  <c r="AC180" i="11"/>
  <c r="AN180" i="11" s="1"/>
  <c r="BB180" i="11" s="1"/>
  <c r="W181" i="11"/>
  <c r="AH181" i="11" s="1"/>
  <c r="AV181" i="11" s="1"/>
  <c r="X181" i="11"/>
  <c r="AI181" i="11" s="1"/>
  <c r="AW181" i="11" s="1"/>
  <c r="Y181" i="11"/>
  <c r="AJ181" i="11" s="1"/>
  <c r="AX181" i="11" s="1"/>
  <c r="Z181" i="11"/>
  <c r="AK181" i="11" s="1"/>
  <c r="AY181" i="11" s="1"/>
  <c r="AA181" i="11"/>
  <c r="AL181" i="11" s="1"/>
  <c r="AZ181" i="11" s="1"/>
  <c r="AB181" i="11"/>
  <c r="AM181" i="11" s="1"/>
  <c r="BA181" i="11" s="1"/>
  <c r="AC181" i="11"/>
  <c r="AN181" i="11" s="1"/>
  <c r="BB181" i="11" s="1"/>
  <c r="W182" i="11"/>
  <c r="AH182" i="11" s="1"/>
  <c r="AV182" i="11" s="1"/>
  <c r="X182" i="11"/>
  <c r="AI182" i="11" s="1"/>
  <c r="AW182" i="11" s="1"/>
  <c r="Y182" i="11"/>
  <c r="AJ182" i="11" s="1"/>
  <c r="AX182" i="11" s="1"/>
  <c r="Z182" i="11"/>
  <c r="AK182" i="11" s="1"/>
  <c r="AY182" i="11" s="1"/>
  <c r="AA182" i="11"/>
  <c r="AL182" i="11" s="1"/>
  <c r="AZ182" i="11" s="1"/>
  <c r="AB182" i="11"/>
  <c r="AM182" i="11" s="1"/>
  <c r="BA182" i="11" s="1"/>
  <c r="AC182" i="11"/>
  <c r="AN182" i="11" s="1"/>
  <c r="BB182" i="11" s="1"/>
  <c r="W183" i="11"/>
  <c r="AH183" i="11" s="1"/>
  <c r="AV183" i="11" s="1"/>
  <c r="X183" i="11"/>
  <c r="AI183" i="11" s="1"/>
  <c r="AW183" i="11" s="1"/>
  <c r="Y183" i="11"/>
  <c r="AJ183" i="11" s="1"/>
  <c r="AX183" i="11" s="1"/>
  <c r="Z183" i="11"/>
  <c r="AK183" i="11" s="1"/>
  <c r="AY183" i="11" s="1"/>
  <c r="AA183" i="11"/>
  <c r="AL183" i="11" s="1"/>
  <c r="AZ183" i="11" s="1"/>
  <c r="AB183" i="11"/>
  <c r="AM183" i="11" s="1"/>
  <c r="BA183" i="11" s="1"/>
  <c r="AC183" i="11"/>
  <c r="AN183" i="11" s="1"/>
  <c r="BB183" i="11" s="1"/>
  <c r="W184" i="11"/>
  <c r="AH184" i="11" s="1"/>
  <c r="AV184" i="11" s="1"/>
  <c r="X184" i="11"/>
  <c r="AI184" i="11" s="1"/>
  <c r="AW184" i="11" s="1"/>
  <c r="Y184" i="11"/>
  <c r="AJ184" i="11" s="1"/>
  <c r="AX184" i="11" s="1"/>
  <c r="Z184" i="11"/>
  <c r="AK184" i="11" s="1"/>
  <c r="AY184" i="11" s="1"/>
  <c r="AA184" i="11"/>
  <c r="AL184" i="11" s="1"/>
  <c r="AZ184" i="11" s="1"/>
  <c r="AB184" i="11"/>
  <c r="AM184" i="11" s="1"/>
  <c r="BA184" i="11" s="1"/>
  <c r="AC184" i="11"/>
  <c r="AN184" i="11" s="1"/>
  <c r="BB184" i="11" s="1"/>
  <c r="W185" i="11"/>
  <c r="AH185" i="11" s="1"/>
  <c r="AV185" i="11" s="1"/>
  <c r="X185" i="11"/>
  <c r="AI185" i="11" s="1"/>
  <c r="AW185" i="11" s="1"/>
  <c r="Y185" i="11"/>
  <c r="AJ185" i="11" s="1"/>
  <c r="AX185" i="11" s="1"/>
  <c r="Z185" i="11"/>
  <c r="AK185" i="11" s="1"/>
  <c r="AY185" i="11" s="1"/>
  <c r="AA185" i="11"/>
  <c r="AL185" i="11" s="1"/>
  <c r="AZ185" i="11" s="1"/>
  <c r="AB185" i="11"/>
  <c r="AM185" i="11" s="1"/>
  <c r="BA185" i="11" s="1"/>
  <c r="AC185" i="11"/>
  <c r="AN185" i="11" s="1"/>
  <c r="BB185" i="11" s="1"/>
  <c r="W186" i="11"/>
  <c r="AH186" i="11" s="1"/>
  <c r="AV186" i="11" s="1"/>
  <c r="X186" i="11"/>
  <c r="AI186" i="11" s="1"/>
  <c r="AW186" i="11" s="1"/>
  <c r="Y186" i="11"/>
  <c r="AJ186" i="11" s="1"/>
  <c r="AX186" i="11" s="1"/>
  <c r="Z186" i="11"/>
  <c r="AK186" i="11" s="1"/>
  <c r="AY186" i="11" s="1"/>
  <c r="AA186" i="11"/>
  <c r="AL186" i="11" s="1"/>
  <c r="AZ186" i="11" s="1"/>
  <c r="AB186" i="11"/>
  <c r="AM186" i="11" s="1"/>
  <c r="BA186" i="11" s="1"/>
  <c r="AC186" i="11"/>
  <c r="AN186" i="11" s="1"/>
  <c r="BB186" i="11" s="1"/>
  <c r="W187" i="11"/>
  <c r="AH187" i="11" s="1"/>
  <c r="AV187" i="11" s="1"/>
  <c r="X187" i="11"/>
  <c r="AI187" i="11" s="1"/>
  <c r="AW187" i="11" s="1"/>
  <c r="Y187" i="11"/>
  <c r="AJ187" i="11" s="1"/>
  <c r="AX187" i="11" s="1"/>
  <c r="Z187" i="11"/>
  <c r="AK187" i="11" s="1"/>
  <c r="AY187" i="11" s="1"/>
  <c r="AA187" i="11"/>
  <c r="AL187" i="11" s="1"/>
  <c r="AZ187" i="11" s="1"/>
  <c r="AB187" i="11"/>
  <c r="AM187" i="11" s="1"/>
  <c r="BA187" i="11" s="1"/>
  <c r="AC187" i="11"/>
  <c r="AN187" i="11" s="1"/>
  <c r="BB187" i="11" s="1"/>
  <c r="W188" i="11"/>
  <c r="AH188" i="11" s="1"/>
  <c r="AV188" i="11" s="1"/>
  <c r="X188" i="11"/>
  <c r="AI188" i="11" s="1"/>
  <c r="AW188" i="11" s="1"/>
  <c r="Y188" i="11"/>
  <c r="AJ188" i="11" s="1"/>
  <c r="AX188" i="11" s="1"/>
  <c r="Z188" i="11"/>
  <c r="AK188" i="11" s="1"/>
  <c r="AY188" i="11" s="1"/>
  <c r="AA188" i="11"/>
  <c r="AL188" i="11" s="1"/>
  <c r="AZ188" i="11" s="1"/>
  <c r="AB188" i="11"/>
  <c r="AM188" i="11" s="1"/>
  <c r="BA188" i="11" s="1"/>
  <c r="AC188" i="11"/>
  <c r="AN188" i="11" s="1"/>
  <c r="BB188" i="11" s="1"/>
  <c r="W189" i="11"/>
  <c r="AH189" i="11" s="1"/>
  <c r="AV189" i="11" s="1"/>
  <c r="X189" i="11"/>
  <c r="AI189" i="11" s="1"/>
  <c r="AW189" i="11" s="1"/>
  <c r="Y189" i="11"/>
  <c r="AJ189" i="11" s="1"/>
  <c r="AX189" i="11" s="1"/>
  <c r="Z189" i="11"/>
  <c r="AK189" i="11" s="1"/>
  <c r="AY189" i="11" s="1"/>
  <c r="AA189" i="11"/>
  <c r="AL189" i="11" s="1"/>
  <c r="AZ189" i="11" s="1"/>
  <c r="AB189" i="11"/>
  <c r="AM189" i="11" s="1"/>
  <c r="BA189" i="11" s="1"/>
  <c r="AC189" i="11"/>
  <c r="AN189" i="11" s="1"/>
  <c r="BB189" i="11" s="1"/>
  <c r="W190" i="11"/>
  <c r="AH190" i="11" s="1"/>
  <c r="AV190" i="11" s="1"/>
  <c r="X190" i="11"/>
  <c r="AI190" i="11" s="1"/>
  <c r="AW190" i="11" s="1"/>
  <c r="Y190" i="11"/>
  <c r="AJ190" i="11" s="1"/>
  <c r="AX190" i="11" s="1"/>
  <c r="Z190" i="11"/>
  <c r="AK190" i="11" s="1"/>
  <c r="AY190" i="11" s="1"/>
  <c r="AA190" i="11"/>
  <c r="AL190" i="11" s="1"/>
  <c r="AZ190" i="11" s="1"/>
  <c r="AB190" i="11"/>
  <c r="AM190" i="11" s="1"/>
  <c r="BA190" i="11" s="1"/>
  <c r="AC190" i="11"/>
  <c r="AN190" i="11" s="1"/>
  <c r="BB190" i="11" s="1"/>
  <c r="W191" i="11"/>
  <c r="AH191" i="11" s="1"/>
  <c r="AV191" i="11" s="1"/>
  <c r="X191" i="11"/>
  <c r="AI191" i="11" s="1"/>
  <c r="AW191" i="11" s="1"/>
  <c r="Y191" i="11"/>
  <c r="AJ191" i="11" s="1"/>
  <c r="AX191" i="11" s="1"/>
  <c r="Z191" i="11"/>
  <c r="AK191" i="11" s="1"/>
  <c r="AY191" i="11" s="1"/>
  <c r="AA191" i="11"/>
  <c r="AL191" i="11" s="1"/>
  <c r="AZ191" i="11" s="1"/>
  <c r="AB191" i="11"/>
  <c r="AM191" i="11" s="1"/>
  <c r="BA191" i="11" s="1"/>
  <c r="AC191" i="11"/>
  <c r="AN191" i="11" s="1"/>
  <c r="BB191" i="11" s="1"/>
  <c r="W192" i="11"/>
  <c r="AH192" i="11" s="1"/>
  <c r="AV192" i="11" s="1"/>
  <c r="X192" i="11"/>
  <c r="AI192" i="11" s="1"/>
  <c r="AW192" i="11" s="1"/>
  <c r="Y192" i="11"/>
  <c r="AJ192" i="11" s="1"/>
  <c r="AX192" i="11" s="1"/>
  <c r="Z192" i="11"/>
  <c r="AK192" i="11" s="1"/>
  <c r="AY192" i="11" s="1"/>
  <c r="AA192" i="11"/>
  <c r="AL192" i="11" s="1"/>
  <c r="AZ192" i="11" s="1"/>
  <c r="AB192" i="11"/>
  <c r="AM192" i="11" s="1"/>
  <c r="BA192" i="11" s="1"/>
  <c r="AC192" i="11"/>
  <c r="AN192" i="11" s="1"/>
  <c r="BB192" i="11" s="1"/>
  <c r="W193" i="11"/>
  <c r="AH193" i="11" s="1"/>
  <c r="AV193" i="11" s="1"/>
  <c r="X193" i="11"/>
  <c r="AI193" i="11" s="1"/>
  <c r="AW193" i="11" s="1"/>
  <c r="Y193" i="11"/>
  <c r="AJ193" i="11" s="1"/>
  <c r="AX193" i="11" s="1"/>
  <c r="Z193" i="11"/>
  <c r="AK193" i="11" s="1"/>
  <c r="AY193" i="11" s="1"/>
  <c r="AA193" i="11"/>
  <c r="AL193" i="11" s="1"/>
  <c r="AZ193" i="11" s="1"/>
  <c r="AB193" i="11"/>
  <c r="AM193" i="11" s="1"/>
  <c r="BA193" i="11" s="1"/>
  <c r="AC193" i="11"/>
  <c r="AN193" i="11" s="1"/>
  <c r="BB193" i="11" s="1"/>
  <c r="W194" i="11"/>
  <c r="AH194" i="11" s="1"/>
  <c r="AV194" i="11" s="1"/>
  <c r="X194" i="11"/>
  <c r="AI194" i="11" s="1"/>
  <c r="AW194" i="11" s="1"/>
  <c r="Y194" i="11"/>
  <c r="AJ194" i="11" s="1"/>
  <c r="AX194" i="11" s="1"/>
  <c r="Z194" i="11"/>
  <c r="AK194" i="11" s="1"/>
  <c r="AY194" i="11" s="1"/>
  <c r="AA194" i="11"/>
  <c r="AL194" i="11" s="1"/>
  <c r="AZ194" i="11" s="1"/>
  <c r="AB194" i="11"/>
  <c r="AM194" i="11" s="1"/>
  <c r="BA194" i="11" s="1"/>
  <c r="AC194" i="11"/>
  <c r="AN194" i="11" s="1"/>
  <c r="BB194" i="11" s="1"/>
  <c r="W195" i="11"/>
  <c r="AH195" i="11" s="1"/>
  <c r="AV195" i="11" s="1"/>
  <c r="X195" i="11"/>
  <c r="AI195" i="11" s="1"/>
  <c r="AW195" i="11" s="1"/>
  <c r="Y195" i="11"/>
  <c r="AJ195" i="11" s="1"/>
  <c r="AX195" i="11" s="1"/>
  <c r="Z195" i="11"/>
  <c r="AK195" i="11" s="1"/>
  <c r="AY195" i="11" s="1"/>
  <c r="AA195" i="11"/>
  <c r="AL195" i="11" s="1"/>
  <c r="AZ195" i="11" s="1"/>
  <c r="AB195" i="11"/>
  <c r="AM195" i="11" s="1"/>
  <c r="BA195" i="11" s="1"/>
  <c r="AC195" i="11"/>
  <c r="AN195" i="11" s="1"/>
  <c r="BB195" i="11" s="1"/>
  <c r="W196" i="11"/>
  <c r="AH196" i="11" s="1"/>
  <c r="AV196" i="11" s="1"/>
  <c r="X196" i="11"/>
  <c r="AI196" i="11" s="1"/>
  <c r="AW196" i="11" s="1"/>
  <c r="Y196" i="11"/>
  <c r="AJ196" i="11" s="1"/>
  <c r="AX196" i="11" s="1"/>
  <c r="Z196" i="11"/>
  <c r="AK196" i="11" s="1"/>
  <c r="AY196" i="11" s="1"/>
  <c r="AA196" i="11"/>
  <c r="AL196" i="11" s="1"/>
  <c r="AZ196" i="11" s="1"/>
  <c r="AB196" i="11"/>
  <c r="AM196" i="11" s="1"/>
  <c r="BA196" i="11" s="1"/>
  <c r="AC196" i="11"/>
  <c r="AN196" i="11" s="1"/>
  <c r="BB196" i="11" s="1"/>
  <c r="W197" i="11"/>
  <c r="AH197" i="11" s="1"/>
  <c r="AV197" i="11" s="1"/>
  <c r="X197" i="11"/>
  <c r="AI197" i="11" s="1"/>
  <c r="AW197" i="11" s="1"/>
  <c r="Y197" i="11"/>
  <c r="AJ197" i="11" s="1"/>
  <c r="AX197" i="11" s="1"/>
  <c r="Z197" i="11"/>
  <c r="AK197" i="11" s="1"/>
  <c r="AY197" i="11" s="1"/>
  <c r="AA197" i="11"/>
  <c r="AL197" i="11" s="1"/>
  <c r="AZ197" i="11" s="1"/>
  <c r="AB197" i="11"/>
  <c r="AM197" i="11" s="1"/>
  <c r="BA197" i="11" s="1"/>
  <c r="AC197" i="11"/>
  <c r="AN197" i="11" s="1"/>
  <c r="BB197" i="11" s="1"/>
  <c r="W198" i="11"/>
  <c r="AH198" i="11" s="1"/>
  <c r="AV198" i="11" s="1"/>
  <c r="X198" i="11"/>
  <c r="AI198" i="11" s="1"/>
  <c r="AW198" i="11" s="1"/>
  <c r="Y198" i="11"/>
  <c r="AJ198" i="11" s="1"/>
  <c r="AX198" i="11" s="1"/>
  <c r="Z198" i="11"/>
  <c r="AK198" i="11" s="1"/>
  <c r="AY198" i="11" s="1"/>
  <c r="AA198" i="11"/>
  <c r="AL198" i="11" s="1"/>
  <c r="AZ198" i="11" s="1"/>
  <c r="AB198" i="11"/>
  <c r="AM198" i="11" s="1"/>
  <c r="BA198" i="11" s="1"/>
  <c r="AC198" i="11"/>
  <c r="AN198" i="11" s="1"/>
  <c r="BB198" i="11" s="1"/>
  <c r="W199" i="11"/>
  <c r="AH199" i="11" s="1"/>
  <c r="AV199" i="11" s="1"/>
  <c r="X199" i="11"/>
  <c r="AI199" i="11" s="1"/>
  <c r="AW199" i="11" s="1"/>
  <c r="Y199" i="11"/>
  <c r="AJ199" i="11" s="1"/>
  <c r="AX199" i="11" s="1"/>
  <c r="Z199" i="11"/>
  <c r="AK199" i="11" s="1"/>
  <c r="AY199" i="11" s="1"/>
  <c r="AA199" i="11"/>
  <c r="AL199" i="11" s="1"/>
  <c r="AZ199" i="11" s="1"/>
  <c r="AB199" i="11"/>
  <c r="AM199" i="11" s="1"/>
  <c r="BA199" i="11" s="1"/>
  <c r="AC199" i="11"/>
  <c r="AN199" i="11" s="1"/>
  <c r="BB199" i="11" s="1"/>
  <c r="W200" i="11"/>
  <c r="AH200" i="11" s="1"/>
  <c r="AV200" i="11" s="1"/>
  <c r="X200" i="11"/>
  <c r="AI200" i="11" s="1"/>
  <c r="AW200" i="11" s="1"/>
  <c r="Y200" i="11"/>
  <c r="AJ200" i="11" s="1"/>
  <c r="AX200" i="11" s="1"/>
  <c r="Z200" i="11"/>
  <c r="AK200" i="11" s="1"/>
  <c r="AY200" i="11" s="1"/>
  <c r="AA200" i="11"/>
  <c r="AL200" i="11" s="1"/>
  <c r="AZ200" i="11" s="1"/>
  <c r="AB200" i="11"/>
  <c r="AM200" i="11" s="1"/>
  <c r="BA200" i="11" s="1"/>
  <c r="AC200" i="11"/>
  <c r="AN200" i="11" s="1"/>
  <c r="BB200" i="11" s="1"/>
  <c r="W201" i="11"/>
  <c r="AH201" i="11" s="1"/>
  <c r="AV201" i="11" s="1"/>
  <c r="X201" i="11"/>
  <c r="AI201" i="11" s="1"/>
  <c r="AW201" i="11" s="1"/>
  <c r="Y201" i="11"/>
  <c r="AJ201" i="11" s="1"/>
  <c r="AX201" i="11" s="1"/>
  <c r="Z201" i="11"/>
  <c r="AK201" i="11" s="1"/>
  <c r="AY201" i="11" s="1"/>
  <c r="AA201" i="11"/>
  <c r="AL201" i="11" s="1"/>
  <c r="AZ201" i="11" s="1"/>
  <c r="AB201" i="11"/>
  <c r="AM201" i="11" s="1"/>
  <c r="BA201" i="11" s="1"/>
  <c r="AC201" i="11"/>
  <c r="AN201" i="11" s="1"/>
  <c r="BB201" i="11" s="1"/>
  <c r="W202" i="11"/>
  <c r="AH202" i="11" s="1"/>
  <c r="AV202" i="11" s="1"/>
  <c r="X202" i="11"/>
  <c r="AI202" i="11" s="1"/>
  <c r="AW202" i="11" s="1"/>
  <c r="Y202" i="11"/>
  <c r="AJ202" i="11" s="1"/>
  <c r="AX202" i="11" s="1"/>
  <c r="Z202" i="11"/>
  <c r="AK202" i="11" s="1"/>
  <c r="AY202" i="11" s="1"/>
  <c r="AA202" i="11"/>
  <c r="AL202" i="11" s="1"/>
  <c r="AZ202" i="11" s="1"/>
  <c r="AB202" i="11"/>
  <c r="AM202" i="11" s="1"/>
  <c r="BA202" i="11" s="1"/>
  <c r="AC202" i="11"/>
  <c r="AN202" i="11" s="1"/>
  <c r="BB202" i="11" s="1"/>
  <c r="W203" i="11"/>
  <c r="AH203" i="11" s="1"/>
  <c r="AV203" i="11" s="1"/>
  <c r="X203" i="11"/>
  <c r="AI203" i="11" s="1"/>
  <c r="AW203" i="11" s="1"/>
  <c r="Y203" i="11"/>
  <c r="AJ203" i="11" s="1"/>
  <c r="AX203" i="11" s="1"/>
  <c r="Z203" i="11"/>
  <c r="AK203" i="11" s="1"/>
  <c r="AY203" i="11" s="1"/>
  <c r="AA203" i="11"/>
  <c r="AL203" i="11" s="1"/>
  <c r="AZ203" i="11" s="1"/>
  <c r="AB203" i="11"/>
  <c r="AM203" i="11" s="1"/>
  <c r="BA203" i="11" s="1"/>
  <c r="AC203" i="11"/>
  <c r="AN203" i="11" s="1"/>
  <c r="BB203" i="11" s="1"/>
  <c r="W204" i="11"/>
  <c r="AH204" i="11" s="1"/>
  <c r="AV204" i="11" s="1"/>
  <c r="X204" i="11"/>
  <c r="AI204" i="11" s="1"/>
  <c r="AW204" i="11" s="1"/>
  <c r="Y204" i="11"/>
  <c r="AJ204" i="11" s="1"/>
  <c r="AX204" i="11" s="1"/>
  <c r="Z204" i="11"/>
  <c r="AK204" i="11" s="1"/>
  <c r="AY204" i="11" s="1"/>
  <c r="AA204" i="11"/>
  <c r="AL204" i="11" s="1"/>
  <c r="AZ204" i="11" s="1"/>
  <c r="AB204" i="11"/>
  <c r="AM204" i="11" s="1"/>
  <c r="BA204" i="11" s="1"/>
  <c r="AC204" i="11"/>
  <c r="AN204" i="11" s="1"/>
  <c r="BB204" i="11" s="1"/>
  <c r="W205" i="11"/>
  <c r="AH205" i="11" s="1"/>
  <c r="AV205" i="11" s="1"/>
  <c r="X205" i="11"/>
  <c r="AI205" i="11" s="1"/>
  <c r="AW205" i="11" s="1"/>
  <c r="Y205" i="11"/>
  <c r="AJ205" i="11" s="1"/>
  <c r="AX205" i="11" s="1"/>
  <c r="Z205" i="11"/>
  <c r="AK205" i="11" s="1"/>
  <c r="AY205" i="11" s="1"/>
  <c r="AA205" i="11"/>
  <c r="AL205" i="11" s="1"/>
  <c r="AZ205" i="11" s="1"/>
  <c r="AB205" i="11"/>
  <c r="AM205" i="11" s="1"/>
  <c r="BA205" i="11" s="1"/>
  <c r="AC205" i="11"/>
  <c r="AN205" i="11" s="1"/>
  <c r="BB205" i="11" s="1"/>
  <c r="W206" i="11"/>
  <c r="AH206" i="11" s="1"/>
  <c r="AV206" i="11" s="1"/>
  <c r="X206" i="11"/>
  <c r="AI206" i="11" s="1"/>
  <c r="AW206" i="11" s="1"/>
  <c r="Y206" i="11"/>
  <c r="AJ206" i="11" s="1"/>
  <c r="AX206" i="11" s="1"/>
  <c r="Z206" i="11"/>
  <c r="AK206" i="11" s="1"/>
  <c r="AY206" i="11" s="1"/>
  <c r="AA206" i="11"/>
  <c r="AL206" i="11" s="1"/>
  <c r="AZ206" i="11" s="1"/>
  <c r="AB206" i="11"/>
  <c r="AM206" i="11" s="1"/>
  <c r="BA206" i="11" s="1"/>
  <c r="AC206" i="11"/>
  <c r="AN206" i="11" s="1"/>
  <c r="BB206" i="11" s="1"/>
  <c r="W207" i="11"/>
  <c r="AH207" i="11" s="1"/>
  <c r="AV207" i="11" s="1"/>
  <c r="X207" i="11"/>
  <c r="AI207" i="11" s="1"/>
  <c r="AW207" i="11" s="1"/>
  <c r="Y207" i="11"/>
  <c r="AJ207" i="11" s="1"/>
  <c r="AX207" i="11" s="1"/>
  <c r="Z207" i="11"/>
  <c r="AK207" i="11" s="1"/>
  <c r="AY207" i="11" s="1"/>
  <c r="AA207" i="11"/>
  <c r="AL207" i="11" s="1"/>
  <c r="AZ207" i="11" s="1"/>
  <c r="AB207" i="11"/>
  <c r="AM207" i="11" s="1"/>
  <c r="BA207" i="11" s="1"/>
  <c r="AC207" i="11"/>
  <c r="AN207" i="11" s="1"/>
  <c r="BB207" i="11" s="1"/>
  <c r="W208" i="11"/>
  <c r="AH208" i="11" s="1"/>
  <c r="AV208" i="11" s="1"/>
  <c r="X208" i="11"/>
  <c r="AI208" i="11" s="1"/>
  <c r="AW208" i="11" s="1"/>
  <c r="Y208" i="11"/>
  <c r="AJ208" i="11" s="1"/>
  <c r="AX208" i="11" s="1"/>
  <c r="Z208" i="11"/>
  <c r="AK208" i="11" s="1"/>
  <c r="AY208" i="11" s="1"/>
  <c r="AA208" i="11"/>
  <c r="AL208" i="11" s="1"/>
  <c r="AZ208" i="11" s="1"/>
  <c r="AB208" i="11"/>
  <c r="AM208" i="11" s="1"/>
  <c r="BA208" i="11" s="1"/>
  <c r="AC208" i="11"/>
  <c r="AN208" i="11" s="1"/>
  <c r="BB208" i="11" s="1"/>
  <c r="W209" i="11"/>
  <c r="AH209" i="11" s="1"/>
  <c r="AV209" i="11" s="1"/>
  <c r="X209" i="11"/>
  <c r="AI209" i="11" s="1"/>
  <c r="AW209" i="11" s="1"/>
  <c r="Y209" i="11"/>
  <c r="AJ209" i="11" s="1"/>
  <c r="AX209" i="11" s="1"/>
  <c r="Z209" i="11"/>
  <c r="AK209" i="11" s="1"/>
  <c r="AY209" i="11" s="1"/>
  <c r="AA209" i="11"/>
  <c r="AL209" i="11" s="1"/>
  <c r="AZ209" i="11" s="1"/>
  <c r="AB209" i="11"/>
  <c r="AM209" i="11" s="1"/>
  <c r="BA209" i="11" s="1"/>
  <c r="AC209" i="11"/>
  <c r="AN209" i="11" s="1"/>
  <c r="BB209" i="11" s="1"/>
  <c r="W210" i="11"/>
  <c r="AH210" i="11" s="1"/>
  <c r="AV210" i="11" s="1"/>
  <c r="X210" i="11"/>
  <c r="AI210" i="11" s="1"/>
  <c r="AW210" i="11" s="1"/>
  <c r="Y210" i="11"/>
  <c r="AJ210" i="11" s="1"/>
  <c r="AX210" i="11" s="1"/>
  <c r="Z210" i="11"/>
  <c r="AK210" i="11" s="1"/>
  <c r="AY210" i="11" s="1"/>
  <c r="AA210" i="11"/>
  <c r="AL210" i="11" s="1"/>
  <c r="AZ210" i="11" s="1"/>
  <c r="AB210" i="11"/>
  <c r="AM210" i="11" s="1"/>
  <c r="BA210" i="11" s="1"/>
  <c r="AC210" i="11"/>
  <c r="AN210" i="11" s="1"/>
  <c r="BB210" i="11" s="1"/>
  <c r="W211" i="11"/>
  <c r="AH211" i="11" s="1"/>
  <c r="AV211" i="11" s="1"/>
  <c r="X211" i="11"/>
  <c r="AI211" i="11" s="1"/>
  <c r="AW211" i="11" s="1"/>
  <c r="Y211" i="11"/>
  <c r="AJ211" i="11" s="1"/>
  <c r="AX211" i="11" s="1"/>
  <c r="Z211" i="11"/>
  <c r="AK211" i="11" s="1"/>
  <c r="AY211" i="11" s="1"/>
  <c r="AA211" i="11"/>
  <c r="AL211" i="11" s="1"/>
  <c r="AZ211" i="11" s="1"/>
  <c r="AB211" i="11"/>
  <c r="AM211" i="11" s="1"/>
  <c r="BA211" i="11" s="1"/>
  <c r="AC211" i="11"/>
  <c r="AN211" i="11" s="1"/>
  <c r="BB211" i="11" s="1"/>
  <c r="W212" i="11"/>
  <c r="AH212" i="11" s="1"/>
  <c r="AV212" i="11" s="1"/>
  <c r="X212" i="11"/>
  <c r="AI212" i="11" s="1"/>
  <c r="AW212" i="11" s="1"/>
  <c r="Y212" i="11"/>
  <c r="AJ212" i="11" s="1"/>
  <c r="AX212" i="11" s="1"/>
  <c r="Z212" i="11"/>
  <c r="AK212" i="11" s="1"/>
  <c r="AY212" i="11" s="1"/>
  <c r="AA212" i="11"/>
  <c r="AL212" i="11" s="1"/>
  <c r="AZ212" i="11" s="1"/>
  <c r="AB212" i="11"/>
  <c r="AM212" i="11" s="1"/>
  <c r="BA212" i="11" s="1"/>
  <c r="AC212" i="11"/>
  <c r="AN212" i="11" s="1"/>
  <c r="BB212" i="11" s="1"/>
  <c r="W213" i="11"/>
  <c r="AH213" i="11" s="1"/>
  <c r="AV213" i="11" s="1"/>
  <c r="X213" i="11"/>
  <c r="AI213" i="11" s="1"/>
  <c r="AW213" i="11" s="1"/>
  <c r="Y213" i="11"/>
  <c r="AJ213" i="11" s="1"/>
  <c r="AX213" i="11" s="1"/>
  <c r="Z213" i="11"/>
  <c r="AK213" i="11" s="1"/>
  <c r="AY213" i="11" s="1"/>
  <c r="AA213" i="11"/>
  <c r="AL213" i="11" s="1"/>
  <c r="AZ213" i="11" s="1"/>
  <c r="AB213" i="11"/>
  <c r="AM213" i="11" s="1"/>
  <c r="BA213" i="11" s="1"/>
  <c r="AC213" i="11"/>
  <c r="AN213" i="11" s="1"/>
  <c r="BB213" i="11" s="1"/>
  <c r="W214" i="11"/>
  <c r="AH214" i="11" s="1"/>
  <c r="AV214" i="11" s="1"/>
  <c r="X214" i="11"/>
  <c r="AI214" i="11" s="1"/>
  <c r="AW214" i="11" s="1"/>
  <c r="Y214" i="11"/>
  <c r="AJ214" i="11" s="1"/>
  <c r="AX214" i="11" s="1"/>
  <c r="Z214" i="11"/>
  <c r="AK214" i="11" s="1"/>
  <c r="AY214" i="11" s="1"/>
  <c r="AA214" i="11"/>
  <c r="AL214" i="11" s="1"/>
  <c r="AZ214" i="11" s="1"/>
  <c r="AB214" i="11"/>
  <c r="AM214" i="11" s="1"/>
  <c r="BA214" i="11" s="1"/>
  <c r="AC214" i="11"/>
  <c r="AN214" i="11" s="1"/>
  <c r="BB214" i="11" s="1"/>
  <c r="W215" i="11"/>
  <c r="AH215" i="11" s="1"/>
  <c r="AV215" i="11" s="1"/>
  <c r="X215" i="11"/>
  <c r="AI215" i="11" s="1"/>
  <c r="AW215" i="11" s="1"/>
  <c r="Y215" i="11"/>
  <c r="AJ215" i="11" s="1"/>
  <c r="AX215" i="11" s="1"/>
  <c r="Z215" i="11"/>
  <c r="AK215" i="11" s="1"/>
  <c r="AY215" i="11" s="1"/>
  <c r="AA215" i="11"/>
  <c r="AL215" i="11" s="1"/>
  <c r="AZ215" i="11" s="1"/>
  <c r="AB215" i="11"/>
  <c r="AM215" i="11" s="1"/>
  <c r="BA215" i="11" s="1"/>
  <c r="AC215" i="11"/>
  <c r="AN215" i="11" s="1"/>
  <c r="BB215" i="11" s="1"/>
  <c r="W216" i="11"/>
  <c r="AH216" i="11" s="1"/>
  <c r="AV216" i="11" s="1"/>
  <c r="X216" i="11"/>
  <c r="AI216" i="11" s="1"/>
  <c r="AW216" i="11" s="1"/>
  <c r="Y216" i="11"/>
  <c r="AJ216" i="11" s="1"/>
  <c r="AX216" i="11" s="1"/>
  <c r="Z216" i="11"/>
  <c r="AK216" i="11" s="1"/>
  <c r="AY216" i="11" s="1"/>
  <c r="AA216" i="11"/>
  <c r="AL216" i="11" s="1"/>
  <c r="AZ216" i="11" s="1"/>
  <c r="AB216" i="11"/>
  <c r="AM216" i="11" s="1"/>
  <c r="BA216" i="11" s="1"/>
  <c r="AC216" i="11"/>
  <c r="AN216" i="11" s="1"/>
  <c r="BB216" i="11" s="1"/>
  <c r="W217" i="11"/>
  <c r="AH217" i="11" s="1"/>
  <c r="AV217" i="11" s="1"/>
  <c r="X217" i="11"/>
  <c r="AI217" i="11" s="1"/>
  <c r="AW217" i="11" s="1"/>
  <c r="Y217" i="11"/>
  <c r="AJ217" i="11" s="1"/>
  <c r="AX217" i="11" s="1"/>
  <c r="Z217" i="11"/>
  <c r="AK217" i="11" s="1"/>
  <c r="AY217" i="11" s="1"/>
  <c r="AA217" i="11"/>
  <c r="AL217" i="11" s="1"/>
  <c r="AZ217" i="11" s="1"/>
  <c r="AB217" i="11"/>
  <c r="AM217" i="11" s="1"/>
  <c r="BA217" i="11" s="1"/>
  <c r="AC217" i="11"/>
  <c r="AN217" i="11" s="1"/>
  <c r="BB217" i="11" s="1"/>
  <c r="W218" i="11"/>
  <c r="AH218" i="11" s="1"/>
  <c r="AV218" i="11" s="1"/>
  <c r="X218" i="11"/>
  <c r="AI218" i="11" s="1"/>
  <c r="AW218" i="11" s="1"/>
  <c r="Y218" i="11"/>
  <c r="AJ218" i="11" s="1"/>
  <c r="AX218" i="11" s="1"/>
  <c r="Z218" i="11"/>
  <c r="AK218" i="11" s="1"/>
  <c r="AY218" i="11" s="1"/>
  <c r="AA218" i="11"/>
  <c r="AL218" i="11" s="1"/>
  <c r="AZ218" i="11" s="1"/>
  <c r="AB218" i="11"/>
  <c r="AM218" i="11" s="1"/>
  <c r="BA218" i="11" s="1"/>
  <c r="AC218" i="11"/>
  <c r="AN218" i="11" s="1"/>
  <c r="BB218" i="11" s="1"/>
  <c r="W219" i="11"/>
  <c r="AH219" i="11" s="1"/>
  <c r="AV219" i="11" s="1"/>
  <c r="X219" i="11"/>
  <c r="AI219" i="11" s="1"/>
  <c r="AW219" i="11" s="1"/>
  <c r="Y219" i="11"/>
  <c r="AJ219" i="11" s="1"/>
  <c r="AX219" i="11" s="1"/>
  <c r="Z219" i="11"/>
  <c r="AK219" i="11" s="1"/>
  <c r="AY219" i="11" s="1"/>
  <c r="AA219" i="11"/>
  <c r="AL219" i="11" s="1"/>
  <c r="AZ219" i="11" s="1"/>
  <c r="AB219" i="11"/>
  <c r="AM219" i="11" s="1"/>
  <c r="BA219" i="11" s="1"/>
  <c r="AC219" i="11"/>
  <c r="AN219" i="11" s="1"/>
  <c r="BB219" i="11" s="1"/>
  <c r="W220" i="11"/>
  <c r="AH220" i="11" s="1"/>
  <c r="AV220" i="11" s="1"/>
  <c r="X220" i="11"/>
  <c r="AI220" i="11" s="1"/>
  <c r="AW220" i="11" s="1"/>
  <c r="Y220" i="11"/>
  <c r="AJ220" i="11" s="1"/>
  <c r="AX220" i="11" s="1"/>
  <c r="Z220" i="11"/>
  <c r="AK220" i="11" s="1"/>
  <c r="AY220" i="11" s="1"/>
  <c r="AA220" i="11"/>
  <c r="AL220" i="11" s="1"/>
  <c r="AZ220" i="11" s="1"/>
  <c r="AB220" i="11"/>
  <c r="AM220" i="11" s="1"/>
  <c r="BA220" i="11" s="1"/>
  <c r="AC220" i="11"/>
  <c r="AN220" i="11" s="1"/>
  <c r="BB220" i="11" s="1"/>
  <c r="W221" i="11"/>
  <c r="AH221" i="11" s="1"/>
  <c r="AV221" i="11" s="1"/>
  <c r="X221" i="11"/>
  <c r="AI221" i="11" s="1"/>
  <c r="AW221" i="11" s="1"/>
  <c r="Y221" i="11"/>
  <c r="AJ221" i="11" s="1"/>
  <c r="AX221" i="11" s="1"/>
  <c r="Z221" i="11"/>
  <c r="AK221" i="11" s="1"/>
  <c r="AY221" i="11" s="1"/>
  <c r="AA221" i="11"/>
  <c r="AL221" i="11" s="1"/>
  <c r="AZ221" i="11" s="1"/>
  <c r="AB221" i="11"/>
  <c r="AM221" i="11" s="1"/>
  <c r="BA221" i="11" s="1"/>
  <c r="AC221" i="11"/>
  <c r="AN221" i="11" s="1"/>
  <c r="BB221" i="11" s="1"/>
  <c r="W222" i="11"/>
  <c r="AH222" i="11" s="1"/>
  <c r="AV222" i="11" s="1"/>
  <c r="X222" i="11"/>
  <c r="AI222" i="11" s="1"/>
  <c r="AW222" i="11" s="1"/>
  <c r="Y222" i="11"/>
  <c r="AJ222" i="11" s="1"/>
  <c r="AX222" i="11" s="1"/>
  <c r="Z222" i="11"/>
  <c r="AK222" i="11" s="1"/>
  <c r="AY222" i="11" s="1"/>
  <c r="AA222" i="11"/>
  <c r="AL222" i="11" s="1"/>
  <c r="AZ222" i="11" s="1"/>
  <c r="AB222" i="11"/>
  <c r="AM222" i="11" s="1"/>
  <c r="BA222" i="11" s="1"/>
  <c r="AC222" i="11"/>
  <c r="AN222" i="11" s="1"/>
  <c r="BB222" i="11" s="1"/>
  <c r="W223" i="11"/>
  <c r="AH223" i="11" s="1"/>
  <c r="AV223" i="11" s="1"/>
  <c r="X223" i="11"/>
  <c r="AI223" i="11" s="1"/>
  <c r="AW223" i="11" s="1"/>
  <c r="Y223" i="11"/>
  <c r="AJ223" i="11" s="1"/>
  <c r="AX223" i="11" s="1"/>
  <c r="Z223" i="11"/>
  <c r="AK223" i="11" s="1"/>
  <c r="AY223" i="11" s="1"/>
  <c r="AA223" i="11"/>
  <c r="AL223" i="11" s="1"/>
  <c r="AZ223" i="11" s="1"/>
  <c r="AB223" i="11"/>
  <c r="AM223" i="11" s="1"/>
  <c r="BA223" i="11" s="1"/>
  <c r="AC223" i="11"/>
  <c r="AN223" i="11" s="1"/>
  <c r="BB223" i="11" s="1"/>
  <c r="W224" i="11"/>
  <c r="AH224" i="11" s="1"/>
  <c r="AV224" i="11" s="1"/>
  <c r="X224" i="11"/>
  <c r="AI224" i="11" s="1"/>
  <c r="AW224" i="11" s="1"/>
  <c r="Y224" i="11"/>
  <c r="AJ224" i="11" s="1"/>
  <c r="AX224" i="11" s="1"/>
  <c r="Z224" i="11"/>
  <c r="AK224" i="11" s="1"/>
  <c r="AY224" i="11" s="1"/>
  <c r="AA224" i="11"/>
  <c r="AL224" i="11" s="1"/>
  <c r="AZ224" i="11" s="1"/>
  <c r="AB224" i="11"/>
  <c r="AM224" i="11" s="1"/>
  <c r="BA224" i="11" s="1"/>
  <c r="AC224" i="11"/>
  <c r="AN224" i="11" s="1"/>
  <c r="BB224" i="11" s="1"/>
  <c r="W225" i="11"/>
  <c r="AH225" i="11" s="1"/>
  <c r="AV225" i="11" s="1"/>
  <c r="X225" i="11"/>
  <c r="AI225" i="11" s="1"/>
  <c r="AW225" i="11" s="1"/>
  <c r="Y225" i="11"/>
  <c r="AJ225" i="11" s="1"/>
  <c r="AX225" i="11" s="1"/>
  <c r="Z225" i="11"/>
  <c r="AK225" i="11" s="1"/>
  <c r="AY225" i="11" s="1"/>
  <c r="AA225" i="11"/>
  <c r="AL225" i="11" s="1"/>
  <c r="AZ225" i="11" s="1"/>
  <c r="AB225" i="11"/>
  <c r="AM225" i="11" s="1"/>
  <c r="BA225" i="11" s="1"/>
  <c r="AC225" i="11"/>
  <c r="AN225" i="11" s="1"/>
  <c r="BB225" i="11" s="1"/>
  <c r="W226" i="11"/>
  <c r="AH226" i="11" s="1"/>
  <c r="AV226" i="11" s="1"/>
  <c r="X226" i="11"/>
  <c r="AI226" i="11" s="1"/>
  <c r="AW226" i="11" s="1"/>
  <c r="Y226" i="11"/>
  <c r="AJ226" i="11" s="1"/>
  <c r="AX226" i="11" s="1"/>
  <c r="Z226" i="11"/>
  <c r="AK226" i="11" s="1"/>
  <c r="AY226" i="11" s="1"/>
  <c r="AA226" i="11"/>
  <c r="AL226" i="11" s="1"/>
  <c r="AZ226" i="11" s="1"/>
  <c r="AB226" i="11"/>
  <c r="AM226" i="11" s="1"/>
  <c r="BA226" i="11" s="1"/>
  <c r="AC226" i="11"/>
  <c r="AN226" i="11" s="1"/>
  <c r="BB226" i="11" s="1"/>
  <c r="W227" i="11"/>
  <c r="AH227" i="11" s="1"/>
  <c r="AV227" i="11" s="1"/>
  <c r="X227" i="11"/>
  <c r="AI227" i="11" s="1"/>
  <c r="AW227" i="11" s="1"/>
  <c r="Y227" i="11"/>
  <c r="AJ227" i="11" s="1"/>
  <c r="AX227" i="11" s="1"/>
  <c r="Z227" i="11"/>
  <c r="AK227" i="11" s="1"/>
  <c r="AY227" i="11" s="1"/>
  <c r="AA227" i="11"/>
  <c r="AL227" i="11" s="1"/>
  <c r="AZ227" i="11" s="1"/>
  <c r="AB227" i="11"/>
  <c r="AM227" i="11" s="1"/>
  <c r="BA227" i="11" s="1"/>
  <c r="AC227" i="11"/>
  <c r="AN227" i="11" s="1"/>
  <c r="BB227" i="11" s="1"/>
  <c r="W228" i="11"/>
  <c r="AH228" i="11" s="1"/>
  <c r="AV228" i="11" s="1"/>
  <c r="X228" i="11"/>
  <c r="AI228" i="11" s="1"/>
  <c r="AW228" i="11" s="1"/>
  <c r="Y228" i="11"/>
  <c r="AJ228" i="11" s="1"/>
  <c r="AX228" i="11" s="1"/>
  <c r="Z228" i="11"/>
  <c r="AK228" i="11" s="1"/>
  <c r="AY228" i="11" s="1"/>
  <c r="AA228" i="11"/>
  <c r="AL228" i="11" s="1"/>
  <c r="AZ228" i="11" s="1"/>
  <c r="AB228" i="11"/>
  <c r="AM228" i="11" s="1"/>
  <c r="BA228" i="11" s="1"/>
  <c r="AC228" i="11"/>
  <c r="AN228" i="11" s="1"/>
  <c r="BB228" i="11" s="1"/>
  <c r="W229" i="11"/>
  <c r="AH229" i="11" s="1"/>
  <c r="AV229" i="11" s="1"/>
  <c r="X229" i="11"/>
  <c r="AI229" i="11" s="1"/>
  <c r="AW229" i="11" s="1"/>
  <c r="Y229" i="11"/>
  <c r="AJ229" i="11" s="1"/>
  <c r="AX229" i="11" s="1"/>
  <c r="Z229" i="11"/>
  <c r="AK229" i="11" s="1"/>
  <c r="AY229" i="11" s="1"/>
  <c r="AA229" i="11"/>
  <c r="AL229" i="11" s="1"/>
  <c r="AZ229" i="11" s="1"/>
  <c r="AB229" i="11"/>
  <c r="AM229" i="11" s="1"/>
  <c r="BA229" i="11" s="1"/>
  <c r="AC229" i="11"/>
  <c r="AN229" i="11" s="1"/>
  <c r="BB229" i="11" s="1"/>
  <c r="W230" i="11"/>
  <c r="AH230" i="11" s="1"/>
  <c r="AV230" i="11" s="1"/>
  <c r="X230" i="11"/>
  <c r="AI230" i="11" s="1"/>
  <c r="AW230" i="11" s="1"/>
  <c r="Y230" i="11"/>
  <c r="AJ230" i="11" s="1"/>
  <c r="AX230" i="11" s="1"/>
  <c r="Z230" i="11"/>
  <c r="AK230" i="11" s="1"/>
  <c r="AY230" i="11" s="1"/>
  <c r="AA230" i="11"/>
  <c r="AL230" i="11" s="1"/>
  <c r="AZ230" i="11" s="1"/>
  <c r="AB230" i="11"/>
  <c r="AM230" i="11" s="1"/>
  <c r="BA230" i="11" s="1"/>
  <c r="AC230" i="11"/>
  <c r="AN230" i="11" s="1"/>
  <c r="BB230" i="11" s="1"/>
  <c r="W231" i="11"/>
  <c r="AH231" i="11" s="1"/>
  <c r="AV231" i="11" s="1"/>
  <c r="X231" i="11"/>
  <c r="AI231" i="11" s="1"/>
  <c r="AW231" i="11" s="1"/>
  <c r="Y231" i="11"/>
  <c r="AJ231" i="11" s="1"/>
  <c r="AX231" i="11" s="1"/>
  <c r="Z231" i="11"/>
  <c r="AK231" i="11" s="1"/>
  <c r="AY231" i="11" s="1"/>
  <c r="AA231" i="11"/>
  <c r="AL231" i="11" s="1"/>
  <c r="AZ231" i="11" s="1"/>
  <c r="AB231" i="11"/>
  <c r="AM231" i="11" s="1"/>
  <c r="BA231" i="11" s="1"/>
  <c r="AC231" i="11"/>
  <c r="AN231" i="11" s="1"/>
  <c r="BB231" i="11" s="1"/>
  <c r="AV232" i="11"/>
  <c r="AI232" i="11"/>
  <c r="AW232" i="11" s="1"/>
  <c r="AJ232" i="11"/>
  <c r="AX232" i="11" s="1"/>
  <c r="AK232" i="11"/>
  <c r="AY232" i="11" s="1"/>
  <c r="AL232" i="11"/>
  <c r="AZ232" i="11" s="1"/>
  <c r="AM232" i="11"/>
  <c r="BA232" i="11" s="1"/>
  <c r="X5" i="11"/>
  <c r="AI5" i="11" s="1"/>
  <c r="AW5" i="11" s="1"/>
  <c r="Y5" i="11"/>
  <c r="AJ5" i="11" s="1"/>
  <c r="AX5" i="11" s="1"/>
  <c r="Z5" i="11"/>
  <c r="AK5" i="11" s="1"/>
  <c r="AY5" i="11" s="1"/>
  <c r="AB5" i="11"/>
  <c r="AM5" i="11" s="1"/>
  <c r="BA5" i="11" s="1"/>
  <c r="W5" i="11"/>
  <c r="AH5" i="11" s="1"/>
  <c r="AV5" i="11" s="1"/>
  <c r="O6" i="11"/>
  <c r="P6" i="11"/>
  <c r="Q6" i="11"/>
  <c r="R6" i="11"/>
  <c r="S6" i="11"/>
  <c r="T6" i="11"/>
  <c r="U6" i="11"/>
  <c r="O7" i="11"/>
  <c r="P7" i="11"/>
  <c r="Q7" i="11"/>
  <c r="R7" i="11"/>
  <c r="S7" i="11"/>
  <c r="T7" i="11"/>
  <c r="U7" i="11"/>
  <c r="O8" i="11"/>
  <c r="P8" i="11"/>
  <c r="Q8" i="11"/>
  <c r="R8" i="11"/>
  <c r="S8" i="11"/>
  <c r="T8" i="11"/>
  <c r="U8" i="11"/>
  <c r="O9" i="11"/>
  <c r="P9" i="11"/>
  <c r="Q9" i="11"/>
  <c r="R9" i="11"/>
  <c r="S9" i="11"/>
  <c r="T9" i="11"/>
  <c r="U9" i="11"/>
  <c r="O10" i="11"/>
  <c r="P10" i="11"/>
  <c r="Q10" i="11"/>
  <c r="R10" i="11"/>
  <c r="S10" i="11"/>
  <c r="T10" i="11"/>
  <c r="U10" i="11"/>
  <c r="O11" i="11"/>
  <c r="P11" i="11"/>
  <c r="Q11" i="11"/>
  <c r="R11" i="11"/>
  <c r="S11" i="11"/>
  <c r="T11" i="11"/>
  <c r="U11" i="11"/>
  <c r="O12" i="11"/>
  <c r="P12" i="11"/>
  <c r="Q12" i="11"/>
  <c r="R12" i="11"/>
  <c r="S12" i="11"/>
  <c r="T12" i="11"/>
  <c r="U12" i="11"/>
  <c r="O13" i="11"/>
  <c r="P13" i="11"/>
  <c r="Q13" i="11"/>
  <c r="R13" i="11"/>
  <c r="S13" i="11"/>
  <c r="T13" i="11"/>
  <c r="U13" i="11"/>
  <c r="O14" i="11"/>
  <c r="P14" i="11"/>
  <c r="Q14" i="11"/>
  <c r="R14" i="11"/>
  <c r="S14" i="11"/>
  <c r="T14" i="11"/>
  <c r="U14" i="11"/>
  <c r="O15" i="11"/>
  <c r="P15" i="11"/>
  <c r="Q15" i="11"/>
  <c r="R15" i="11"/>
  <c r="S15" i="11"/>
  <c r="T15" i="11"/>
  <c r="U15" i="11"/>
  <c r="O16" i="11"/>
  <c r="P16" i="11"/>
  <c r="Q16" i="11"/>
  <c r="R16" i="11"/>
  <c r="S16" i="11"/>
  <c r="T16" i="11"/>
  <c r="U16" i="11"/>
  <c r="P17" i="11"/>
  <c r="Q17" i="11"/>
  <c r="R17" i="11"/>
  <c r="S17" i="11"/>
  <c r="T17" i="11"/>
  <c r="U17" i="11"/>
  <c r="O18" i="11"/>
  <c r="P18" i="11"/>
  <c r="Q18" i="11"/>
  <c r="R18" i="11"/>
  <c r="S18" i="11"/>
  <c r="T18" i="11"/>
  <c r="U18" i="11"/>
  <c r="O19" i="11"/>
  <c r="P19" i="11"/>
  <c r="Q19" i="11"/>
  <c r="R19" i="11"/>
  <c r="S19" i="11"/>
  <c r="T19" i="11"/>
  <c r="U19" i="11"/>
  <c r="O20" i="11"/>
  <c r="P20" i="11"/>
  <c r="Q20" i="11"/>
  <c r="R20" i="11"/>
  <c r="S20" i="11"/>
  <c r="T20" i="11"/>
  <c r="O21" i="11"/>
  <c r="P21" i="11"/>
  <c r="Q21" i="11"/>
  <c r="R21" i="11"/>
  <c r="S21" i="11"/>
  <c r="T21" i="11"/>
  <c r="U21" i="11"/>
  <c r="O22" i="11"/>
  <c r="P22" i="11"/>
  <c r="Q22" i="11"/>
  <c r="R22" i="11"/>
  <c r="S22" i="11"/>
  <c r="T22" i="11"/>
  <c r="U22" i="11"/>
  <c r="O23" i="11"/>
  <c r="P23" i="11"/>
  <c r="Q23" i="11"/>
  <c r="R23" i="11"/>
  <c r="S23" i="11"/>
  <c r="T23" i="11"/>
  <c r="U23" i="11"/>
  <c r="O24" i="11"/>
  <c r="P24" i="11"/>
  <c r="Q24" i="11"/>
  <c r="R24" i="11"/>
  <c r="S24" i="11"/>
  <c r="T24" i="11"/>
  <c r="U24" i="11"/>
  <c r="O25" i="11"/>
  <c r="P25" i="11"/>
  <c r="Q25" i="11"/>
  <c r="R25" i="11"/>
  <c r="S25" i="11"/>
  <c r="T25" i="11"/>
  <c r="U25" i="11"/>
  <c r="O26" i="11"/>
  <c r="P26" i="11"/>
  <c r="Q26" i="11"/>
  <c r="R26" i="11"/>
  <c r="S26" i="11"/>
  <c r="T26" i="11"/>
  <c r="U26" i="11"/>
  <c r="O27" i="11"/>
  <c r="P27" i="11"/>
  <c r="Q27" i="11"/>
  <c r="R27" i="11"/>
  <c r="S27" i="11"/>
  <c r="T27" i="11"/>
  <c r="U27" i="11"/>
  <c r="O28" i="11"/>
  <c r="P28" i="11"/>
  <c r="Q28" i="11"/>
  <c r="R28" i="11"/>
  <c r="S28" i="11"/>
  <c r="T28" i="11"/>
  <c r="U28" i="11"/>
  <c r="O29" i="11"/>
  <c r="P29" i="11"/>
  <c r="Q29" i="11"/>
  <c r="R29" i="11"/>
  <c r="S29" i="11"/>
  <c r="T29" i="11"/>
  <c r="U29" i="11"/>
  <c r="O30" i="11"/>
  <c r="P30" i="11"/>
  <c r="Q30" i="11"/>
  <c r="R30" i="11"/>
  <c r="S30" i="11"/>
  <c r="T30" i="11"/>
  <c r="U30" i="11"/>
  <c r="O31" i="11"/>
  <c r="P31" i="11"/>
  <c r="Q31" i="11"/>
  <c r="R31" i="11"/>
  <c r="S31" i="11"/>
  <c r="T31" i="11"/>
  <c r="U31" i="11"/>
  <c r="O32" i="11"/>
  <c r="P32" i="11"/>
  <c r="Q32" i="11"/>
  <c r="R32" i="11"/>
  <c r="S32" i="11"/>
  <c r="T32" i="11"/>
  <c r="U32" i="11"/>
  <c r="O33" i="11"/>
  <c r="P33" i="11"/>
  <c r="Q33" i="11"/>
  <c r="R33" i="11"/>
  <c r="S33" i="11"/>
  <c r="T33" i="11"/>
  <c r="U33" i="11"/>
  <c r="O34" i="11"/>
  <c r="P34" i="11"/>
  <c r="Q34" i="11"/>
  <c r="R34" i="11"/>
  <c r="S34" i="11"/>
  <c r="T34" i="11"/>
  <c r="U34" i="11"/>
  <c r="O35" i="11"/>
  <c r="P35" i="11"/>
  <c r="Q35" i="11"/>
  <c r="R35" i="11"/>
  <c r="S35" i="11"/>
  <c r="T35" i="11"/>
  <c r="U35" i="11"/>
  <c r="O36" i="11"/>
  <c r="P36" i="11"/>
  <c r="Q36" i="11"/>
  <c r="R36" i="11"/>
  <c r="S36" i="11"/>
  <c r="T36" i="11"/>
  <c r="U36" i="11"/>
  <c r="O37" i="11"/>
  <c r="P37" i="11"/>
  <c r="Q37" i="11"/>
  <c r="R37" i="11"/>
  <c r="S37" i="11"/>
  <c r="T37" i="11"/>
  <c r="U37" i="11"/>
  <c r="O38" i="11"/>
  <c r="P38" i="11"/>
  <c r="Q38" i="11"/>
  <c r="R38" i="11"/>
  <c r="S38" i="11"/>
  <c r="T38" i="11"/>
  <c r="U38" i="11"/>
  <c r="O39" i="11"/>
  <c r="P39" i="11"/>
  <c r="Q39" i="11"/>
  <c r="R39" i="11"/>
  <c r="S39" i="11"/>
  <c r="T39" i="11"/>
  <c r="U39" i="11"/>
  <c r="O40" i="11"/>
  <c r="P40" i="11"/>
  <c r="Q40" i="11"/>
  <c r="R40" i="11"/>
  <c r="S40" i="11"/>
  <c r="T40" i="11"/>
  <c r="U40" i="11"/>
  <c r="O41" i="11"/>
  <c r="P41" i="11"/>
  <c r="Q41" i="11"/>
  <c r="R41" i="11"/>
  <c r="S41" i="11"/>
  <c r="T41" i="11"/>
  <c r="U41" i="11"/>
  <c r="O42" i="11"/>
  <c r="P42" i="11"/>
  <c r="Q42" i="11"/>
  <c r="R42" i="11"/>
  <c r="S42" i="11"/>
  <c r="T42" i="11"/>
  <c r="U42" i="11"/>
  <c r="O43" i="11"/>
  <c r="P43" i="11"/>
  <c r="Q43" i="11"/>
  <c r="R43" i="11"/>
  <c r="S43" i="11"/>
  <c r="T43" i="11"/>
  <c r="U43" i="11"/>
  <c r="O44" i="11"/>
  <c r="P44" i="11"/>
  <c r="Q44" i="11"/>
  <c r="R44" i="11"/>
  <c r="S44" i="11"/>
  <c r="T44" i="11"/>
  <c r="U44" i="11"/>
  <c r="O45" i="11"/>
  <c r="P45" i="11"/>
  <c r="Q45" i="11"/>
  <c r="R45" i="11"/>
  <c r="S45" i="11"/>
  <c r="T45" i="11"/>
  <c r="U45" i="11"/>
  <c r="O46" i="11"/>
  <c r="P46" i="11"/>
  <c r="Q46" i="11"/>
  <c r="R46" i="11"/>
  <c r="S46" i="11"/>
  <c r="T46" i="11"/>
  <c r="U46" i="11"/>
  <c r="O47" i="11"/>
  <c r="P47" i="11"/>
  <c r="Q47" i="11"/>
  <c r="R47" i="11"/>
  <c r="S47" i="11"/>
  <c r="T47" i="11"/>
  <c r="U47" i="11"/>
  <c r="O48" i="11"/>
  <c r="P48" i="11"/>
  <c r="Q48" i="11"/>
  <c r="R48" i="11"/>
  <c r="S48" i="11"/>
  <c r="T48" i="11"/>
  <c r="U48" i="11"/>
  <c r="O49" i="11"/>
  <c r="P49" i="11"/>
  <c r="Q49" i="11"/>
  <c r="R49" i="11"/>
  <c r="S49" i="11"/>
  <c r="T49" i="11"/>
  <c r="U49" i="11"/>
  <c r="O50" i="11"/>
  <c r="P50" i="11"/>
  <c r="Q50" i="11"/>
  <c r="R50" i="11"/>
  <c r="S50" i="11"/>
  <c r="T50" i="11"/>
  <c r="U50" i="11"/>
  <c r="O51" i="11"/>
  <c r="P51" i="11"/>
  <c r="Q51" i="11"/>
  <c r="R51" i="11"/>
  <c r="S51" i="11"/>
  <c r="T51" i="11"/>
  <c r="U51" i="11"/>
  <c r="O52" i="11"/>
  <c r="P52" i="11"/>
  <c r="Q52" i="11"/>
  <c r="R52" i="11"/>
  <c r="S52" i="11"/>
  <c r="T52" i="11"/>
  <c r="U52" i="11"/>
  <c r="O53" i="11"/>
  <c r="P53" i="11"/>
  <c r="Q53" i="11"/>
  <c r="R53" i="11"/>
  <c r="S53" i="11"/>
  <c r="T53" i="11"/>
  <c r="U53" i="11"/>
  <c r="O54" i="11"/>
  <c r="P54" i="11"/>
  <c r="Q54" i="11"/>
  <c r="R54" i="11"/>
  <c r="S54" i="11"/>
  <c r="T54" i="11"/>
  <c r="U54" i="11"/>
  <c r="O55" i="11"/>
  <c r="P55" i="11"/>
  <c r="Q55" i="11"/>
  <c r="R55" i="11"/>
  <c r="S55" i="11"/>
  <c r="T55" i="11"/>
  <c r="U55" i="11"/>
  <c r="O56" i="11"/>
  <c r="P56" i="11"/>
  <c r="Q56" i="11"/>
  <c r="R56" i="11"/>
  <c r="S56" i="11"/>
  <c r="T56" i="11"/>
  <c r="U56" i="11"/>
  <c r="O57" i="11"/>
  <c r="P57" i="11"/>
  <c r="Q57" i="11"/>
  <c r="R57" i="11"/>
  <c r="S57" i="11"/>
  <c r="T57" i="11"/>
  <c r="U57" i="11"/>
  <c r="O58" i="11"/>
  <c r="P58" i="11"/>
  <c r="Q58" i="11"/>
  <c r="R58" i="11"/>
  <c r="S58" i="11"/>
  <c r="T58" i="11"/>
  <c r="U58" i="11"/>
  <c r="O59" i="11"/>
  <c r="P59" i="11"/>
  <c r="Q59" i="11"/>
  <c r="R59" i="11"/>
  <c r="S59" i="11"/>
  <c r="T59" i="11"/>
  <c r="U59" i="11"/>
  <c r="O60" i="11"/>
  <c r="P60" i="11"/>
  <c r="Q60" i="11"/>
  <c r="R60" i="11"/>
  <c r="S60" i="11"/>
  <c r="T60" i="11"/>
  <c r="U60" i="11"/>
  <c r="O61" i="11"/>
  <c r="P61" i="11"/>
  <c r="Q61" i="11"/>
  <c r="R61" i="11"/>
  <c r="S61" i="11"/>
  <c r="T61" i="11"/>
  <c r="U61" i="11"/>
  <c r="O62" i="11"/>
  <c r="P62" i="11"/>
  <c r="Q62" i="11"/>
  <c r="R62" i="11"/>
  <c r="S62" i="11"/>
  <c r="T62" i="11"/>
  <c r="U62" i="11"/>
  <c r="O63" i="11"/>
  <c r="P63" i="11"/>
  <c r="Q63" i="11"/>
  <c r="R63" i="11"/>
  <c r="S63" i="11"/>
  <c r="T63" i="11"/>
  <c r="U63" i="11"/>
  <c r="O64" i="11"/>
  <c r="P64" i="11"/>
  <c r="Q64" i="11"/>
  <c r="R64" i="11"/>
  <c r="S64" i="11"/>
  <c r="T64" i="11"/>
  <c r="U64" i="11"/>
  <c r="O65" i="11"/>
  <c r="P65" i="11"/>
  <c r="Q65" i="11"/>
  <c r="R65" i="11"/>
  <c r="S65" i="11"/>
  <c r="T65" i="11"/>
  <c r="U65" i="11"/>
  <c r="O66" i="11"/>
  <c r="P66" i="11"/>
  <c r="Q66" i="11"/>
  <c r="R66" i="11"/>
  <c r="S66" i="11"/>
  <c r="T66" i="11"/>
  <c r="U66" i="11"/>
  <c r="O67" i="11"/>
  <c r="P67" i="11"/>
  <c r="Q67" i="11"/>
  <c r="R67" i="11"/>
  <c r="S67" i="11"/>
  <c r="T67" i="11"/>
  <c r="U67" i="11"/>
  <c r="O68" i="11"/>
  <c r="P68" i="11"/>
  <c r="Q68" i="11"/>
  <c r="R68" i="11"/>
  <c r="S68" i="11"/>
  <c r="T68" i="11"/>
  <c r="U68" i="11"/>
  <c r="O69" i="11"/>
  <c r="P69" i="11"/>
  <c r="Q69" i="11"/>
  <c r="R69" i="11"/>
  <c r="S69" i="11"/>
  <c r="T69" i="11"/>
  <c r="U69" i="11"/>
  <c r="O70" i="11"/>
  <c r="P70" i="11"/>
  <c r="Q70" i="11"/>
  <c r="R70" i="11"/>
  <c r="S70" i="11"/>
  <c r="T70" i="11"/>
  <c r="U70" i="11"/>
  <c r="O71" i="11"/>
  <c r="P71" i="11"/>
  <c r="Q71" i="11"/>
  <c r="R71" i="11"/>
  <c r="S71" i="11"/>
  <c r="T71" i="11"/>
  <c r="U71" i="11"/>
  <c r="O72" i="11"/>
  <c r="P72" i="11"/>
  <c r="Q72" i="11"/>
  <c r="R72" i="11"/>
  <c r="S72" i="11"/>
  <c r="T72" i="11"/>
  <c r="U72" i="11"/>
  <c r="O73" i="11"/>
  <c r="P73" i="11"/>
  <c r="Q73" i="11"/>
  <c r="R73" i="11"/>
  <c r="S73" i="11"/>
  <c r="T73" i="11"/>
  <c r="U73" i="11"/>
  <c r="O74" i="11"/>
  <c r="P74" i="11"/>
  <c r="Q74" i="11"/>
  <c r="R74" i="11"/>
  <c r="S74" i="11"/>
  <c r="T74" i="11"/>
  <c r="U74" i="11"/>
  <c r="O75" i="11"/>
  <c r="P75" i="11"/>
  <c r="Q75" i="11"/>
  <c r="R75" i="11"/>
  <c r="S75" i="11"/>
  <c r="T75" i="11"/>
  <c r="U75" i="11"/>
  <c r="O76" i="11"/>
  <c r="P76" i="11"/>
  <c r="Q76" i="11"/>
  <c r="R76" i="11"/>
  <c r="S76" i="11"/>
  <c r="T76" i="11"/>
  <c r="U76" i="11"/>
  <c r="O77" i="11"/>
  <c r="P77" i="11"/>
  <c r="Q77" i="11"/>
  <c r="R77" i="11"/>
  <c r="S77" i="11"/>
  <c r="T77" i="11"/>
  <c r="U77" i="11"/>
  <c r="O78" i="11"/>
  <c r="P78" i="11"/>
  <c r="Q78" i="11"/>
  <c r="R78" i="11"/>
  <c r="S78" i="11"/>
  <c r="T78" i="11"/>
  <c r="U78" i="11"/>
  <c r="O79" i="11"/>
  <c r="P79" i="11"/>
  <c r="Q79" i="11"/>
  <c r="R79" i="11"/>
  <c r="S79" i="11"/>
  <c r="T79" i="11"/>
  <c r="U79" i="11"/>
  <c r="O80" i="11"/>
  <c r="P80" i="11"/>
  <c r="Q80" i="11"/>
  <c r="R80" i="11"/>
  <c r="S80" i="11"/>
  <c r="T80" i="11"/>
  <c r="U80" i="11"/>
  <c r="O81" i="11"/>
  <c r="P81" i="11"/>
  <c r="Q81" i="11"/>
  <c r="R81" i="11"/>
  <c r="S81" i="11"/>
  <c r="T81" i="11"/>
  <c r="U81" i="11"/>
  <c r="O82" i="11"/>
  <c r="P82" i="11"/>
  <c r="Q82" i="11"/>
  <c r="R82" i="11"/>
  <c r="S82" i="11"/>
  <c r="T82" i="11"/>
  <c r="U82" i="11"/>
  <c r="O83" i="11"/>
  <c r="P83" i="11"/>
  <c r="Q83" i="11"/>
  <c r="R83" i="11"/>
  <c r="S83" i="11"/>
  <c r="T83" i="11"/>
  <c r="U83" i="11"/>
  <c r="O84" i="11"/>
  <c r="P84" i="11"/>
  <c r="Q84" i="11"/>
  <c r="R84" i="11"/>
  <c r="S84" i="11"/>
  <c r="T84" i="11"/>
  <c r="U84" i="11"/>
  <c r="O85" i="11"/>
  <c r="P85" i="11"/>
  <c r="Q85" i="11"/>
  <c r="R85" i="11"/>
  <c r="S85" i="11"/>
  <c r="T85" i="11"/>
  <c r="U85" i="11"/>
  <c r="O86" i="11"/>
  <c r="P86" i="11"/>
  <c r="Q86" i="11"/>
  <c r="R86" i="11"/>
  <c r="S86" i="11"/>
  <c r="T86" i="11"/>
  <c r="U86" i="11"/>
  <c r="O87" i="11"/>
  <c r="P87" i="11"/>
  <c r="Q87" i="11"/>
  <c r="R87" i="11"/>
  <c r="S87" i="11"/>
  <c r="T87" i="11"/>
  <c r="U87" i="11"/>
  <c r="O88" i="11"/>
  <c r="P88" i="11"/>
  <c r="Q88" i="11"/>
  <c r="R88" i="11"/>
  <c r="S88" i="11"/>
  <c r="T88" i="11"/>
  <c r="U88" i="11"/>
  <c r="O89" i="11"/>
  <c r="P89" i="11"/>
  <c r="Q89" i="11"/>
  <c r="R89" i="11"/>
  <c r="S89" i="11"/>
  <c r="T89" i="11"/>
  <c r="U89" i="11"/>
  <c r="O90" i="11"/>
  <c r="P90" i="11"/>
  <c r="Q90" i="11"/>
  <c r="R90" i="11"/>
  <c r="S90" i="11"/>
  <c r="T90" i="11"/>
  <c r="U90" i="11"/>
  <c r="O91" i="11"/>
  <c r="P91" i="11"/>
  <c r="Q91" i="11"/>
  <c r="R91" i="11"/>
  <c r="S91" i="11"/>
  <c r="T91" i="11"/>
  <c r="U91" i="11"/>
  <c r="O92" i="11"/>
  <c r="P92" i="11"/>
  <c r="Q92" i="11"/>
  <c r="R92" i="11"/>
  <c r="S92" i="11"/>
  <c r="T92" i="11"/>
  <c r="U92" i="11"/>
  <c r="O93" i="11"/>
  <c r="P93" i="11"/>
  <c r="Q93" i="11"/>
  <c r="R93" i="11"/>
  <c r="S93" i="11"/>
  <c r="T93" i="11"/>
  <c r="U93" i="11"/>
  <c r="O94" i="11"/>
  <c r="P94" i="11"/>
  <c r="Q94" i="11"/>
  <c r="R94" i="11"/>
  <c r="S94" i="11"/>
  <c r="T94" i="11"/>
  <c r="U94" i="11"/>
  <c r="O95" i="11"/>
  <c r="P95" i="11"/>
  <c r="Q95" i="11"/>
  <c r="R95" i="11"/>
  <c r="S95" i="11"/>
  <c r="T95" i="11"/>
  <c r="U95" i="11"/>
  <c r="O96" i="11"/>
  <c r="P96" i="11"/>
  <c r="Q96" i="11"/>
  <c r="R96" i="11"/>
  <c r="S96" i="11"/>
  <c r="T96" i="11"/>
  <c r="U96" i="11"/>
  <c r="O97" i="11"/>
  <c r="P97" i="11"/>
  <c r="Q97" i="11"/>
  <c r="R97" i="11"/>
  <c r="S97" i="11"/>
  <c r="T97" i="11"/>
  <c r="U97" i="11"/>
  <c r="O98" i="11"/>
  <c r="P98" i="11"/>
  <c r="Q98" i="11"/>
  <c r="R98" i="11"/>
  <c r="S98" i="11"/>
  <c r="T98" i="11"/>
  <c r="U98" i="11"/>
  <c r="O99" i="11"/>
  <c r="P99" i="11"/>
  <c r="Q99" i="11"/>
  <c r="R99" i="11"/>
  <c r="S99" i="11"/>
  <c r="T99" i="11"/>
  <c r="U99" i="11"/>
  <c r="O100" i="11"/>
  <c r="P100" i="11"/>
  <c r="Q100" i="11"/>
  <c r="R100" i="11"/>
  <c r="S100" i="11"/>
  <c r="T100" i="11"/>
  <c r="U100" i="11"/>
  <c r="O101" i="11"/>
  <c r="P101" i="11"/>
  <c r="Q101" i="11"/>
  <c r="R101" i="11"/>
  <c r="S101" i="11"/>
  <c r="T101" i="11"/>
  <c r="U101" i="11"/>
  <c r="O102" i="11"/>
  <c r="P102" i="11"/>
  <c r="Q102" i="11"/>
  <c r="R102" i="11"/>
  <c r="S102" i="11"/>
  <c r="T102" i="11"/>
  <c r="U102" i="11"/>
  <c r="O103" i="11"/>
  <c r="P103" i="11"/>
  <c r="Q103" i="11"/>
  <c r="R103" i="11"/>
  <c r="S103" i="11"/>
  <c r="T103" i="11"/>
  <c r="U103" i="11"/>
  <c r="O104" i="11"/>
  <c r="P104" i="11"/>
  <c r="Q104" i="11"/>
  <c r="R104" i="11"/>
  <c r="S104" i="11"/>
  <c r="T104" i="11"/>
  <c r="U104" i="11"/>
  <c r="O105" i="11"/>
  <c r="P105" i="11"/>
  <c r="Q105" i="11"/>
  <c r="R105" i="11"/>
  <c r="S105" i="11"/>
  <c r="T105" i="11"/>
  <c r="U105" i="11"/>
  <c r="O106" i="11"/>
  <c r="P106" i="11"/>
  <c r="Q106" i="11"/>
  <c r="R106" i="11"/>
  <c r="S106" i="11"/>
  <c r="T106" i="11"/>
  <c r="U106" i="11"/>
  <c r="O107" i="11"/>
  <c r="P107" i="11"/>
  <c r="Q107" i="11"/>
  <c r="R107" i="11"/>
  <c r="S107" i="11"/>
  <c r="T107" i="11"/>
  <c r="U107" i="11"/>
  <c r="O108" i="11"/>
  <c r="P108" i="11"/>
  <c r="Q108" i="11"/>
  <c r="R108" i="11"/>
  <c r="S108" i="11"/>
  <c r="T108" i="11"/>
  <c r="U108" i="11"/>
  <c r="O109" i="11"/>
  <c r="P109" i="11"/>
  <c r="Q109" i="11"/>
  <c r="R109" i="11"/>
  <c r="S109" i="11"/>
  <c r="T109" i="11"/>
  <c r="U109" i="11"/>
  <c r="O110" i="11"/>
  <c r="P110" i="11"/>
  <c r="Q110" i="11"/>
  <c r="R110" i="11"/>
  <c r="S110" i="11"/>
  <c r="T110" i="11"/>
  <c r="U110" i="11"/>
  <c r="O111" i="11"/>
  <c r="P111" i="11"/>
  <c r="Q111" i="11"/>
  <c r="R111" i="11"/>
  <c r="S111" i="11"/>
  <c r="T111" i="11"/>
  <c r="U111" i="11"/>
  <c r="O112" i="11"/>
  <c r="P112" i="11"/>
  <c r="Q112" i="11"/>
  <c r="R112" i="11"/>
  <c r="S112" i="11"/>
  <c r="T112" i="11"/>
  <c r="U112" i="11"/>
  <c r="O113" i="11"/>
  <c r="P113" i="11"/>
  <c r="Q113" i="11"/>
  <c r="R113" i="11"/>
  <c r="S113" i="11"/>
  <c r="T113" i="11"/>
  <c r="U113" i="11"/>
  <c r="O114" i="11"/>
  <c r="P114" i="11"/>
  <c r="Q114" i="11"/>
  <c r="R114" i="11"/>
  <c r="S114" i="11"/>
  <c r="T114" i="11"/>
  <c r="U114" i="11"/>
  <c r="O115" i="11"/>
  <c r="P115" i="11"/>
  <c r="Q115" i="11"/>
  <c r="R115" i="11"/>
  <c r="S115" i="11"/>
  <c r="T115" i="11"/>
  <c r="U115" i="11"/>
  <c r="O116" i="11"/>
  <c r="P116" i="11"/>
  <c r="Q116" i="11"/>
  <c r="R116" i="11"/>
  <c r="S116" i="11"/>
  <c r="T116" i="11"/>
  <c r="U116" i="11"/>
  <c r="O117" i="11"/>
  <c r="P117" i="11"/>
  <c r="Q117" i="11"/>
  <c r="R117" i="11"/>
  <c r="S117" i="11"/>
  <c r="T117" i="11"/>
  <c r="U117" i="11"/>
  <c r="O118" i="11"/>
  <c r="P118" i="11"/>
  <c r="Q118" i="11"/>
  <c r="R118" i="11"/>
  <c r="S118" i="11"/>
  <c r="T118" i="11"/>
  <c r="U118" i="11"/>
  <c r="O119" i="11"/>
  <c r="P119" i="11"/>
  <c r="Q119" i="11"/>
  <c r="R119" i="11"/>
  <c r="S119" i="11"/>
  <c r="T119" i="11"/>
  <c r="U119" i="11"/>
  <c r="O120" i="11"/>
  <c r="P120" i="11"/>
  <c r="Q120" i="11"/>
  <c r="R120" i="11"/>
  <c r="S120" i="11"/>
  <c r="T120" i="11"/>
  <c r="U120" i="11"/>
  <c r="O121" i="11"/>
  <c r="P121" i="11"/>
  <c r="Q121" i="11"/>
  <c r="R121" i="11"/>
  <c r="S121" i="11"/>
  <c r="T121" i="11"/>
  <c r="U121" i="11"/>
  <c r="O122" i="11"/>
  <c r="P122" i="11"/>
  <c r="Q122" i="11"/>
  <c r="R122" i="11"/>
  <c r="S122" i="11"/>
  <c r="T122" i="11"/>
  <c r="U122" i="11"/>
  <c r="O123" i="11"/>
  <c r="P123" i="11"/>
  <c r="Q123" i="11"/>
  <c r="R123" i="11"/>
  <c r="S123" i="11"/>
  <c r="T123" i="11"/>
  <c r="U123" i="11"/>
  <c r="O124" i="11"/>
  <c r="P124" i="11"/>
  <c r="Q124" i="11"/>
  <c r="R124" i="11"/>
  <c r="S124" i="11"/>
  <c r="T124" i="11"/>
  <c r="U124" i="11"/>
  <c r="O125" i="11"/>
  <c r="P125" i="11"/>
  <c r="Q125" i="11"/>
  <c r="R125" i="11"/>
  <c r="O126" i="11"/>
  <c r="P126" i="11"/>
  <c r="Q126" i="11"/>
  <c r="R126" i="11"/>
  <c r="S126" i="11"/>
  <c r="T126" i="11"/>
  <c r="U126" i="11"/>
  <c r="O127" i="11"/>
  <c r="P127" i="11"/>
  <c r="Q127" i="11"/>
  <c r="R127" i="11"/>
  <c r="S127" i="11"/>
  <c r="T127" i="11"/>
  <c r="U127" i="11"/>
  <c r="O128" i="11"/>
  <c r="P128" i="11"/>
  <c r="Q128" i="11"/>
  <c r="R128" i="11"/>
  <c r="S128" i="11"/>
  <c r="T128" i="11"/>
  <c r="U128" i="11"/>
  <c r="O129" i="11"/>
  <c r="P129" i="11"/>
  <c r="Q129" i="11"/>
  <c r="R129" i="11"/>
  <c r="S129" i="11"/>
  <c r="T129" i="11"/>
  <c r="U129" i="11"/>
  <c r="O130" i="11"/>
  <c r="P130" i="11"/>
  <c r="Q130" i="11"/>
  <c r="R130" i="11"/>
  <c r="S130" i="11"/>
  <c r="T130" i="11"/>
  <c r="U130" i="11"/>
  <c r="O131" i="11"/>
  <c r="P131" i="11"/>
  <c r="Q131" i="11"/>
  <c r="R131" i="11"/>
  <c r="S131" i="11"/>
  <c r="T131" i="11"/>
  <c r="U131" i="11"/>
  <c r="O132" i="11"/>
  <c r="P132" i="11"/>
  <c r="Q132" i="11"/>
  <c r="R132" i="11"/>
  <c r="S132" i="11"/>
  <c r="T132" i="11"/>
  <c r="U132" i="11"/>
  <c r="O133" i="11"/>
  <c r="P133" i="11"/>
  <c r="Q133" i="11"/>
  <c r="R133" i="11"/>
  <c r="S133" i="11"/>
  <c r="T133" i="11"/>
  <c r="U133" i="11"/>
  <c r="O134" i="11"/>
  <c r="P134" i="11"/>
  <c r="Q134" i="11"/>
  <c r="R134" i="11"/>
  <c r="S134" i="11"/>
  <c r="T134" i="11"/>
  <c r="U134" i="11"/>
  <c r="O135" i="11"/>
  <c r="P135" i="11"/>
  <c r="Q135" i="11"/>
  <c r="R135" i="11"/>
  <c r="S135" i="11"/>
  <c r="T135" i="11"/>
  <c r="U135" i="11"/>
  <c r="O136" i="11"/>
  <c r="P136" i="11"/>
  <c r="Q136" i="11"/>
  <c r="R136" i="11"/>
  <c r="S136" i="11"/>
  <c r="T136" i="11"/>
  <c r="U136" i="11"/>
  <c r="O137" i="11"/>
  <c r="P137" i="11"/>
  <c r="Q137" i="11"/>
  <c r="R137" i="11"/>
  <c r="S137" i="11"/>
  <c r="T137" i="11"/>
  <c r="U137" i="11"/>
  <c r="O138" i="11"/>
  <c r="P138" i="11"/>
  <c r="Q138" i="11"/>
  <c r="R138" i="11"/>
  <c r="S138" i="11"/>
  <c r="T138" i="11"/>
  <c r="U138" i="11"/>
  <c r="O139" i="11"/>
  <c r="P139" i="11"/>
  <c r="Q139" i="11"/>
  <c r="R139" i="11"/>
  <c r="S139" i="11"/>
  <c r="T139" i="11"/>
  <c r="U139" i="11"/>
  <c r="P140" i="11"/>
  <c r="Q140" i="11"/>
  <c r="R140" i="11"/>
  <c r="S140" i="11"/>
  <c r="T140" i="11"/>
  <c r="U140" i="11"/>
  <c r="O141" i="11"/>
  <c r="P141" i="11"/>
  <c r="Q141" i="11"/>
  <c r="R141" i="11"/>
  <c r="S141" i="11"/>
  <c r="T141" i="11"/>
  <c r="U141" i="11"/>
  <c r="O142" i="11"/>
  <c r="P142" i="11"/>
  <c r="Q142" i="11"/>
  <c r="R142" i="11"/>
  <c r="S142" i="11"/>
  <c r="T142" i="11"/>
  <c r="U142" i="11"/>
  <c r="O143" i="11"/>
  <c r="P143" i="11"/>
  <c r="Q143" i="11"/>
  <c r="R143" i="11"/>
  <c r="S143" i="11"/>
  <c r="T143" i="11"/>
  <c r="U143" i="11"/>
  <c r="O144" i="11"/>
  <c r="P144" i="11"/>
  <c r="Q144" i="11"/>
  <c r="R144" i="11"/>
  <c r="S144" i="11"/>
  <c r="T144" i="11"/>
  <c r="U144" i="11"/>
  <c r="O145" i="11"/>
  <c r="P145" i="11"/>
  <c r="Q145" i="11"/>
  <c r="R145" i="11"/>
  <c r="S145" i="11"/>
  <c r="T145" i="11"/>
  <c r="U145" i="11"/>
  <c r="O146" i="11"/>
  <c r="P146" i="11"/>
  <c r="Q146" i="11"/>
  <c r="R146" i="11"/>
  <c r="S146" i="11"/>
  <c r="T146" i="11"/>
  <c r="U146" i="11"/>
  <c r="O147" i="11"/>
  <c r="P147" i="11"/>
  <c r="Q147" i="11"/>
  <c r="R147" i="11"/>
  <c r="S147" i="11"/>
  <c r="T147" i="11"/>
  <c r="U147" i="11"/>
  <c r="O148" i="11"/>
  <c r="P148" i="11"/>
  <c r="Q148" i="11"/>
  <c r="R148" i="11"/>
  <c r="S148" i="11"/>
  <c r="T148" i="11"/>
  <c r="U148" i="11"/>
  <c r="O149" i="11"/>
  <c r="P149" i="11"/>
  <c r="Q149" i="11"/>
  <c r="R149" i="11"/>
  <c r="S149" i="11"/>
  <c r="T149" i="11"/>
  <c r="U149" i="11"/>
  <c r="O150" i="11"/>
  <c r="P150" i="11"/>
  <c r="Q150" i="11"/>
  <c r="R150" i="11"/>
  <c r="S150" i="11"/>
  <c r="T150" i="11"/>
  <c r="U150" i="11"/>
  <c r="O151" i="11"/>
  <c r="P151" i="11"/>
  <c r="Q151" i="11"/>
  <c r="R151" i="11"/>
  <c r="S151" i="11"/>
  <c r="T151" i="11"/>
  <c r="U151" i="11"/>
  <c r="T152" i="11"/>
  <c r="U152" i="11"/>
  <c r="O153" i="11"/>
  <c r="P153" i="11"/>
  <c r="Q153" i="11"/>
  <c r="R153" i="11"/>
  <c r="S153" i="11"/>
  <c r="T153" i="11"/>
  <c r="U153" i="11"/>
  <c r="O154" i="11"/>
  <c r="P154" i="11"/>
  <c r="Q154" i="11"/>
  <c r="R154" i="11"/>
  <c r="S154" i="11"/>
  <c r="T154" i="11"/>
  <c r="U154" i="11"/>
  <c r="O155" i="11"/>
  <c r="P155" i="11"/>
  <c r="Q155" i="11"/>
  <c r="R155" i="11"/>
  <c r="S155" i="11"/>
  <c r="T155" i="11"/>
  <c r="U155" i="11"/>
  <c r="O156" i="11"/>
  <c r="P156" i="11"/>
  <c r="Q156" i="11"/>
  <c r="R156" i="11"/>
  <c r="S156" i="11"/>
  <c r="T156" i="11"/>
  <c r="U156" i="11"/>
  <c r="O157" i="11"/>
  <c r="P157" i="11"/>
  <c r="Q157" i="11"/>
  <c r="R157" i="11"/>
  <c r="S157" i="11"/>
  <c r="T157" i="11"/>
  <c r="U157" i="11"/>
  <c r="O158" i="11"/>
  <c r="P158" i="11"/>
  <c r="Q158" i="11"/>
  <c r="R158" i="11"/>
  <c r="S158" i="11"/>
  <c r="T158" i="11"/>
  <c r="U158" i="11"/>
  <c r="O159" i="11"/>
  <c r="P159" i="11"/>
  <c r="Q159" i="11"/>
  <c r="R159" i="11"/>
  <c r="S159" i="11"/>
  <c r="T159" i="11"/>
  <c r="U159" i="11"/>
  <c r="O160" i="11"/>
  <c r="P160" i="11"/>
  <c r="Q160" i="11"/>
  <c r="R160" i="11"/>
  <c r="S160" i="11"/>
  <c r="T160" i="11"/>
  <c r="U160" i="11"/>
  <c r="O161" i="11"/>
  <c r="P161" i="11"/>
  <c r="Q161" i="11"/>
  <c r="R161" i="11"/>
  <c r="S161" i="11"/>
  <c r="T161" i="11"/>
  <c r="U161" i="11"/>
  <c r="O162" i="11"/>
  <c r="P162" i="11"/>
  <c r="Q162" i="11"/>
  <c r="R162" i="11"/>
  <c r="S162" i="11"/>
  <c r="T162" i="11"/>
  <c r="U162" i="11"/>
  <c r="O163" i="11"/>
  <c r="P163" i="11"/>
  <c r="Q163" i="11"/>
  <c r="R163" i="11"/>
  <c r="S163" i="11"/>
  <c r="T163" i="11"/>
  <c r="U163" i="11"/>
  <c r="O164" i="11"/>
  <c r="P164" i="11"/>
  <c r="Q164" i="11"/>
  <c r="R164" i="11"/>
  <c r="S164" i="11"/>
  <c r="T164" i="11"/>
  <c r="U164" i="11"/>
  <c r="O165" i="11"/>
  <c r="P165" i="11"/>
  <c r="Q165" i="11"/>
  <c r="R165" i="11"/>
  <c r="S165" i="11"/>
  <c r="T165" i="11"/>
  <c r="U165" i="11"/>
  <c r="O166" i="11"/>
  <c r="P166" i="11"/>
  <c r="Q166" i="11"/>
  <c r="R166" i="11"/>
  <c r="S166" i="11"/>
  <c r="T166" i="11"/>
  <c r="U166" i="11"/>
  <c r="O167" i="11"/>
  <c r="P167" i="11"/>
  <c r="Q167" i="11"/>
  <c r="R167" i="11"/>
  <c r="S167" i="11"/>
  <c r="T167" i="11"/>
  <c r="U167" i="11"/>
  <c r="O168" i="11"/>
  <c r="P168" i="11"/>
  <c r="Q168" i="11"/>
  <c r="R168" i="11"/>
  <c r="S168" i="11"/>
  <c r="T168" i="11"/>
  <c r="U168" i="11"/>
  <c r="O169" i="11"/>
  <c r="P169" i="11"/>
  <c r="Q169" i="11"/>
  <c r="R169" i="11"/>
  <c r="S169" i="11"/>
  <c r="T169" i="11"/>
  <c r="U169" i="11"/>
  <c r="O170" i="11"/>
  <c r="P170" i="11"/>
  <c r="Q170" i="11"/>
  <c r="R170" i="11"/>
  <c r="S170" i="11"/>
  <c r="T170" i="11"/>
  <c r="U170" i="11"/>
  <c r="O171" i="11"/>
  <c r="P171" i="11"/>
  <c r="Q171" i="11"/>
  <c r="R171" i="11"/>
  <c r="S171" i="11"/>
  <c r="T171" i="11"/>
  <c r="U171" i="11"/>
  <c r="O172" i="11"/>
  <c r="P172" i="11"/>
  <c r="Q172" i="11"/>
  <c r="R172" i="11"/>
  <c r="S172" i="11"/>
  <c r="T172" i="11"/>
  <c r="U172" i="11"/>
  <c r="O173" i="11"/>
  <c r="P173" i="11"/>
  <c r="Q173" i="11"/>
  <c r="R173" i="11"/>
  <c r="S173" i="11"/>
  <c r="T173" i="11"/>
  <c r="U173" i="11"/>
  <c r="O174" i="11"/>
  <c r="P174" i="11"/>
  <c r="Q174" i="11"/>
  <c r="R174" i="11"/>
  <c r="S174" i="11"/>
  <c r="T174" i="11"/>
  <c r="U174" i="11"/>
  <c r="O175" i="11"/>
  <c r="P175" i="11"/>
  <c r="Q175" i="11"/>
  <c r="R175" i="11"/>
  <c r="S175" i="11"/>
  <c r="T175" i="11"/>
  <c r="U175" i="11"/>
  <c r="O176" i="11"/>
  <c r="P176" i="11"/>
  <c r="Q176" i="11"/>
  <c r="R176" i="11"/>
  <c r="S176" i="11"/>
  <c r="T176" i="11"/>
  <c r="U176" i="11"/>
  <c r="O177" i="11"/>
  <c r="P177" i="11"/>
  <c r="Q177" i="11"/>
  <c r="R177" i="11"/>
  <c r="S177" i="11"/>
  <c r="T177" i="11"/>
  <c r="U177" i="11"/>
  <c r="O178" i="11"/>
  <c r="P178" i="11"/>
  <c r="Q178" i="11"/>
  <c r="R178" i="11"/>
  <c r="S178" i="11"/>
  <c r="T178" i="11"/>
  <c r="U178" i="11"/>
  <c r="O179" i="11"/>
  <c r="P179" i="11"/>
  <c r="Q179" i="11"/>
  <c r="R179" i="11"/>
  <c r="S179" i="11"/>
  <c r="T179" i="11"/>
  <c r="U179" i="11"/>
  <c r="O180" i="11"/>
  <c r="P180" i="11"/>
  <c r="Q180" i="11"/>
  <c r="R180" i="11"/>
  <c r="S180" i="11"/>
  <c r="T180" i="11"/>
  <c r="U180" i="11"/>
  <c r="O181" i="11"/>
  <c r="P181" i="11"/>
  <c r="Q181" i="11"/>
  <c r="R181" i="11"/>
  <c r="S181" i="11"/>
  <c r="T181" i="11"/>
  <c r="U181" i="11"/>
  <c r="O182" i="11"/>
  <c r="P182" i="11"/>
  <c r="Q182" i="11"/>
  <c r="R182" i="11"/>
  <c r="S182" i="11"/>
  <c r="T182" i="11"/>
  <c r="U182" i="11"/>
  <c r="O183" i="11"/>
  <c r="P183" i="11"/>
  <c r="Q183" i="11"/>
  <c r="R183" i="11"/>
  <c r="S183" i="11"/>
  <c r="T183" i="11"/>
  <c r="U183" i="11"/>
  <c r="O184" i="11"/>
  <c r="P184" i="11"/>
  <c r="Q184" i="11"/>
  <c r="R184" i="11"/>
  <c r="S184" i="11"/>
  <c r="T184" i="11"/>
  <c r="U184" i="11"/>
  <c r="O185" i="11"/>
  <c r="P185" i="11"/>
  <c r="Q185" i="11"/>
  <c r="R185" i="11"/>
  <c r="S185" i="11"/>
  <c r="T185" i="11"/>
  <c r="U185" i="11"/>
  <c r="O186" i="11"/>
  <c r="P186" i="11"/>
  <c r="Q186" i="11"/>
  <c r="R186" i="11"/>
  <c r="S186" i="11"/>
  <c r="T186" i="11"/>
  <c r="U186" i="11"/>
  <c r="O187" i="11"/>
  <c r="P187" i="11"/>
  <c r="Q187" i="11"/>
  <c r="R187" i="11"/>
  <c r="S187" i="11"/>
  <c r="T187" i="11"/>
  <c r="U187" i="11"/>
  <c r="O188" i="11"/>
  <c r="P188" i="11"/>
  <c r="Q188" i="11"/>
  <c r="R188" i="11"/>
  <c r="S188" i="11"/>
  <c r="T188" i="11"/>
  <c r="U188" i="11"/>
  <c r="O189" i="11"/>
  <c r="P189" i="11"/>
  <c r="Q189" i="11"/>
  <c r="R189" i="11"/>
  <c r="S189" i="11"/>
  <c r="T189" i="11"/>
  <c r="U189" i="11"/>
  <c r="O190" i="11"/>
  <c r="P190" i="11"/>
  <c r="Q190" i="11"/>
  <c r="R190" i="11"/>
  <c r="S190" i="11"/>
  <c r="T190" i="11"/>
  <c r="U190" i="11"/>
  <c r="O191" i="11"/>
  <c r="P191" i="11"/>
  <c r="Q191" i="11"/>
  <c r="R191" i="11"/>
  <c r="S191" i="11"/>
  <c r="T191" i="11"/>
  <c r="U191" i="11"/>
  <c r="O192" i="11"/>
  <c r="P192" i="11"/>
  <c r="Q192" i="11"/>
  <c r="R192" i="11"/>
  <c r="S192" i="11"/>
  <c r="T192" i="11"/>
  <c r="U192" i="11"/>
  <c r="O193" i="11"/>
  <c r="P193" i="11"/>
  <c r="Q193" i="11"/>
  <c r="R193" i="11"/>
  <c r="S193" i="11"/>
  <c r="T193" i="11"/>
  <c r="U193" i="11"/>
  <c r="O194" i="11"/>
  <c r="P194" i="11"/>
  <c r="Q194" i="11"/>
  <c r="R194" i="11"/>
  <c r="S194" i="11"/>
  <c r="T194" i="11"/>
  <c r="U194" i="11"/>
  <c r="O195" i="11"/>
  <c r="P195" i="11"/>
  <c r="Q195" i="11"/>
  <c r="R195" i="11"/>
  <c r="S195" i="11"/>
  <c r="T195" i="11"/>
  <c r="U195" i="11"/>
  <c r="O196" i="11"/>
  <c r="P196" i="11"/>
  <c r="Q196" i="11"/>
  <c r="R196" i="11"/>
  <c r="S196" i="11"/>
  <c r="T196" i="11"/>
  <c r="U196" i="11"/>
  <c r="O197" i="11"/>
  <c r="P197" i="11"/>
  <c r="Q197" i="11"/>
  <c r="R197" i="11"/>
  <c r="S197" i="11"/>
  <c r="T197" i="11"/>
  <c r="U197" i="11"/>
  <c r="O198" i="11"/>
  <c r="P198" i="11"/>
  <c r="Q198" i="11"/>
  <c r="R198" i="11"/>
  <c r="S198" i="11"/>
  <c r="T198" i="11"/>
  <c r="U198" i="11"/>
  <c r="O199" i="11"/>
  <c r="P199" i="11"/>
  <c r="Q199" i="11"/>
  <c r="R199" i="11"/>
  <c r="S199" i="11"/>
  <c r="T199" i="11"/>
  <c r="U199" i="11"/>
  <c r="O200" i="11"/>
  <c r="P200" i="11"/>
  <c r="Q200" i="11"/>
  <c r="R200" i="11"/>
  <c r="S200" i="11"/>
  <c r="T200" i="11"/>
  <c r="U200" i="11"/>
  <c r="O201" i="11"/>
  <c r="P201" i="11"/>
  <c r="Q201" i="11"/>
  <c r="R201" i="11"/>
  <c r="S201" i="11"/>
  <c r="T201" i="11"/>
  <c r="U201" i="11"/>
  <c r="O202" i="11"/>
  <c r="P202" i="11"/>
  <c r="Q202" i="11"/>
  <c r="R202" i="11"/>
  <c r="S202" i="11"/>
  <c r="T202" i="11"/>
  <c r="U202" i="11"/>
  <c r="O203" i="11"/>
  <c r="P203" i="11"/>
  <c r="Q203" i="11"/>
  <c r="R203" i="11"/>
  <c r="S203" i="11"/>
  <c r="T203" i="11"/>
  <c r="U203" i="11"/>
  <c r="O204" i="11"/>
  <c r="P204" i="11"/>
  <c r="Q204" i="11"/>
  <c r="R204" i="11"/>
  <c r="S204" i="11"/>
  <c r="T204" i="11"/>
  <c r="U204" i="11"/>
  <c r="O205" i="11"/>
  <c r="P205" i="11"/>
  <c r="Q205" i="11"/>
  <c r="R205" i="11"/>
  <c r="S205" i="11"/>
  <c r="T205" i="11"/>
  <c r="U205" i="11"/>
  <c r="O206" i="11"/>
  <c r="P206" i="11"/>
  <c r="Q206" i="11"/>
  <c r="R206" i="11"/>
  <c r="S206" i="11"/>
  <c r="T206" i="11"/>
  <c r="U206" i="11"/>
  <c r="O207" i="11"/>
  <c r="P207" i="11"/>
  <c r="Q207" i="11"/>
  <c r="R207" i="11"/>
  <c r="S207" i="11"/>
  <c r="T207" i="11"/>
  <c r="U207" i="11"/>
  <c r="O208" i="11"/>
  <c r="P208" i="11"/>
  <c r="Q208" i="11"/>
  <c r="R208" i="11"/>
  <c r="S208" i="11"/>
  <c r="T208" i="11"/>
  <c r="U208" i="11"/>
  <c r="O209" i="11"/>
  <c r="P209" i="11"/>
  <c r="Q209" i="11"/>
  <c r="R209" i="11"/>
  <c r="S209" i="11"/>
  <c r="T209" i="11"/>
  <c r="U209" i="11"/>
  <c r="P210" i="11"/>
  <c r="Q210" i="11"/>
  <c r="R210" i="11"/>
  <c r="S210" i="11"/>
  <c r="T210" i="11"/>
  <c r="U210" i="11"/>
  <c r="O211" i="11"/>
  <c r="P211" i="11"/>
  <c r="Q211" i="11"/>
  <c r="R211" i="11"/>
  <c r="S211" i="11"/>
  <c r="T211" i="11"/>
  <c r="U211" i="11"/>
  <c r="O212" i="11"/>
  <c r="P212" i="11"/>
  <c r="Q212" i="11"/>
  <c r="R212" i="11"/>
  <c r="S212" i="11"/>
  <c r="T212" i="11"/>
  <c r="U212" i="11"/>
  <c r="O213" i="11"/>
  <c r="P213" i="11"/>
  <c r="Q213" i="11"/>
  <c r="R213" i="11"/>
  <c r="S213" i="11"/>
  <c r="T213" i="11"/>
  <c r="U213" i="11"/>
  <c r="O214" i="11"/>
  <c r="P214" i="11"/>
  <c r="Q214" i="11"/>
  <c r="R214" i="11"/>
  <c r="S214" i="11"/>
  <c r="T214" i="11"/>
  <c r="U214" i="11"/>
  <c r="O215" i="11"/>
  <c r="P215" i="11"/>
  <c r="Q215" i="11"/>
  <c r="R215" i="11"/>
  <c r="S215" i="11"/>
  <c r="T215" i="11"/>
  <c r="U215" i="11"/>
  <c r="O216" i="11"/>
  <c r="P216" i="11"/>
  <c r="Q216" i="11"/>
  <c r="R216" i="11"/>
  <c r="S216" i="11"/>
  <c r="T216" i="11"/>
  <c r="U216" i="11"/>
  <c r="O217" i="11"/>
  <c r="P217" i="11"/>
  <c r="Q217" i="11"/>
  <c r="R217" i="11"/>
  <c r="S217" i="11"/>
  <c r="T217" i="11"/>
  <c r="U217" i="11"/>
  <c r="O218" i="11"/>
  <c r="P218" i="11"/>
  <c r="Q218" i="11"/>
  <c r="R218" i="11"/>
  <c r="S218" i="11"/>
  <c r="T218" i="11"/>
  <c r="U218" i="11"/>
  <c r="O219" i="11"/>
  <c r="P219" i="11"/>
  <c r="Q219" i="11"/>
  <c r="R219" i="11"/>
  <c r="S219" i="11"/>
  <c r="T219" i="11"/>
  <c r="U219" i="11"/>
  <c r="O220" i="11"/>
  <c r="P220" i="11"/>
  <c r="Q220" i="11"/>
  <c r="R220" i="11"/>
  <c r="S220" i="11"/>
  <c r="T220" i="11"/>
  <c r="U220" i="11"/>
  <c r="O221" i="11"/>
  <c r="P221" i="11"/>
  <c r="Q221" i="11"/>
  <c r="R221" i="11"/>
  <c r="S221" i="11"/>
  <c r="T221" i="11"/>
  <c r="U221" i="11"/>
  <c r="O222" i="11"/>
  <c r="P222" i="11"/>
  <c r="Q222" i="11"/>
  <c r="R222" i="11"/>
  <c r="S222" i="11"/>
  <c r="T222" i="11"/>
  <c r="U222" i="11"/>
  <c r="O223" i="11"/>
  <c r="P223" i="11"/>
  <c r="Q223" i="11"/>
  <c r="R223" i="11"/>
  <c r="S223" i="11"/>
  <c r="T223" i="11"/>
  <c r="U223" i="11"/>
  <c r="O224" i="11"/>
  <c r="P224" i="11"/>
  <c r="Q224" i="11"/>
  <c r="R224" i="11"/>
  <c r="S224" i="11"/>
  <c r="T224" i="11"/>
  <c r="U224" i="11"/>
  <c r="O225" i="11"/>
  <c r="P225" i="11"/>
  <c r="Q225" i="11"/>
  <c r="R225" i="11"/>
  <c r="S225" i="11"/>
  <c r="T225" i="11"/>
  <c r="U225" i="11"/>
  <c r="O226" i="11"/>
  <c r="P226" i="11"/>
  <c r="Q226" i="11"/>
  <c r="R226" i="11"/>
  <c r="S226" i="11"/>
  <c r="T226" i="11"/>
  <c r="U226" i="11"/>
  <c r="O227" i="11"/>
  <c r="P227" i="11"/>
  <c r="Q227" i="11"/>
  <c r="R227" i="11"/>
  <c r="S227" i="11"/>
  <c r="T227" i="11"/>
  <c r="U227" i="11"/>
  <c r="O228" i="11"/>
  <c r="P228" i="11"/>
  <c r="Q228" i="11"/>
  <c r="R228" i="11"/>
  <c r="S228" i="11"/>
  <c r="T228" i="11"/>
  <c r="U228" i="11"/>
  <c r="O229" i="11"/>
  <c r="P229" i="11"/>
  <c r="Q229" i="11"/>
  <c r="R229" i="11"/>
  <c r="S229" i="11"/>
  <c r="T229" i="11"/>
  <c r="U229" i="11"/>
  <c r="O230" i="11"/>
  <c r="P230" i="11"/>
  <c r="Q230" i="11"/>
  <c r="R230" i="11"/>
  <c r="S230" i="11"/>
  <c r="T230" i="11"/>
  <c r="U230" i="11"/>
  <c r="O231" i="11"/>
  <c r="P231" i="11"/>
  <c r="Q231" i="11"/>
  <c r="R231" i="11"/>
  <c r="S231" i="11"/>
  <c r="T231" i="11"/>
  <c r="U231" i="11"/>
  <c r="O232" i="11"/>
  <c r="P5" i="11"/>
  <c r="Q5" i="11"/>
  <c r="R5" i="11"/>
  <c r="S5" i="11"/>
  <c r="T5" i="11"/>
  <c r="O5" i="11"/>
  <c r="AH154" i="11" l="1"/>
  <c r="AV154" i="11" s="1"/>
  <c r="AL154" i="11"/>
  <c r="AZ154" i="11" s="1"/>
  <c r="AK154" i="11"/>
  <c r="AY154" i="11" s="1"/>
  <c r="AJ154" i="11"/>
  <c r="AX154" i="11" s="1"/>
  <c r="AI154" i="11"/>
  <c r="AW154" i="11" s="1"/>
</calcChain>
</file>

<file path=xl/sharedStrings.xml><?xml version="1.0" encoding="utf-8"?>
<sst xmlns="http://schemas.openxmlformats.org/spreadsheetml/2006/main" count="3151" uniqueCount="168">
  <si>
    <t>CASRN: 117-81-7</t>
  </si>
  <si>
    <t>May 2025</t>
  </si>
  <si>
    <t>Worksheet</t>
  </si>
  <si>
    <t>Description</t>
  </si>
  <si>
    <t>Equations and Inputs</t>
  </si>
  <si>
    <t>This spreadsheet presents equations and inputs used to calculate cumulative exposure and risk estimates for consumers and occupationally exposed workers.</t>
  </si>
  <si>
    <t>Occupational</t>
  </si>
  <si>
    <r>
      <t>The occupational spreadsheet presents cumulative margin of exposure (MOE) estimates for workers exposed to DEHP through a single occupational exposure scenario (OES) combined with cumulative background exposure. Exposure estimates for DEHP from single OESs are scaled by relative potency factors (RPFs) and expressed in terms of index chemical equivalents (</t>
    </r>
    <r>
      <rPr>
        <i/>
        <sz val="10"/>
        <color theme="1"/>
        <rFont val="Times New Roman"/>
        <family val="1"/>
      </rPr>
      <t xml:space="preserve">i.e., </t>
    </r>
    <r>
      <rPr>
        <sz val="10"/>
        <color theme="1"/>
        <rFont val="Times New Roman"/>
        <family val="1"/>
      </rPr>
      <t>DBP equivalents), and then summed with background cumulative exposure to DEHP, DBP, BBP, DIBP, and DINP (also expressed in terms of index chemcal equivalents). The cumulative exposure estimate expressed in terms of index chemical equivalents is then compared to the index chemical (</t>
    </r>
    <r>
      <rPr>
        <i/>
        <sz val="10"/>
        <color theme="1"/>
        <rFont val="Times New Roman"/>
        <family val="1"/>
      </rPr>
      <t xml:space="preserve">i.e., </t>
    </r>
    <r>
      <rPr>
        <sz val="10"/>
        <color theme="1"/>
        <rFont val="Times New Roman"/>
        <family val="1"/>
      </rPr>
      <t>DBP) point of departure to calculate a cumulative MOE.</t>
    </r>
  </si>
  <si>
    <t>Consumer</t>
  </si>
  <si>
    <t>The consumer spreadsheet presents cumulative margin of exposure (MOE) estimates for consumers exposed to DEHP through a single product or article combined with cumulative background exposure. Exposure estimates for DEHP from single product or articles are scaled by relative potency factors (RPFs) and expressed in terms of index chemical equivalents (i.e., DBP equivalents), and then summed with background cumulative exposure to DEHP, DBP, BBP, DIBP, and DINP (also expressed in terms of index chemcal equivalents). The cumulative exposure estimate expressed in terms of index chemical equivalents is then compared to the index chemical (i.e., DBP) point of departure to calculate a cumulative MOE.</t>
  </si>
  <si>
    <t>Inputs for the Cumulative Occupational and Consumer Risk Calculations</t>
  </si>
  <si>
    <t>Occupational and Consumer Exposure Estimates</t>
  </si>
  <si>
    <t>OES Exposure Estimate</t>
  </si>
  <si>
    <r>
      <t xml:space="preserve">Acute inhalation and dermal doses and MOEs for DEHP (shown in columns E through I of the Occupational spread sheet) are from the individual DEHP risk evaluation. These values are directly from the </t>
    </r>
    <r>
      <rPr>
        <i/>
        <sz val="11"/>
        <color theme="1"/>
        <rFont val="Calibri"/>
        <family val="2"/>
        <scheme val="minor"/>
      </rPr>
      <t>Draft Risk Calculator for Occupational Exposures to DEHP.</t>
    </r>
  </si>
  <si>
    <t>Consumer Exposure Estimates</t>
  </si>
  <si>
    <r>
      <t xml:space="preserve">Acute aggregate doses and MOEs for DEHP (shown in columns H through U of the Consumer spread sheet) are from the individual DEHP risk evaluation. These values are directly from the </t>
    </r>
    <r>
      <rPr>
        <i/>
        <sz val="11"/>
        <color theme="1"/>
        <rFont val="Calibri"/>
        <family val="2"/>
        <scheme val="minor"/>
      </rPr>
      <t>Draft Consumer Risk Calculator for DEHP.</t>
    </r>
  </si>
  <si>
    <t>Relative Potency Factors (RPF)</t>
  </si>
  <si>
    <t>Phthalate</t>
  </si>
  <si>
    <t>RPF</t>
  </si>
  <si>
    <t>DBP (Index Chemical</t>
  </si>
  <si>
    <t>DEHP</t>
  </si>
  <si>
    <t>DIBP</t>
  </si>
  <si>
    <t>BBP</t>
  </si>
  <si>
    <t>DCHP</t>
  </si>
  <si>
    <t>DINP</t>
  </si>
  <si>
    <t>Background Cumulative Exposure Estimate (from 2017/18 NHANES Survey)</t>
  </si>
  <si>
    <t>Population</t>
  </si>
  <si>
    <t>Exposures Estimate</t>
  </si>
  <si>
    <r>
      <t>Cumulative Daily Intake (</t>
    </r>
    <r>
      <rPr>
        <b/>
        <sz val="11"/>
        <color theme="1"/>
        <rFont val="Calibri"/>
        <family val="2"/>
      </rPr>
      <t>µ</t>
    </r>
    <r>
      <rPr>
        <b/>
        <sz val="9.35"/>
        <color theme="1"/>
        <rFont val="Calibri"/>
        <family val="2"/>
      </rPr>
      <t>g/kg-day, in DBP equivalents)</t>
    </r>
  </si>
  <si>
    <t>Relevant Populations</t>
  </si>
  <si>
    <t>Comments</t>
  </si>
  <si>
    <t>Black Non-Hispanic Females (16-49 years)</t>
  </si>
  <si>
    <t>95th Percentile</t>
  </si>
  <si>
    <t>Workers (Females of reproductive age, average adult workers, ONUs)
Consumers (Teanager 16-20 years, adults 21+)</t>
  </si>
  <si>
    <r>
      <t xml:space="preserve">For details regarding derivation of the cumulative daily intake estimates see the </t>
    </r>
    <r>
      <rPr>
        <i/>
        <sz val="11"/>
        <color theme="1"/>
        <rFont val="Calibri"/>
        <family val="2"/>
        <scheme val="minor"/>
      </rPr>
      <t>Draft Technical Support Document for the Draft Cumulative Risk Analysis of Di(2-ethylhexyl) Phthalate (DEHP), Dibutyl Phthalate (DBP), Butyl Benzyl Phthalate (BBP), Diisobutyl Phthalate (DIBP), Dicyclohexyl Phthalate (DCHP), and Diisononyl Phthalate (DINP) Under the Toxic Substances Control Act (TSCA)</t>
    </r>
  </si>
  <si>
    <t>Males (3-5 years)</t>
  </si>
  <si>
    <t>Consumers (Infants (&lt;1 year), toddlers (1-2 years), preschoolers (3-5 years))</t>
  </si>
  <si>
    <t>Males (6-11 years)</t>
  </si>
  <si>
    <t>Consumers (Middle childhood (6-10 years))</t>
  </si>
  <si>
    <t>Males (12-15 years)</t>
  </si>
  <si>
    <t>Consumers (Young Teenager (11-15 years))</t>
  </si>
  <si>
    <t>DEHP Doses and MOEs (from individual DEHP Risk Evaluation)</t>
  </si>
  <si>
    <t>Cumulative Assessment</t>
  </si>
  <si>
    <t>MOEs Based on Relative Potency</t>
  </si>
  <si>
    <t>Inhalation Dose</t>
  </si>
  <si>
    <t>Dermal Dose</t>
  </si>
  <si>
    <t>Inhalation MOE
(Benchmark = 30)</t>
  </si>
  <si>
    <t>Dermal MOE
(Benchmark = 30</t>
  </si>
  <si>
    <t>Aggregate MOE
(Benchmark = 30</t>
  </si>
  <si>
    <t>Inhalation Dose
(from column E, in terms of index chemical Equivalents)</t>
  </si>
  <si>
    <t>Dermal Dose
(from column F, in terms of index chemical Equivalents)</t>
  </si>
  <si>
    <t>Cumulative Background Exposure
(From NHANES)</t>
  </si>
  <si>
    <r>
      <t>MOE</t>
    </r>
    <r>
      <rPr>
        <b/>
        <vertAlign val="subscript"/>
        <sz val="10"/>
        <color theme="1"/>
        <rFont val="Times New Roman"/>
        <family val="1"/>
      </rPr>
      <t xml:space="preserve">Inhalation-COU
</t>
    </r>
    <r>
      <rPr>
        <b/>
        <sz val="10"/>
        <color theme="1"/>
        <rFont val="Times New Roman"/>
        <family val="1"/>
      </rPr>
      <t>(based on index chemical (DBP) equivalents)</t>
    </r>
  </si>
  <si>
    <r>
      <t>MOE</t>
    </r>
    <r>
      <rPr>
        <b/>
        <vertAlign val="subscript"/>
        <sz val="10"/>
        <color theme="1"/>
        <rFont val="Times New Roman"/>
        <family val="1"/>
      </rPr>
      <t>dermal-COU</t>
    </r>
    <r>
      <rPr>
        <b/>
        <sz val="10"/>
        <color theme="1"/>
        <rFont val="Times New Roman"/>
        <family val="1"/>
      </rPr>
      <t xml:space="preserve">
(based on index chemical (DBP) equivalents)</t>
    </r>
  </si>
  <si>
    <r>
      <t>MOE</t>
    </r>
    <r>
      <rPr>
        <b/>
        <vertAlign val="subscript"/>
        <sz val="10"/>
        <color theme="1"/>
        <rFont val="Times New Roman"/>
        <family val="1"/>
      </rPr>
      <t>Cumulative-Background</t>
    </r>
    <r>
      <rPr>
        <b/>
        <sz val="10"/>
        <color theme="1"/>
        <rFont val="Times New Roman"/>
        <family val="1"/>
      </rPr>
      <t xml:space="preserve">
(based on index chemical (DBP) equivalents)</t>
    </r>
  </si>
  <si>
    <r>
      <t>MOE</t>
    </r>
    <r>
      <rPr>
        <b/>
        <vertAlign val="subscript"/>
        <sz val="10"/>
        <color theme="1"/>
        <rFont val="Times New Roman"/>
        <family val="1"/>
      </rPr>
      <t xml:space="preserve">Inhalation-COU </t>
    </r>
    <r>
      <rPr>
        <b/>
        <sz val="10"/>
        <color theme="1"/>
        <rFont val="Times New Roman"/>
        <family val="1"/>
      </rPr>
      <t>+ MOEdermal-COU</t>
    </r>
    <r>
      <rPr>
        <b/>
        <vertAlign val="subscript"/>
        <sz val="10"/>
        <color theme="1"/>
        <rFont val="Times New Roman"/>
        <family val="1"/>
      </rPr>
      <t xml:space="preserve">
</t>
    </r>
    <r>
      <rPr>
        <b/>
        <sz val="10"/>
        <color theme="1"/>
        <rFont val="Times New Roman"/>
        <family val="1"/>
      </rPr>
      <t>(based on index chemical equivalents)</t>
    </r>
  </si>
  <si>
    <t>Cumulative MOE</t>
  </si>
  <si>
    <t>DEHP OES</t>
  </si>
  <si>
    <t>Exposure
Level</t>
  </si>
  <si>
    <t>Acute Dose
(mg/kg)</t>
  </si>
  <si>
    <t>Acute</t>
  </si>
  <si>
    <t>Women of Reproductive Age
(16-49 years of age)
(mg/kg-day, in Index Chemical (DBP) Equivalents)</t>
  </si>
  <si>
    <t>Manufacturing</t>
  </si>
  <si>
    <t>Female of Reproductive Age</t>
  </si>
  <si>
    <t>HE</t>
  </si>
  <si>
    <t>CT</t>
  </si>
  <si>
    <t>Import and Repackaging</t>
  </si>
  <si>
    <t>Incorporation into Formulation, Mixture, or Reaction Product</t>
  </si>
  <si>
    <t>Plastic Compounding</t>
  </si>
  <si>
    <t>Plastic Converting</t>
  </si>
  <si>
    <t>Rubber Product Manufacturing</t>
  </si>
  <si>
    <t>Spray Application of Paints, Coatings, Adhesives, and Sealants</t>
  </si>
  <si>
    <t>Non-Spray Application of Paints, Coatings, Adhesives, and Sealants</t>
  </si>
  <si>
    <t>Use of Dyes, Pigments, and Fixing Agents</t>
  </si>
  <si>
    <t>Use of Automotive Care Products</t>
  </si>
  <si>
    <t>Textile Finishing</t>
  </si>
  <si>
    <t>Formulation for Diffusion Bonding</t>
  </si>
  <si>
    <t>Use in Hydraulic Fracturing</t>
  </si>
  <si>
    <t>Use of Laboratory Chemicals</t>
  </si>
  <si>
    <t>Recycling</t>
  </si>
  <si>
    <t>Fabrication or Use of Final Products and Articles</t>
  </si>
  <si>
    <t>Waste handling, treatment, and disposal</t>
  </si>
  <si>
    <t>Dose (µg/kg bw day, DEHP)</t>
  </si>
  <si>
    <t>MOE
(Benchmark = 30)</t>
  </si>
  <si>
    <t>Dose (µg/kg bw day, Index Chemical (DBP) Equivalents)</t>
  </si>
  <si>
    <t>Cumulative Background Exposure
(µg/kg-day, in Index Chemical (DBP) Equivalents) (From NHANES)</t>
  </si>
  <si>
    <t>Acute MOE
(COU alone, index chemical equivalents) (Benchmark = 30)</t>
  </si>
  <si>
    <t>Cumulative Background MOE
(COU + Background) (Benchmark = 30)</t>
  </si>
  <si>
    <t>Cumulative Acute MOE
(COU + Background) (Benchmark = 30)</t>
  </si>
  <si>
    <t>Consumer Condition of Use Category</t>
  </si>
  <si>
    <t>Consumer Condition of Use Subcategory</t>
  </si>
  <si>
    <t>Product or Article</t>
  </si>
  <si>
    <t>Route</t>
  </si>
  <si>
    <t>Exposure Duration</t>
  </si>
  <si>
    <t>Infant
(&lt;1 yr)</t>
  </si>
  <si>
    <t>Toddler
(1-2 yr)</t>
  </si>
  <si>
    <t>Preschooler
(3-5 yr)</t>
  </si>
  <si>
    <t>Middle childhood
(6-10 yr)</t>
  </si>
  <si>
    <t>Young teen
 (11-15 yr)</t>
  </si>
  <si>
    <t>Teenager
(16-20 yr)</t>
  </si>
  <si>
    <t>Adult
(21+ yr)</t>
  </si>
  <si>
    <t>Infant (&lt;1 yr)</t>
  </si>
  <si>
    <t>3-5 year old Male Children</t>
  </si>
  <si>
    <t>6-11 year Old Male Children</t>
  </si>
  <si>
    <t>12-15 year Old Male Children</t>
  </si>
  <si>
    <t>Women of Reproductive Age
(16-49 years of age)</t>
  </si>
  <si>
    <t>Other</t>
  </si>
  <si>
    <t>Automotive Articles</t>
  </si>
  <si>
    <t>Car Mats</t>
  </si>
  <si>
    <t>Dermal</t>
  </si>
  <si>
    <t>High</t>
  </si>
  <si>
    <t>-</t>
  </si>
  <si>
    <t>Ingestion</t>
  </si>
  <si>
    <t>Inhalation</t>
  </si>
  <si>
    <t>Aggregate</t>
  </si>
  <si>
    <t>ir</t>
  </si>
  <si>
    <t>Med</t>
  </si>
  <si>
    <t>Low</t>
  </si>
  <si>
    <t>Construction, paint, electrical, and metal products  </t>
  </si>
  <si>
    <t>Construction and building materials covering large surface areas, including paper articles; metal articles; stone, plaster, cement, glass and ceramic articles </t>
  </si>
  <si>
    <t>Vinyl Flooring</t>
  </si>
  <si>
    <t>Wallpaper (In Place)</t>
  </si>
  <si>
    <t>Wallpaper (Installation)</t>
  </si>
  <si>
    <t>Electrical and electronic products (including as plasticizer) </t>
  </si>
  <si>
    <t>Insulated Cords</t>
  </si>
  <si>
    <t>Construction, paint, electrical, and metal products </t>
  </si>
  <si>
    <t>Adhesives and sealants including one-component caulk; fillers and putties; and sealant barriers </t>
  </si>
  <si>
    <t>Auto Repair Putty</t>
  </si>
  <si>
    <t>Flooring Adhesive</t>
  </si>
  <si>
    <t>Inductance Loop Sealant</t>
  </si>
  <si>
    <t>Paints and coatings  </t>
  </si>
  <si>
    <t>Auto Coatings</t>
  </si>
  <si>
    <t>Concrete Sealant</t>
  </si>
  <si>
    <t>Furnishing, cleaning, treatment care products </t>
  </si>
  <si>
    <t>Fabric, textile, and leather products; furniture and furnishings </t>
  </si>
  <si>
    <t>Clothing</t>
  </si>
  <si>
    <t>Furniture Components (Textile)</t>
  </si>
  <si>
    <t>Novelty Products</t>
  </si>
  <si>
    <t>Adult Toys</t>
  </si>
  <si>
    <t>Packaging, paper, plastic, toys, hobby products </t>
  </si>
  <si>
    <t>Packaging (excluding food packaging) and other articles with routine direct contact during normal use, including paper articles, rubber articles; plastic articles (hard); plastic articles (soft) (as plasticizer)</t>
  </si>
  <si>
    <t>Erasers</t>
  </si>
  <si>
    <t>Mobile Phone Covers</t>
  </si>
  <si>
    <t>Shower Curtains</t>
  </si>
  <si>
    <t>Toys, playground, and sporting equipment</t>
  </si>
  <si>
    <t>Children's Toys (Legacy)</t>
  </si>
  <si>
    <t>Children's Toys (New)</t>
  </si>
  <si>
    <t>Tire crumb, artificial turf</t>
  </si>
  <si>
    <t>Automotive, fuel, agriculture, outdoor use products</t>
  </si>
  <si>
    <t>Lawn and garden care products</t>
  </si>
  <si>
    <t>Small articles with the potential for semi-routine contact: garden hose</t>
  </si>
  <si>
    <t>Construction, paint, electrical, and metal products</t>
  </si>
  <si>
    <t xml:space="preserve">Machinery, mechanical appliances, electrical/electronic articles </t>
  </si>
  <si>
    <t>Small articles with the potential for semi-routine contact: phone charge, wireless earbuds, electrical tape</t>
  </si>
  <si>
    <t>Packaging (Excluding Food Packaging) and Other Articles with Routine Direct Contact During Normal Use, Including Rubber Articles; Plastic Articles (Hard); Plastic Articles (Soft)</t>
  </si>
  <si>
    <t>Air Beds (article concentration and barrier refinement)</t>
  </si>
  <si>
    <t>Air Beds (flux-limited screening direct contact)</t>
  </si>
  <si>
    <t>Small articles with the potential for semi-routine contact: Packaging, paper, plastic, toys, hobby products: cutting board, pencils, pouches, bags, hose, labels, covers, chewy toys, jewelry, gloves, packaging, mats, lampshade, vinyl floor runner, diving goggles, silly straws, stickers, diving goggles</t>
  </si>
  <si>
    <t>Packaging, paper, plastic, toys, hobby products</t>
  </si>
  <si>
    <t>Packaging (Excluding Food Packaging), Including Paper Articles</t>
  </si>
  <si>
    <t>Small articles with the potential for semi-routine contact: Packaging, paper, hobby products: pencils, labels, covers, lampshade, stickers</t>
  </si>
  <si>
    <t>Tire replacement</t>
  </si>
  <si>
    <t>Furnishing, cleaning, treatment care products</t>
  </si>
  <si>
    <t>Fabric, textile, and leather products; furniture and furnishings</t>
  </si>
  <si>
    <t>Small articles with the potential for semi-routine contact: Outdoor furniture, children’s bags, wallets, footwear, interior and exterior components of jackets, handbags</t>
  </si>
  <si>
    <t>PUBLIC RELEASE DRAFT</t>
  </si>
  <si>
    <t>Version – May 2025</t>
  </si>
  <si>
    <t>Draft Occupational and Consumer Cumulative Risk Calculator for Diethylhexyl Phthalate (DEHP)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</si>
</sst>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E+00"/>
    <numFmt numFmtId="166" formatCode="0.000000"/>
    <numFmt numFmtId="167" formatCode="0.000000000"/>
    <numFmt numFmtId="168" formatCode="#,##0.0"/>
  </numFmts>
  <fonts count="21" x14ac:knownFonts="1">
    <font>
      <sz val="11"/>
      <color theme="1"/>
      <name val="Calibri"/>
      <family val="2"/>
      <scheme val="minor"/>
    </font>
    <font>
      <sz val="10"/>
      <color theme="1"/>
      <name val="Calibri"/>
      <family val="2"/>
      <scheme val="minor"/>
    </font>
    <font>
      <b/>
      <sz val="10"/>
      <color theme="1"/>
      <name val="Calibri"/>
      <family val="2"/>
      <scheme val="minor"/>
    </font>
    <font>
      <b/>
      <i/>
      <sz val="10"/>
      <color rgb="FFFF0000"/>
      <name val="Calibri"/>
      <family val="2"/>
      <scheme val="minor"/>
    </font>
    <font>
      <b/>
      <sz val="16"/>
      <color theme="1"/>
      <name val="Times New Roman"/>
      <family val="1"/>
    </font>
    <font>
      <sz val="11"/>
      <color theme="1"/>
      <name val="Times New Roman"/>
      <family val="1"/>
    </font>
    <font>
      <b/>
      <i/>
      <sz val="14"/>
      <color theme="1"/>
      <name val="Times New Roman"/>
      <family val="1"/>
    </font>
    <font>
      <b/>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i/>
      <sz val="11"/>
      <color theme="1"/>
      <name val="Calibri"/>
      <family val="2"/>
      <scheme val="minor"/>
    </font>
    <font>
      <b/>
      <i/>
      <sz val="14"/>
      <color theme="1"/>
      <name val="Calibri"/>
      <family val="2"/>
      <scheme val="minor"/>
    </font>
    <font>
      <b/>
      <sz val="11"/>
      <color theme="1"/>
      <name val="Calibri"/>
      <family val="2"/>
    </font>
    <font>
      <b/>
      <sz val="9.35"/>
      <color theme="1"/>
      <name val="Calibri"/>
      <family val="2"/>
    </font>
    <font>
      <sz val="10"/>
      <color rgb="FFFF0000"/>
      <name val="Times New Roman"/>
      <family val="1"/>
    </font>
    <font>
      <b/>
      <vertAlign val="subscript"/>
      <sz val="10"/>
      <color theme="1"/>
      <name val="Times New Roman"/>
      <family val="1"/>
    </font>
    <font>
      <sz val="10"/>
      <name val="Times New Roman"/>
      <family val="1"/>
    </font>
    <font>
      <sz val="10"/>
      <color rgb="FF000000"/>
      <name val="Times New Roman"/>
      <family val="1"/>
    </font>
    <font>
      <sz val="12"/>
      <color rgb="FFFF0000"/>
      <name val="Times New Roman"/>
      <family val="1"/>
    </font>
    <font>
      <b/>
      <sz val="18"/>
      <color theme="1"/>
      <name val="Times New Roman"/>
      <family val="1"/>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2" tint="-9.9978637043366805E-2"/>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medium">
        <color auto="1"/>
      </top>
      <bottom style="thin">
        <color rgb="FF000000"/>
      </bottom>
      <diagonal/>
    </border>
    <border>
      <left style="thin">
        <color rgb="FF000000"/>
      </left>
      <right style="thin">
        <color rgb="FF000000"/>
      </right>
      <top style="thin">
        <color rgb="FF000000"/>
      </top>
      <bottom style="medium">
        <color indexed="64"/>
      </bottom>
      <diagonal/>
    </border>
  </borders>
  <cellStyleXfs count="1">
    <xf numFmtId="0" fontId="0" fillId="0" borderId="0"/>
  </cellStyleXfs>
  <cellXfs count="124">
    <xf numFmtId="0" fontId="0" fillId="0" borderId="0" xfId="0"/>
    <xf numFmtId="0" fontId="5" fillId="2" borderId="0" xfId="0" applyFont="1" applyFill="1" applyProtection="1"/>
    <xf numFmtId="0" fontId="9" fillId="3" borderId="2" xfId="0" applyFont="1" applyFill="1" applyBorder="1" applyAlignment="1" applyProtection="1">
      <alignment vertical="center" wrapText="1"/>
    </xf>
    <xf numFmtId="0" fontId="0" fillId="2" borderId="0" xfId="0" applyFill="1" applyProtection="1"/>
    <xf numFmtId="0" fontId="8" fillId="2" borderId="2" xfId="0" applyFont="1" applyFill="1" applyBorder="1" applyAlignment="1" applyProtection="1">
      <alignment vertical="center" wrapText="1"/>
    </xf>
    <xf numFmtId="0" fontId="12" fillId="0" borderId="0" xfId="0" applyFont="1" applyFill="1" applyBorder="1" applyProtection="1"/>
    <xf numFmtId="0" fontId="0" fillId="2" borderId="0" xfId="0" applyFill="1" applyAlignment="1" applyProtection="1">
      <alignment horizontal="center"/>
    </xf>
    <xf numFmtId="0" fontId="7" fillId="3" borderId="2" xfId="0" applyFont="1" applyFill="1" applyBorder="1" applyAlignment="1" applyProtection="1">
      <alignment wrapText="1"/>
    </xf>
    <xf numFmtId="0" fontId="7" fillId="3" borderId="2" xfId="0" applyFont="1" applyFill="1" applyBorder="1" applyAlignment="1" applyProtection="1">
      <alignment vertical="center"/>
    </xf>
    <xf numFmtId="0" fontId="0" fillId="2" borderId="2" xfId="0" applyFill="1" applyBorder="1" applyAlignment="1" applyProtection="1">
      <alignment vertical="center"/>
    </xf>
    <xf numFmtId="0" fontId="0" fillId="2" borderId="2" xfId="0" applyFill="1" applyBorder="1" applyAlignment="1" applyProtection="1">
      <alignment vertical="center" wrapText="1"/>
    </xf>
    <xf numFmtId="0" fontId="0" fillId="2" borderId="0" xfId="0" applyFill="1" applyAlignment="1" applyProtection="1">
      <alignment horizontal="center" vertical="center"/>
    </xf>
    <xf numFmtId="0" fontId="0" fillId="2" borderId="0" xfId="0" applyFill="1" applyAlignment="1" applyProtection="1">
      <alignment vertical="center"/>
    </xf>
    <xf numFmtId="0" fontId="7" fillId="3" borderId="2" xfId="0" applyFont="1" applyFill="1" applyBorder="1" applyProtection="1"/>
    <xf numFmtId="0" fontId="0" fillId="2" borderId="2" xfId="0" applyFill="1" applyBorder="1" applyProtection="1"/>
    <xf numFmtId="0" fontId="0" fillId="2" borderId="2" xfId="0" applyFill="1" applyBorder="1" applyAlignment="1" applyProtection="1">
      <alignment horizontal="left"/>
    </xf>
    <xf numFmtId="0" fontId="7" fillId="3" borderId="2" xfId="0" applyFont="1" applyFill="1" applyBorder="1" applyAlignment="1" applyProtection="1">
      <alignment horizontal="center" vertical="center" wrapText="1"/>
    </xf>
    <xf numFmtId="0" fontId="0" fillId="2" borderId="2" xfId="0" applyFill="1" applyBorder="1" applyAlignment="1" applyProtection="1">
      <alignment wrapText="1"/>
    </xf>
    <xf numFmtId="0" fontId="0" fillId="2" borderId="2" xfId="0" applyFill="1" applyBorder="1" applyAlignment="1" applyProtection="1">
      <alignment horizontal="center" vertical="center"/>
    </xf>
    <xf numFmtId="0" fontId="15" fillId="2" borderId="0" xfId="0" applyFont="1" applyFill="1" applyProtection="1"/>
    <xf numFmtId="0" fontId="8" fillId="2" borderId="0" xfId="0" applyFont="1" applyFill="1" applyProtection="1"/>
    <xf numFmtId="0" fontId="8" fillId="2" borderId="0" xfId="0" applyFont="1" applyFill="1" applyAlignment="1" applyProtection="1">
      <alignment horizontal="left"/>
    </xf>
    <xf numFmtId="0" fontId="8" fillId="2" borderId="0" xfId="0" applyFont="1" applyFill="1" applyAlignment="1" applyProtection="1">
      <alignment horizontal="center"/>
    </xf>
    <xf numFmtId="0" fontId="9" fillId="4" borderId="2" xfId="0" applyFont="1" applyFill="1" applyBorder="1" applyAlignment="1" applyProtection="1">
      <alignment horizontal="center" vertical="center" wrapText="1"/>
    </xf>
    <xf numFmtId="0" fontId="9" fillId="5" borderId="2" xfId="0" applyFont="1" applyFill="1" applyBorder="1" applyAlignment="1" applyProtection="1">
      <alignment horizontal="center" vertical="center"/>
    </xf>
    <xf numFmtId="0" fontId="9" fillId="5" borderId="2" xfId="0" applyFont="1" applyFill="1" applyBorder="1" applyAlignment="1" applyProtection="1">
      <alignment horizontal="center" vertical="center" wrapText="1"/>
    </xf>
    <xf numFmtId="0" fontId="9" fillId="5" borderId="1" xfId="0" applyFont="1" applyFill="1" applyBorder="1" applyAlignment="1" applyProtection="1">
      <alignment horizontal="center" vertical="center" wrapText="1"/>
    </xf>
    <xf numFmtId="0" fontId="9" fillId="6" borderId="2" xfId="0" applyFont="1" applyFill="1" applyBorder="1" applyAlignment="1" applyProtection="1">
      <alignment horizontal="center" vertical="center" wrapText="1"/>
    </xf>
    <xf numFmtId="0" fontId="9" fillId="6" borderId="2" xfId="0" applyFont="1" applyFill="1" applyBorder="1" applyAlignment="1" applyProtection="1">
      <alignment horizontal="center" vertical="center"/>
    </xf>
    <xf numFmtId="0" fontId="9" fillId="2" borderId="0" xfId="0" applyFont="1" applyFill="1" applyProtection="1"/>
    <xf numFmtId="0" fontId="9" fillId="3" borderId="1" xfId="0" applyFont="1" applyFill="1" applyBorder="1" applyAlignment="1" applyProtection="1">
      <alignment vertical="center"/>
    </xf>
    <xf numFmtId="0" fontId="9" fillId="3" borderId="1" xfId="0" applyFont="1" applyFill="1" applyBorder="1" applyAlignment="1" applyProtection="1">
      <alignment horizontal="left" vertical="center" wrapText="1"/>
    </xf>
    <xf numFmtId="0" fontId="9" fillId="4" borderId="1" xfId="0" applyFont="1" applyFill="1" applyBorder="1" applyAlignment="1" applyProtection="1">
      <alignment horizontal="center" vertical="center" wrapText="1"/>
    </xf>
    <xf numFmtId="0" fontId="9" fillId="5" borderId="1" xfId="0" applyFont="1" applyFill="1" applyBorder="1" applyAlignment="1" applyProtection="1">
      <alignment horizontal="center" vertical="center"/>
    </xf>
    <xf numFmtId="0" fontId="9" fillId="6" borderId="1" xfId="0" applyFont="1" applyFill="1" applyBorder="1" applyAlignment="1" applyProtection="1">
      <alignment horizontal="center" vertical="center"/>
    </xf>
    <xf numFmtId="0" fontId="17" fillId="0" borderId="2" xfId="0" applyFont="1" applyBorder="1" applyAlignment="1" applyProtection="1">
      <alignment vertical="center"/>
    </xf>
    <xf numFmtId="0" fontId="17" fillId="0" borderId="2" xfId="0" applyFont="1" applyBorder="1" applyAlignment="1" applyProtection="1">
      <alignment horizontal="left" vertical="center"/>
    </xf>
    <xf numFmtId="2" fontId="17" fillId="0" borderId="2" xfId="0" applyNumberFormat="1" applyFont="1" applyBorder="1" applyAlignment="1" applyProtection="1">
      <alignment horizontal="center" vertical="center"/>
    </xf>
    <xf numFmtId="166" fontId="8" fillId="0" borderId="2" xfId="0" applyNumberFormat="1" applyFont="1" applyBorder="1" applyAlignment="1" applyProtection="1">
      <alignment horizontal="center"/>
    </xf>
    <xf numFmtId="3" fontId="8" fillId="0" borderId="2" xfId="0" applyNumberFormat="1" applyFont="1" applyBorder="1" applyAlignment="1" applyProtection="1">
      <alignment horizontal="center"/>
    </xf>
    <xf numFmtId="1" fontId="8" fillId="0" borderId="2" xfId="0" applyNumberFormat="1" applyFont="1" applyBorder="1" applyAlignment="1" applyProtection="1">
      <alignment horizontal="center"/>
    </xf>
    <xf numFmtId="0" fontId="8" fillId="0" borderId="2" xfId="0" applyFont="1" applyBorder="1" applyAlignment="1" applyProtection="1">
      <alignment horizontal="center"/>
    </xf>
    <xf numFmtId="3" fontId="8" fillId="2" borderId="2" xfId="0" applyNumberFormat="1" applyFont="1" applyFill="1" applyBorder="1" applyAlignment="1" applyProtection="1">
      <alignment horizontal="center"/>
    </xf>
    <xf numFmtId="1" fontId="8" fillId="2" borderId="2" xfId="0" applyNumberFormat="1" applyFont="1" applyFill="1" applyBorder="1" applyAlignment="1" applyProtection="1">
      <alignment horizontal="center"/>
    </xf>
    <xf numFmtId="0" fontId="8" fillId="0" borderId="0" xfId="0" applyFont="1" applyProtection="1"/>
    <xf numFmtId="166" fontId="8" fillId="2" borderId="2" xfId="0" applyNumberFormat="1" applyFont="1" applyFill="1" applyBorder="1" applyAlignment="1" applyProtection="1">
      <alignment horizontal="center"/>
    </xf>
    <xf numFmtId="0" fontId="8" fillId="2" borderId="2" xfId="0" applyFont="1" applyFill="1" applyBorder="1" applyAlignment="1" applyProtection="1">
      <alignment horizontal="center"/>
    </xf>
    <xf numFmtId="168" fontId="8" fillId="0" borderId="2" xfId="0" applyNumberFormat="1" applyFont="1" applyBorder="1" applyAlignment="1" applyProtection="1">
      <alignment horizontal="center"/>
    </xf>
    <xf numFmtId="164" fontId="8" fillId="0" borderId="2" xfId="0" applyNumberFormat="1" applyFont="1" applyBorder="1" applyAlignment="1" applyProtection="1">
      <alignment horizontal="center"/>
    </xf>
    <xf numFmtId="168" fontId="8" fillId="2" borderId="2" xfId="0" applyNumberFormat="1" applyFont="1" applyFill="1" applyBorder="1" applyAlignment="1" applyProtection="1">
      <alignment horizontal="center"/>
    </xf>
    <xf numFmtId="164" fontId="8" fillId="2" borderId="2" xfId="0" applyNumberFormat="1" applyFont="1" applyFill="1" applyBorder="1" applyAlignment="1" applyProtection="1">
      <alignment horizontal="center"/>
    </xf>
    <xf numFmtId="0" fontId="8" fillId="2" borderId="2" xfId="0" applyFont="1" applyFill="1" applyBorder="1" applyProtection="1"/>
    <xf numFmtId="2" fontId="8" fillId="0" borderId="14" xfId="0" applyNumberFormat="1" applyFont="1" applyBorder="1" applyAlignment="1" applyProtection="1">
      <alignment horizontal="center" vertical="center"/>
    </xf>
    <xf numFmtId="2" fontId="8" fillId="0" borderId="15" xfId="0" applyNumberFormat="1" applyFont="1" applyBorder="1" applyAlignment="1" applyProtection="1">
      <alignment horizontal="center" vertical="center"/>
    </xf>
    <xf numFmtId="0" fontId="3" fillId="2" borderId="0" xfId="0" applyFont="1" applyFill="1" applyProtection="1"/>
    <xf numFmtId="0" fontId="1" fillId="2" borderId="0" xfId="0" applyFont="1" applyFill="1" applyProtection="1"/>
    <xf numFmtId="0" fontId="1" fillId="2" borderId="0" xfId="0" applyFont="1" applyFill="1" applyAlignment="1" applyProtection="1">
      <alignment horizontal="center"/>
    </xf>
    <xf numFmtId="0" fontId="2" fillId="5" borderId="2" xfId="0" applyFont="1" applyFill="1" applyBorder="1" applyProtection="1"/>
    <xf numFmtId="0" fontId="2" fillId="3" borderId="2" xfId="0" applyFont="1" applyFill="1" applyBorder="1" applyAlignment="1" applyProtection="1">
      <alignment vertical="center" wrapText="1"/>
    </xf>
    <xf numFmtId="165" fontId="2" fillId="5" borderId="2" xfId="0" applyNumberFormat="1" applyFont="1" applyFill="1" applyBorder="1" applyAlignment="1" applyProtection="1">
      <alignment horizontal="center" vertical="center" wrapText="1"/>
    </xf>
    <xf numFmtId="0" fontId="8" fillId="0" borderId="2" xfId="0" applyFont="1" applyFill="1" applyBorder="1" applyProtection="1"/>
    <xf numFmtId="0" fontId="8" fillId="0" borderId="2" xfId="0" applyFont="1" applyBorder="1" applyProtection="1"/>
    <xf numFmtId="165" fontId="8" fillId="2" borderId="2" xfId="0" applyNumberFormat="1" applyFont="1" applyFill="1" applyBorder="1" applyAlignment="1" applyProtection="1">
      <alignment horizontal="center"/>
    </xf>
    <xf numFmtId="3" fontId="1" fillId="2" borderId="2" xfId="0" quotePrefix="1" applyNumberFormat="1" applyFont="1" applyFill="1" applyBorder="1" applyAlignment="1" applyProtection="1">
      <alignment horizontal="center"/>
    </xf>
    <xf numFmtId="165" fontId="1" fillId="2" borderId="2" xfId="0" quotePrefix="1" applyNumberFormat="1" applyFont="1" applyFill="1" applyBorder="1" applyAlignment="1" applyProtection="1">
      <alignment horizontal="center"/>
    </xf>
    <xf numFmtId="0" fontId="1" fillId="2" borderId="2" xfId="0" applyFont="1" applyFill="1" applyBorder="1" applyAlignment="1" applyProtection="1">
      <alignment horizontal="center"/>
    </xf>
    <xf numFmtId="3" fontId="1" fillId="2" borderId="2" xfId="0" applyNumberFormat="1" applyFont="1" applyFill="1" applyBorder="1" applyAlignment="1" applyProtection="1">
      <alignment horizontal="center" vertical="center"/>
    </xf>
    <xf numFmtId="167" fontId="8" fillId="2" borderId="2" xfId="0" applyNumberFormat="1" applyFont="1" applyFill="1" applyBorder="1" applyAlignment="1" applyProtection="1">
      <alignment horizontal="center"/>
    </xf>
    <xf numFmtId="167" fontId="8" fillId="0" borderId="2" xfId="0" applyNumberFormat="1" applyFont="1" applyBorder="1" applyAlignment="1" applyProtection="1">
      <alignment horizontal="center"/>
    </xf>
    <xf numFmtId="165" fontId="8" fillId="0" borderId="2" xfId="0" applyNumberFormat="1" applyFont="1" applyBorder="1" applyAlignment="1" applyProtection="1">
      <alignment horizontal="center"/>
    </xf>
    <xf numFmtId="167" fontId="8" fillId="2" borderId="2" xfId="0" applyNumberFormat="1" applyFont="1" applyFill="1" applyBorder="1" applyAlignment="1" applyProtection="1">
      <alignment horizontal="center" vertical="center"/>
    </xf>
    <xf numFmtId="167" fontId="8" fillId="0" borderId="2" xfId="0" applyNumberFormat="1" applyFont="1" applyBorder="1" applyAlignment="1" applyProtection="1">
      <alignment horizontal="center" vertical="center"/>
    </xf>
    <xf numFmtId="0" fontId="17" fillId="0" borderId="2" xfId="0" applyFont="1" applyBorder="1" applyProtection="1"/>
    <xf numFmtId="167" fontId="8" fillId="2" borderId="2" xfId="0" applyNumberFormat="1" applyFont="1" applyFill="1" applyBorder="1" applyProtection="1"/>
    <xf numFmtId="0" fontId="18" fillId="2" borderId="2" xfId="0" applyFont="1" applyFill="1" applyBorder="1" applyAlignment="1" applyProtection="1">
      <alignment horizontal="center" vertical="center" wrapText="1"/>
    </xf>
    <xf numFmtId="165" fontId="18" fillId="2" borderId="2" xfId="0" applyNumberFormat="1" applyFont="1" applyFill="1" applyBorder="1" applyAlignment="1" applyProtection="1">
      <alignment horizontal="center" vertical="center" wrapText="1"/>
    </xf>
    <xf numFmtId="11" fontId="18" fillId="2" borderId="2" xfId="0" applyNumberFormat="1" applyFont="1" applyFill="1" applyBorder="1" applyAlignment="1" applyProtection="1">
      <alignment horizontal="center" vertical="center" wrapText="1"/>
    </xf>
    <xf numFmtId="0" fontId="8" fillId="7" borderId="2" xfId="0" applyFont="1" applyFill="1" applyBorder="1" applyAlignment="1" applyProtection="1">
      <alignment horizontal="center"/>
    </xf>
    <xf numFmtId="0" fontId="8" fillId="2" borderId="2" xfId="0" applyFont="1" applyFill="1" applyBorder="1" applyAlignment="1" applyProtection="1">
      <alignment horizontal="left"/>
    </xf>
    <xf numFmtId="0" fontId="8" fillId="0" borderId="2" xfId="0" applyFont="1" applyBorder="1" applyAlignment="1" applyProtection="1">
      <alignment horizontal="left"/>
    </xf>
    <xf numFmtId="0" fontId="4"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2" fillId="4" borderId="2" xfId="0" applyFont="1" applyFill="1" applyBorder="1" applyAlignment="1" applyProtection="1">
      <alignment horizontal="center" vertical="center" wrapText="1"/>
    </xf>
    <xf numFmtId="0" fontId="2" fillId="5" borderId="2"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2" xfId="0" applyFont="1" applyFill="1" applyBorder="1" applyAlignment="1" applyProtection="1">
      <alignment horizontal="left"/>
    </xf>
    <xf numFmtId="0" fontId="0" fillId="2" borderId="1" xfId="0" applyFill="1" applyBorder="1" applyAlignment="1" applyProtection="1">
      <alignment horizontal="left" vertical="center" wrapText="1"/>
    </xf>
    <xf numFmtId="0" fontId="0" fillId="2" borderId="13" xfId="0" applyFill="1" applyBorder="1" applyAlignment="1" applyProtection="1">
      <alignment horizontal="left" vertical="center" wrapText="1"/>
    </xf>
    <xf numFmtId="0" fontId="0" fillId="2" borderId="12" xfId="0" applyFill="1" applyBorder="1" applyAlignment="1" applyProtection="1">
      <alignment horizontal="left" vertical="center" wrapText="1"/>
    </xf>
    <xf numFmtId="0" fontId="8" fillId="3" borderId="6" xfId="0" applyFont="1" applyFill="1" applyBorder="1" applyAlignment="1" applyProtection="1">
      <alignment horizontal="center"/>
    </xf>
    <xf numFmtId="0" fontId="8" fillId="3" borderId="7" xfId="0" applyFont="1" applyFill="1" applyBorder="1" applyAlignment="1" applyProtection="1">
      <alignment horizontal="center"/>
    </xf>
    <xf numFmtId="0" fontId="8" fillId="3" borderId="8" xfId="0" applyFont="1" applyFill="1" applyBorder="1" applyAlignment="1" applyProtection="1">
      <alignment horizontal="center"/>
    </xf>
    <xf numFmtId="0" fontId="8" fillId="3" borderId="9" xfId="0" applyFont="1" applyFill="1" applyBorder="1" applyAlignment="1" applyProtection="1">
      <alignment horizontal="center"/>
    </xf>
    <xf numFmtId="0" fontId="8" fillId="3" borderId="10" xfId="0" applyFont="1" applyFill="1" applyBorder="1" applyAlignment="1" applyProtection="1">
      <alignment horizontal="center"/>
    </xf>
    <xf numFmtId="0" fontId="8" fillId="3" borderId="11" xfId="0" applyFont="1" applyFill="1" applyBorder="1" applyAlignment="1" applyProtection="1">
      <alignment horizontal="center"/>
    </xf>
    <xf numFmtId="0" fontId="9" fillId="4" borderId="3" xfId="0" applyFont="1" applyFill="1" applyBorder="1" applyAlignment="1" applyProtection="1">
      <alignment horizontal="center"/>
    </xf>
    <xf numFmtId="0" fontId="9" fillId="4" borderId="4" xfId="0" applyFont="1" applyFill="1" applyBorder="1" applyAlignment="1" applyProtection="1">
      <alignment horizontal="center"/>
    </xf>
    <xf numFmtId="0" fontId="9" fillId="5" borderId="3" xfId="0" applyFont="1" applyFill="1" applyBorder="1" applyAlignment="1" applyProtection="1">
      <alignment horizontal="center"/>
    </xf>
    <xf numFmtId="0" fontId="9" fillId="5" borderId="4" xfId="0" applyFont="1" applyFill="1" applyBorder="1" applyAlignment="1" applyProtection="1">
      <alignment horizontal="center"/>
    </xf>
    <xf numFmtId="0" fontId="9" fillId="5" borderId="5" xfId="0" applyFont="1" applyFill="1" applyBorder="1" applyAlignment="1" applyProtection="1">
      <alignment horizontal="center"/>
    </xf>
    <xf numFmtId="0" fontId="9" fillId="6" borderId="3" xfId="0" applyFont="1" applyFill="1" applyBorder="1" applyAlignment="1" applyProtection="1">
      <alignment horizontal="center"/>
    </xf>
    <xf numFmtId="0" fontId="9" fillId="6" borderId="4" xfId="0" applyFont="1" applyFill="1" applyBorder="1" applyAlignment="1" applyProtection="1">
      <alignment horizontal="center"/>
    </xf>
    <xf numFmtId="0" fontId="9" fillId="6" borderId="5" xfId="0" applyFont="1" applyFill="1" applyBorder="1" applyAlignment="1" applyProtection="1">
      <alignment horizontal="center"/>
    </xf>
    <xf numFmtId="0" fontId="1" fillId="3" borderId="6" xfId="0" applyFont="1" applyFill="1" applyBorder="1" applyAlignment="1" applyProtection="1">
      <alignment horizontal="center"/>
    </xf>
    <xf numFmtId="0" fontId="1" fillId="3" borderId="7" xfId="0" applyFont="1" applyFill="1" applyBorder="1" applyAlignment="1" applyProtection="1">
      <alignment horizontal="center"/>
    </xf>
    <xf numFmtId="0" fontId="1" fillId="3" borderId="8" xfId="0" applyFont="1" applyFill="1" applyBorder="1" applyAlignment="1" applyProtection="1">
      <alignment horizontal="center"/>
    </xf>
    <xf numFmtId="0" fontId="1" fillId="3" borderId="9" xfId="0" applyFont="1" applyFill="1" applyBorder="1" applyAlignment="1" applyProtection="1">
      <alignment horizontal="center"/>
    </xf>
    <xf numFmtId="0" fontId="1" fillId="3" borderId="10" xfId="0" applyFont="1" applyFill="1" applyBorder="1" applyAlignment="1" applyProtection="1">
      <alignment horizontal="center"/>
    </xf>
    <xf numFmtId="0" fontId="1" fillId="3" borderId="11" xfId="0" applyFont="1" applyFill="1" applyBorder="1" applyAlignment="1" applyProtection="1">
      <alignment horizontal="center"/>
    </xf>
    <xf numFmtId="0" fontId="2" fillId="4" borderId="2" xfId="0" applyFont="1" applyFill="1" applyBorder="1" applyAlignment="1" applyProtection="1">
      <alignment horizontal="center"/>
    </xf>
    <xf numFmtId="0" fontId="2" fillId="5" borderId="2" xfId="0" applyFont="1" applyFill="1" applyBorder="1" applyAlignment="1" applyProtection="1">
      <alignment horizontal="center"/>
    </xf>
    <xf numFmtId="0" fontId="2" fillId="4" borderId="2" xfId="0" applyFont="1" applyFill="1" applyBorder="1" applyAlignment="1" applyProtection="1">
      <alignment horizontal="center" vertical="center" wrapText="1"/>
    </xf>
    <xf numFmtId="165" fontId="2" fillId="4" borderId="2" xfId="0" applyNumberFormat="1" applyFont="1" applyFill="1" applyBorder="1" applyAlignment="1" applyProtection="1">
      <alignment horizontal="center" vertical="center" wrapText="1"/>
    </xf>
    <xf numFmtId="165" fontId="2" fillId="4" borderId="2" xfId="0" applyNumberFormat="1" applyFont="1" applyFill="1" applyBorder="1" applyAlignment="1" applyProtection="1">
      <alignment horizontal="center" vertical="center"/>
    </xf>
    <xf numFmtId="0" fontId="2" fillId="5" borderId="2" xfId="0" applyFont="1" applyFill="1" applyBorder="1" applyAlignment="1" applyProtection="1">
      <alignment horizontal="center" vertical="center" wrapText="1"/>
    </xf>
    <xf numFmtId="0" fontId="2" fillId="5" borderId="3" xfId="0" applyFont="1" applyFill="1" applyBorder="1" applyAlignment="1" applyProtection="1">
      <alignment horizontal="center" vertical="center" wrapText="1"/>
    </xf>
    <xf numFmtId="0" fontId="2" fillId="5" borderId="4" xfId="0" applyFont="1" applyFill="1" applyBorder="1" applyAlignment="1" applyProtection="1">
      <alignment horizontal="center" vertical="center"/>
    </xf>
    <xf numFmtId="0" fontId="2" fillId="5" borderId="5" xfId="0" applyFont="1" applyFill="1" applyBorder="1" applyAlignment="1" applyProtection="1">
      <alignment horizontal="center" vertical="center"/>
    </xf>
    <xf numFmtId="0" fontId="0" fillId="0" borderId="0" xfId="0" applyProtection="1"/>
    <xf numFmtId="0" fontId="19" fillId="2" borderId="0" xfId="0" applyFont="1" applyFill="1" applyAlignment="1" applyProtection="1">
      <alignment horizontal="center"/>
    </xf>
    <xf numFmtId="17" fontId="19" fillId="2" borderId="0" xfId="0" quotePrefix="1" applyNumberFormat="1" applyFont="1" applyFill="1" applyAlignment="1" applyProtection="1">
      <alignment horizontal="center"/>
    </xf>
    <xf numFmtId="0" fontId="20" fillId="2" borderId="0" xfId="0" applyFont="1" applyFill="1" applyAlignment="1" applyProtection="1">
      <alignment horizontal="center" vertical="center" wrapText="1"/>
    </xf>
    <xf numFmtId="49" fontId="6" fillId="2" borderId="0" xfId="0" quotePrefix="1" applyNumberFormat="1" applyFont="1" applyFill="1" applyAlignment="1" applyProtection="1">
      <alignment horizontal="center"/>
    </xf>
  </cellXfs>
  <cellStyles count="1">
    <cellStyle name="Normal" xfId="0" builtinId="0"/>
  </cellStyles>
  <dxfs count="13">
    <dxf>
      <font>
        <color rgb="FF9C0006"/>
      </font>
      <fill>
        <patternFill>
          <bgColor rgb="FFFFC7CE"/>
        </patternFill>
      </fill>
    </dxf>
    <dxf>
      <font>
        <color rgb="FF9C0006"/>
      </font>
      <fill>
        <patternFill>
          <bgColor rgb="FFFFC7CE"/>
        </patternFill>
      </fill>
    </dxf>
    <dxf>
      <numFmt numFmtId="3" formatCode="#,##0"/>
    </dxf>
    <dxf>
      <numFmt numFmtId="164" formatCode="0.0"/>
    </dxf>
    <dxf>
      <numFmt numFmtId="165" formatCode="0.0E+00"/>
    </dxf>
    <dxf>
      <font>
        <color rgb="FF9C0006"/>
      </font>
      <fill>
        <patternFill>
          <bgColor rgb="FFFFC7CE"/>
        </patternFill>
      </fill>
    </dxf>
    <dxf>
      <font>
        <color rgb="FF9C5700"/>
      </font>
      <fill>
        <patternFill>
          <bgColor rgb="FFFFEB9C"/>
        </patternFill>
      </fill>
    </dxf>
    <dxf>
      <numFmt numFmtId="165" formatCode="0.0E+00"/>
    </dxf>
    <dxf>
      <numFmt numFmtId="169" formatCode="0;0;"/>
    </dxf>
    <dxf>
      <numFmt numFmtId="2" formatCode="0.00"/>
    </dxf>
    <dxf>
      <numFmt numFmtId="164" formatCode="0.0"/>
    </dxf>
    <dxf>
      <numFmt numFmtId="1" formatCode="0"/>
    </dxf>
    <dxf>
      <numFmt numFmtId="165" formatCode="0.0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515470</xdr:colOff>
      <xdr:row>1</xdr:row>
      <xdr:rowOff>89647</xdr:rowOff>
    </xdr:from>
    <xdr:to>
      <xdr:col>4</xdr:col>
      <xdr:colOff>997323</xdr:colOff>
      <xdr:row>14</xdr:row>
      <xdr:rowOff>58703</xdr:rowOff>
    </xdr:to>
    <xdr:pic>
      <xdr:nvPicPr>
        <xdr:cNvPr id="2" name="Picture 1">
          <a:extLst>
            <a:ext uri="{FF2B5EF4-FFF2-40B4-BE49-F238E27FC236}">
              <a16:creationId xmlns:a16="http://schemas.microsoft.com/office/drawing/2014/main" id="{CEB5559D-0966-1605-E8D7-B964B3D89E8B}"/>
            </a:ext>
          </a:extLst>
        </xdr:cNvPr>
        <xdr:cNvPicPr>
          <a:picLocks noChangeAspect="1"/>
        </xdr:cNvPicPr>
      </xdr:nvPicPr>
      <xdr:blipFill>
        <a:blip xmlns:r="http://schemas.openxmlformats.org/officeDocument/2006/relationships" r:embed="rId1"/>
        <a:stretch>
          <a:fillRect/>
        </a:stretch>
      </xdr:blipFill>
      <xdr:spPr>
        <a:xfrm>
          <a:off x="5300382" y="324971"/>
          <a:ext cx="6869206" cy="47091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usepa.sharepoint.com/sites/ocspp_Work/wpc/TSCA%20Scoping%20Next%2020%20HPS%20Review/Phthalates/DIDP%20&amp;%20DINP%20(MRRE)/DINP%20(MRRE)/RE%20Documents/Supplemental%20Files%20for%20DINP/DINP%20.%20Draft%20Occupational%20Risk%20Calculator%20.%20Locked%20for%20Release%20to%20Docket%20.%20August%2021%202024.xlsx" TargetMode="External"/><Relationship Id="rId2" Type="http://schemas.microsoft.com/office/2019/04/relationships/externalLinkLongPath" Target="/sites/ocspp_Work/wpc/TSCA%20Scoping%20Next%2020%20HPS%20Review/Phthalates/DIDP%20&amp;%20DINP%20(MRRE)/DINP%20(MRRE)/RE%20Documents/Supplemental%20Files%20for%20DINP/DINP%20.%20Draft%20Occupational%20Risk%20Calculator%20.%20Locked%20for%20Release%20to%20Docket%20.%20August%2021%202024.xlsx?C0DDAFA1" TargetMode="External"/><Relationship Id="rId1" Type="http://schemas.openxmlformats.org/officeDocument/2006/relationships/externalLinkPath" Target="file:///\\C0DDAFA1\DINP%20.%20Draft%20Occupational%20Risk%20Calculator%20.%20Locked%20for%20Release%20to%20Docket%20.%20August%2021%202024.xlsx" TargetMode="External"/></Relationships>
</file>

<file path=xl/externalLinks/_rels/externalLink2.xml.rels><?xml version="1.0" encoding="UTF-8" standalone="yes"?>
<Relationships xmlns="http://schemas.openxmlformats.org/package/2006/relationships"><Relationship Id="rId3" Type="http://schemas.openxmlformats.org/officeDocument/2006/relationships/externalLinkPath" Target="https://usepa.sharepoint.com/sites/ocspp_Work/wpc/TSCA%20Scoping%20Next%2020%20HPS%20Review/Phthalates/DCHP/RE%20Documents/Supplemental%20Files%20for%20DCHP/DCHP%20.%20Draft%20Occupational%20Risk%20Calculator%20.%2010-25-24.xlsx" TargetMode="External"/><Relationship Id="rId2" Type="http://schemas.microsoft.com/office/2019/04/relationships/externalLinkLongPath" Target="DCHP%20.%20Draft%20Occupational%20Risk%20Calculator%20.%2010-25-24.xlsx?563C0909" TargetMode="External"/><Relationship Id="rId1" Type="http://schemas.openxmlformats.org/officeDocument/2006/relationships/externalLinkPath" Target="file:///\\563C0909\DCHP%20.%20Draft%20Occupational%20Risk%20Calculator%20.%2010-25-24.xlsx" TargetMode="External"/></Relationships>
</file>

<file path=xl/externalLinks/_rels/externalLink3.xml.rels><?xml version="1.0" encoding="UTF-8" standalone="yes"?>
<Relationships xmlns="http://schemas.openxmlformats.org/package/2006/relationships"><Relationship Id="rId3" Type="http://schemas.openxmlformats.org/officeDocument/2006/relationships/externalLinkPath" Target="https://usepa.sharepoint.com/sites/ocspp_Work/wpc/TSCA%20Scoping%20Next%2020%20HPS%20Review/Phthalates/DEHP/RE%20Documents/Supplemental%20Files%20for%20DEHP/Staging%20for%20Public%20Release/20.%20DEHP%20.%20Draft%20Occupational%20Risk%20Calculator%20.%20Public%20Release%20.%20May%202025.xlsx" TargetMode="External"/><Relationship Id="rId2" Type="http://schemas.microsoft.com/office/2019/04/relationships/externalLinkLongPath" Target="20.%20DEHP%20.%20Draft%20Occupational%20Risk%20Calculator%20.%20Public%20Release%20.%20May%202025.xlsx?563C0909" TargetMode="External"/><Relationship Id="rId1" Type="http://schemas.openxmlformats.org/officeDocument/2006/relationships/externalLinkPath" Target="file:///\\563C0909\20.%20DEHP%20.%20Draft%20Occupational%20Risk%20Calculator%20.%20Public%20Release%20.%20May%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Cover Page"/>
      <sheetName val="Read Me"/>
      <sheetName val="Calculation Summary"/>
      <sheetName val="Dashboard"/>
      <sheetName val="RR"/>
      <sheetName val="Aggregate RR"/>
      <sheetName val="Inhalation Exposure"/>
      <sheetName val="Dermal Exposure"/>
      <sheetName val="Hazard Values"/>
      <sheetName val="List Values"/>
      <sheetName val="Exposure Facto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Cover Page"/>
      <sheetName val="Table of Contents"/>
      <sheetName val="Calculation Summary"/>
      <sheetName val="Dashboard"/>
      <sheetName val="RR"/>
      <sheetName val="Aggregate RR"/>
      <sheetName val="Inhalation Exposure"/>
      <sheetName val="Dermal Exposure"/>
      <sheetName val="Tables for RE"/>
      <sheetName val="Tables for Report"/>
      <sheetName val="Hazard Values"/>
      <sheetName val="List Values"/>
      <sheetName val="Exposure Factors"/>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refreshError="1"/>
      <sheetData sheetId="9" refreshError="1"/>
      <sheetData sheetId="10" refreshError="1"/>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Cover Page"/>
      <sheetName val="Read Me"/>
      <sheetName val="Calculation Summary"/>
      <sheetName val="Dashboard"/>
      <sheetName val="Aggregate RR"/>
      <sheetName val="RR"/>
      <sheetName val="Inhalation Exposure"/>
      <sheetName val="Dermal Exposure"/>
      <sheetName val="Tables for RE (Risk only)"/>
      <sheetName val="Tables for RE"/>
      <sheetName val="Tables for Report"/>
      <sheetName val="Hazard Values"/>
      <sheetName val="List Values"/>
      <sheetName val="Exposure Facto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6">
          <cell r="H6">
            <v>8</v>
          </cell>
        </row>
        <row r="11">
          <cell r="H11">
            <v>22</v>
          </cell>
        </row>
        <row r="12">
          <cell r="H12">
            <v>30</v>
          </cell>
        </row>
        <row r="13">
          <cell r="H13">
            <v>31</v>
          </cell>
        </row>
        <row r="14">
          <cell r="H14">
            <v>40</v>
          </cell>
        </row>
        <row r="15">
          <cell r="H15">
            <v>78</v>
          </cell>
        </row>
      </sheetData>
      <sheetData sheetId="13">
        <row r="4">
          <cell r="C4">
            <v>80</v>
          </cell>
          <cell r="D4">
            <v>72.425000000000011</v>
          </cell>
        </row>
        <row r="10">
          <cell r="C10">
            <v>1.25</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EB065-9FDD-4367-921C-657D6C53351E}">
  <sheetPr codeName="Sheet6"/>
  <dimension ref="A1:P36"/>
  <sheetViews>
    <sheetView tabSelected="1" workbookViewId="0"/>
  </sheetViews>
  <sheetFormatPr defaultColWidth="0" defaultRowHeight="14.5" zeroHeight="1" x14ac:dyDescent="0.35"/>
  <cols>
    <col min="1" max="16" width="8.7265625" style="119" customWidth="1"/>
    <col min="17" max="16384" width="8.7265625" style="119" hidden="1"/>
  </cols>
  <sheetData>
    <row r="1" spans="1:16" s="119" customFormat="1" x14ac:dyDescent="0.35">
      <c r="A1" s="1"/>
      <c r="B1" s="1"/>
      <c r="C1" s="1"/>
      <c r="D1" s="1"/>
      <c r="E1" s="1"/>
      <c r="F1" s="1"/>
      <c r="G1" s="1"/>
      <c r="H1" s="1"/>
      <c r="I1" s="3"/>
      <c r="J1" s="3"/>
      <c r="K1" s="3"/>
      <c r="L1" s="3"/>
      <c r="M1" s="3"/>
      <c r="N1" s="3"/>
      <c r="O1" s="3"/>
      <c r="P1" s="3"/>
    </row>
    <row r="2" spans="1:16" s="119" customFormat="1" ht="15.5" x14ac:dyDescent="0.35">
      <c r="A2" s="1"/>
      <c r="B2" s="120" t="s">
        <v>165</v>
      </c>
      <c r="C2" s="120"/>
      <c r="D2" s="120"/>
      <c r="E2" s="120"/>
      <c r="F2" s="120"/>
      <c r="G2" s="1"/>
      <c r="H2" s="1"/>
      <c r="I2" s="3"/>
      <c r="J2" s="3"/>
      <c r="K2" s="3"/>
      <c r="L2" s="3"/>
      <c r="M2" s="3"/>
      <c r="N2" s="3"/>
      <c r="O2" s="3"/>
      <c r="P2" s="3"/>
    </row>
    <row r="3" spans="1:16" s="119" customFormat="1" ht="15.5" x14ac:dyDescent="0.35">
      <c r="A3" s="1"/>
      <c r="B3" s="1"/>
      <c r="C3" s="121" t="s">
        <v>166</v>
      </c>
      <c r="D3" s="121"/>
      <c r="E3" s="121"/>
      <c r="F3" s="1"/>
      <c r="G3" s="1"/>
      <c r="H3" s="1"/>
      <c r="I3" s="3"/>
      <c r="J3" s="3"/>
      <c r="K3" s="3"/>
      <c r="L3" s="3"/>
      <c r="M3" s="3"/>
      <c r="N3" s="3"/>
      <c r="O3" s="3"/>
      <c r="P3" s="3"/>
    </row>
    <row r="4" spans="1:16" s="119" customFormat="1" x14ac:dyDescent="0.35">
      <c r="A4" s="1"/>
      <c r="B4" s="1"/>
      <c r="C4" s="1"/>
      <c r="D4" s="1"/>
      <c r="E4" s="1"/>
      <c r="F4" s="1"/>
      <c r="G4" s="1"/>
      <c r="H4" s="1"/>
      <c r="I4" s="3"/>
      <c r="J4" s="3"/>
      <c r="K4" s="3"/>
      <c r="L4" s="3"/>
      <c r="M4" s="3"/>
      <c r="N4" s="3"/>
      <c r="O4" s="3"/>
      <c r="P4" s="3"/>
    </row>
    <row r="5" spans="1:16" s="119" customFormat="1" x14ac:dyDescent="0.35">
      <c r="A5" s="1"/>
      <c r="B5" s="1"/>
      <c r="C5" s="1"/>
      <c r="D5" s="1"/>
      <c r="E5" s="1"/>
      <c r="F5" s="1"/>
      <c r="G5" s="1"/>
      <c r="H5" s="1"/>
      <c r="I5" s="3"/>
      <c r="J5" s="3"/>
      <c r="K5" s="3"/>
      <c r="L5" s="3"/>
      <c r="M5" s="3"/>
      <c r="N5" s="3"/>
      <c r="O5" s="3"/>
      <c r="P5" s="3"/>
    </row>
    <row r="6" spans="1:16" s="119" customFormat="1" x14ac:dyDescent="0.35">
      <c r="A6" s="1"/>
      <c r="B6" s="122" t="s">
        <v>167</v>
      </c>
      <c r="C6" s="122"/>
      <c r="D6" s="122"/>
      <c r="E6" s="122"/>
      <c r="F6" s="122"/>
      <c r="G6" s="1"/>
      <c r="H6" s="1"/>
      <c r="I6" s="3"/>
      <c r="J6" s="3"/>
      <c r="K6" s="3"/>
      <c r="L6" s="3"/>
      <c r="M6" s="3"/>
      <c r="N6" s="3"/>
      <c r="O6" s="3"/>
      <c r="P6" s="3"/>
    </row>
    <row r="7" spans="1:16" s="119" customFormat="1" ht="80" customHeight="1" x14ac:dyDescent="0.35">
      <c r="A7" s="1"/>
      <c r="B7" s="122"/>
      <c r="C7" s="122"/>
      <c r="D7" s="122"/>
      <c r="E7" s="122"/>
      <c r="F7" s="122"/>
      <c r="G7" s="1"/>
      <c r="H7" s="1"/>
      <c r="I7" s="3"/>
      <c r="J7" s="3"/>
      <c r="K7" s="3"/>
      <c r="L7" s="3"/>
      <c r="M7" s="3"/>
      <c r="N7" s="3"/>
      <c r="O7" s="3"/>
      <c r="P7" s="3"/>
    </row>
    <row r="8" spans="1:16" s="119" customFormat="1" ht="20" x14ac:dyDescent="0.35">
      <c r="A8" s="1"/>
      <c r="B8" s="80"/>
      <c r="C8" s="80"/>
      <c r="D8" s="80"/>
      <c r="E8" s="80"/>
      <c r="F8" s="80"/>
      <c r="G8" s="1"/>
      <c r="H8" s="1"/>
      <c r="I8" s="3"/>
      <c r="J8" s="3"/>
      <c r="K8" s="3"/>
      <c r="L8" s="3"/>
      <c r="M8" s="3"/>
      <c r="N8" s="3"/>
      <c r="O8" s="3"/>
      <c r="P8" s="3"/>
    </row>
    <row r="9" spans="1:16" s="119" customFormat="1" x14ac:dyDescent="0.35">
      <c r="A9" s="1"/>
      <c r="B9" s="1"/>
      <c r="C9" s="1"/>
      <c r="D9" s="1"/>
      <c r="E9" s="1"/>
      <c r="F9" s="1"/>
      <c r="G9" s="1"/>
      <c r="H9" s="1"/>
      <c r="I9" s="3"/>
      <c r="J9" s="3"/>
      <c r="K9" s="3"/>
      <c r="L9" s="3"/>
      <c r="M9" s="3"/>
      <c r="N9" s="3"/>
      <c r="O9" s="3"/>
      <c r="P9" s="3"/>
    </row>
    <row r="10" spans="1:16" s="119" customFormat="1" ht="22.5" x14ac:dyDescent="0.35">
      <c r="A10" s="1"/>
      <c r="B10" s="122" t="s">
        <v>0</v>
      </c>
      <c r="C10" s="122"/>
      <c r="D10" s="122"/>
      <c r="E10" s="122"/>
      <c r="F10" s="122"/>
      <c r="G10" s="1"/>
      <c r="H10" s="1"/>
      <c r="I10" s="3"/>
      <c r="J10" s="3"/>
      <c r="K10" s="3"/>
      <c r="L10" s="3"/>
      <c r="M10" s="3"/>
      <c r="N10" s="3"/>
      <c r="O10" s="3"/>
      <c r="P10" s="3"/>
    </row>
    <row r="11" spans="1:16" s="119" customFormat="1" x14ac:dyDescent="0.35">
      <c r="A11" s="1"/>
      <c r="B11" s="1"/>
      <c r="C11" s="1"/>
      <c r="D11" s="1"/>
      <c r="E11" s="1"/>
      <c r="F11" s="1"/>
      <c r="G11" s="1"/>
      <c r="H11" s="1"/>
      <c r="I11" s="3"/>
      <c r="J11" s="3"/>
      <c r="K11" s="3"/>
      <c r="L11" s="3"/>
      <c r="M11" s="3"/>
      <c r="N11" s="3"/>
      <c r="O11" s="3"/>
      <c r="P11" s="3"/>
    </row>
    <row r="12" spans="1:16" s="119" customFormat="1" x14ac:dyDescent="0.35">
      <c r="A12" s="1"/>
      <c r="B12" s="1"/>
      <c r="C12" s="1"/>
      <c r="D12" s="1"/>
      <c r="E12" s="1"/>
      <c r="F12" s="1"/>
      <c r="G12" s="1"/>
      <c r="H12" s="1"/>
      <c r="I12" s="3"/>
      <c r="J12" s="3"/>
      <c r="K12" s="3"/>
      <c r="L12" s="3"/>
      <c r="M12" s="3"/>
      <c r="N12" s="3"/>
      <c r="O12" s="3"/>
      <c r="P12" s="3"/>
    </row>
    <row r="13" spans="1:16" s="119" customFormat="1" ht="17.5" x14ac:dyDescent="0.35">
      <c r="A13" s="1"/>
      <c r="B13" s="123" t="s">
        <v>1</v>
      </c>
      <c r="C13" s="123"/>
      <c r="D13" s="123"/>
      <c r="E13" s="123"/>
      <c r="F13" s="123"/>
      <c r="G13" s="1"/>
      <c r="H13" s="1"/>
      <c r="I13" s="3"/>
      <c r="J13" s="3"/>
      <c r="K13" s="3"/>
      <c r="L13" s="3"/>
      <c r="M13" s="3"/>
      <c r="N13" s="3"/>
      <c r="O13" s="3"/>
      <c r="P13" s="3"/>
    </row>
    <row r="14" spans="1:16" s="119" customFormat="1" x14ac:dyDescent="0.35">
      <c r="A14" s="1"/>
      <c r="B14" s="1"/>
      <c r="C14" s="1"/>
      <c r="D14" s="1"/>
      <c r="E14" s="1"/>
      <c r="F14" s="1"/>
      <c r="G14" s="1"/>
      <c r="H14" s="1"/>
      <c r="I14" s="3"/>
      <c r="J14" s="3"/>
      <c r="K14" s="3"/>
      <c r="L14" s="3"/>
      <c r="M14" s="3"/>
      <c r="N14" s="3"/>
      <c r="O14" s="3"/>
      <c r="P14" s="3"/>
    </row>
    <row r="15" spans="1:16" s="119" customFormat="1" x14ac:dyDescent="0.35">
      <c r="A15" s="1"/>
      <c r="B15" s="1"/>
      <c r="C15" s="1"/>
      <c r="D15" s="1"/>
      <c r="E15" s="1"/>
      <c r="F15" s="1"/>
      <c r="G15" s="1"/>
      <c r="H15" s="1"/>
      <c r="I15" s="3"/>
      <c r="J15" s="3"/>
      <c r="K15" s="3"/>
      <c r="L15" s="3"/>
      <c r="M15" s="3"/>
      <c r="N15" s="3"/>
      <c r="O15" s="3"/>
      <c r="P15" s="3"/>
    </row>
    <row r="16" spans="1:16" s="119" customFormat="1" x14ac:dyDescent="0.35">
      <c r="A16" s="1"/>
      <c r="B16" s="1"/>
      <c r="C16" s="1"/>
      <c r="D16" s="1"/>
      <c r="E16" s="1"/>
      <c r="F16" s="1"/>
      <c r="G16" s="1"/>
      <c r="H16" s="1"/>
      <c r="I16" s="3"/>
      <c r="J16" s="3"/>
      <c r="K16" s="3"/>
      <c r="L16" s="3"/>
      <c r="M16" s="3"/>
      <c r="N16" s="3"/>
      <c r="O16" s="3"/>
      <c r="P16" s="3"/>
    </row>
    <row r="17" spans="1:16" s="119" customFormat="1" x14ac:dyDescent="0.35">
      <c r="A17" s="1"/>
      <c r="B17" s="1"/>
      <c r="C17" s="1"/>
      <c r="D17" s="1"/>
      <c r="E17" s="1"/>
      <c r="F17" s="1"/>
      <c r="G17" s="1"/>
      <c r="H17" s="1"/>
      <c r="I17" s="3"/>
      <c r="J17" s="3"/>
      <c r="K17" s="3"/>
      <c r="L17" s="3"/>
      <c r="M17" s="3"/>
      <c r="N17" s="3"/>
      <c r="O17" s="3"/>
      <c r="P17" s="3"/>
    </row>
    <row r="18" spans="1:16" s="119" customFormat="1" x14ac:dyDescent="0.35">
      <c r="A18" s="1"/>
      <c r="B18" s="1"/>
      <c r="C18" s="1"/>
      <c r="D18" s="1"/>
      <c r="E18" s="1"/>
      <c r="F18" s="1"/>
      <c r="G18" s="1"/>
      <c r="H18" s="1"/>
      <c r="I18" s="3"/>
      <c r="J18" s="3"/>
      <c r="K18" s="3"/>
      <c r="L18" s="3"/>
      <c r="M18" s="3"/>
      <c r="N18" s="3"/>
      <c r="O18" s="3"/>
      <c r="P18" s="3"/>
    </row>
    <row r="19" spans="1:16" s="119" customFormat="1" x14ac:dyDescent="0.35">
      <c r="A19" s="1"/>
      <c r="B19" s="1"/>
      <c r="C19" s="1"/>
      <c r="D19" s="1"/>
      <c r="E19" s="1"/>
      <c r="F19" s="1"/>
      <c r="G19" s="1"/>
      <c r="H19" s="1"/>
      <c r="I19" s="3"/>
      <c r="J19" s="3"/>
      <c r="K19" s="3"/>
      <c r="L19" s="3"/>
      <c r="M19" s="3"/>
      <c r="N19" s="3"/>
      <c r="O19" s="3"/>
      <c r="P19" s="3"/>
    </row>
    <row r="20" spans="1:16" s="119" customFormat="1" x14ac:dyDescent="0.35">
      <c r="A20" s="1"/>
      <c r="B20" s="1"/>
      <c r="C20" s="1"/>
      <c r="D20" s="1"/>
      <c r="E20" s="1"/>
      <c r="F20" s="1"/>
      <c r="G20" s="1"/>
      <c r="H20" s="1"/>
      <c r="I20" s="3"/>
      <c r="J20" s="3"/>
      <c r="K20" s="3"/>
      <c r="L20" s="3"/>
      <c r="M20" s="3"/>
      <c r="N20" s="3"/>
      <c r="O20" s="3"/>
      <c r="P20" s="3"/>
    </row>
    <row r="21" spans="1:16" s="119" customFormat="1" x14ac:dyDescent="0.35">
      <c r="A21" s="1"/>
      <c r="B21" s="1"/>
      <c r="C21" s="1"/>
      <c r="D21" s="1"/>
      <c r="E21" s="1"/>
      <c r="F21" s="1"/>
      <c r="G21" s="1"/>
      <c r="H21" s="1"/>
      <c r="I21" s="3"/>
      <c r="J21" s="3"/>
      <c r="K21" s="3"/>
      <c r="L21" s="3"/>
      <c r="M21" s="3"/>
      <c r="N21" s="3"/>
      <c r="O21" s="3"/>
      <c r="P21" s="3"/>
    </row>
    <row r="22" spans="1:16" s="119" customFormat="1" x14ac:dyDescent="0.35">
      <c r="A22" s="1"/>
      <c r="B22" s="1"/>
      <c r="C22" s="1"/>
      <c r="D22" s="1"/>
      <c r="E22" s="1"/>
      <c r="F22" s="1"/>
      <c r="G22" s="1"/>
      <c r="H22" s="1"/>
      <c r="I22" s="3"/>
      <c r="J22" s="3"/>
      <c r="K22" s="3"/>
      <c r="L22" s="3"/>
      <c r="M22" s="3"/>
      <c r="N22" s="3"/>
      <c r="O22" s="3"/>
      <c r="P22" s="3"/>
    </row>
    <row r="23" spans="1:16" s="119" customFormat="1" x14ac:dyDescent="0.35">
      <c r="A23" s="1"/>
      <c r="B23" s="1"/>
      <c r="C23" s="1"/>
      <c r="D23" s="1"/>
      <c r="E23" s="1"/>
      <c r="F23" s="1"/>
      <c r="G23" s="1"/>
      <c r="H23" s="1"/>
      <c r="I23" s="3"/>
      <c r="J23" s="3"/>
      <c r="K23" s="3"/>
      <c r="L23" s="3"/>
      <c r="M23" s="3"/>
      <c r="N23" s="3"/>
      <c r="O23" s="3"/>
      <c r="P23" s="3"/>
    </row>
    <row r="24" spans="1:16" s="119" customFormat="1" x14ac:dyDescent="0.35">
      <c r="A24" s="1"/>
      <c r="B24" s="1"/>
      <c r="C24" s="1"/>
      <c r="D24" s="1"/>
      <c r="E24" s="1"/>
      <c r="F24" s="1"/>
      <c r="G24" s="1"/>
      <c r="H24" s="1"/>
      <c r="I24" s="3"/>
      <c r="J24" s="3"/>
      <c r="K24" s="3"/>
      <c r="L24" s="3"/>
      <c r="M24" s="3"/>
      <c r="N24" s="3"/>
      <c r="O24" s="3"/>
      <c r="P24" s="3"/>
    </row>
    <row r="25" spans="1:16" s="119" customFormat="1" x14ac:dyDescent="0.35">
      <c r="A25" s="1"/>
      <c r="B25" s="1"/>
      <c r="C25" s="1"/>
      <c r="D25" s="1"/>
      <c r="E25" s="1"/>
      <c r="F25" s="1"/>
      <c r="G25" s="1"/>
      <c r="H25" s="1"/>
      <c r="I25" s="3"/>
      <c r="J25" s="3"/>
      <c r="K25" s="3"/>
      <c r="L25" s="3"/>
      <c r="M25" s="3"/>
      <c r="N25" s="3"/>
      <c r="O25" s="3"/>
      <c r="P25" s="3"/>
    </row>
    <row r="26" spans="1:16" s="119" customFormat="1" x14ac:dyDescent="0.35">
      <c r="A26" s="1"/>
      <c r="B26" s="1"/>
      <c r="C26" s="1"/>
      <c r="D26" s="1"/>
      <c r="E26" s="1"/>
      <c r="F26" s="1"/>
      <c r="G26" s="1"/>
      <c r="H26" s="1"/>
      <c r="I26" s="3"/>
      <c r="J26" s="3"/>
      <c r="K26" s="3"/>
      <c r="L26" s="3"/>
      <c r="M26" s="3"/>
      <c r="N26" s="3"/>
      <c r="O26" s="3"/>
      <c r="P26" s="3"/>
    </row>
    <row r="27" spans="1:16" s="119" customFormat="1" x14ac:dyDescent="0.35">
      <c r="A27" s="1"/>
      <c r="B27" s="1"/>
      <c r="C27" s="1"/>
      <c r="D27" s="1"/>
      <c r="E27" s="1"/>
      <c r="F27" s="1"/>
      <c r="G27" s="1"/>
      <c r="H27" s="1"/>
      <c r="I27" s="3"/>
      <c r="J27" s="3"/>
      <c r="K27" s="3"/>
      <c r="L27" s="3"/>
      <c r="M27" s="3"/>
      <c r="N27" s="3"/>
      <c r="O27" s="3"/>
      <c r="P27" s="3"/>
    </row>
    <row r="28" spans="1:16" s="119" customFormat="1" x14ac:dyDescent="0.35">
      <c r="A28" s="1"/>
      <c r="B28" s="1"/>
      <c r="C28" s="1"/>
      <c r="D28" s="1"/>
      <c r="E28" s="1"/>
      <c r="F28" s="1"/>
      <c r="G28" s="1"/>
      <c r="H28" s="1"/>
      <c r="I28" s="3"/>
      <c r="J28" s="3"/>
      <c r="K28" s="3"/>
      <c r="L28" s="3"/>
      <c r="M28" s="3"/>
      <c r="N28" s="3"/>
      <c r="O28" s="3"/>
      <c r="P28" s="3"/>
    </row>
    <row r="29" spans="1:16" s="119" customFormat="1" x14ac:dyDescent="0.35">
      <c r="A29" s="1"/>
      <c r="B29" s="1"/>
      <c r="C29" s="1"/>
      <c r="D29" s="1"/>
      <c r="E29" s="1"/>
      <c r="F29" s="1"/>
      <c r="G29" s="1"/>
      <c r="H29" s="1"/>
      <c r="I29" s="3"/>
      <c r="J29" s="3"/>
      <c r="K29" s="3"/>
      <c r="L29" s="3"/>
      <c r="M29" s="3"/>
      <c r="N29" s="3"/>
      <c r="O29" s="3"/>
      <c r="P29" s="3"/>
    </row>
    <row r="30" spans="1:16" s="119" customFormat="1" x14ac:dyDescent="0.35">
      <c r="A30" s="1"/>
      <c r="B30" s="1"/>
      <c r="C30" s="1"/>
      <c r="D30" s="1"/>
      <c r="E30" s="1"/>
      <c r="F30" s="1"/>
      <c r="G30" s="1"/>
      <c r="H30" s="1"/>
      <c r="I30" s="3"/>
      <c r="J30" s="3"/>
      <c r="K30" s="3"/>
      <c r="L30" s="3"/>
      <c r="M30" s="3"/>
      <c r="N30" s="3"/>
      <c r="O30" s="3"/>
      <c r="P30" s="3"/>
    </row>
    <row r="31" spans="1:16" s="119" customFormat="1" x14ac:dyDescent="0.35">
      <c r="A31" s="1"/>
      <c r="B31" s="1"/>
      <c r="C31" s="1"/>
      <c r="D31" s="1"/>
      <c r="E31" s="1"/>
      <c r="F31" s="1"/>
      <c r="G31" s="1"/>
      <c r="H31" s="1"/>
      <c r="I31" s="3"/>
      <c r="J31" s="3"/>
      <c r="K31" s="3"/>
      <c r="L31" s="3"/>
      <c r="M31" s="3"/>
      <c r="N31" s="3"/>
      <c r="O31" s="3"/>
      <c r="P31" s="3"/>
    </row>
    <row r="32" spans="1:16" s="119" customFormat="1" x14ac:dyDescent="0.35">
      <c r="A32" s="1"/>
      <c r="B32" s="1"/>
      <c r="C32" s="1"/>
      <c r="D32" s="1"/>
      <c r="E32" s="1"/>
      <c r="F32" s="1"/>
      <c r="G32" s="1"/>
      <c r="H32" s="1"/>
      <c r="I32" s="3"/>
      <c r="J32" s="3"/>
      <c r="K32" s="3"/>
      <c r="L32" s="3"/>
      <c r="M32" s="3"/>
      <c r="N32" s="3"/>
      <c r="O32" s="3"/>
      <c r="P32" s="3"/>
    </row>
    <row r="33" spans="1:16" s="119" customFormat="1" x14ac:dyDescent="0.35">
      <c r="A33" s="1"/>
      <c r="B33" s="1"/>
      <c r="C33" s="1"/>
      <c r="D33" s="1"/>
      <c r="E33" s="1"/>
      <c r="F33" s="1"/>
      <c r="G33" s="1"/>
      <c r="H33" s="1"/>
      <c r="I33" s="3"/>
      <c r="J33" s="3"/>
      <c r="K33" s="3"/>
      <c r="L33" s="3"/>
      <c r="M33" s="3"/>
      <c r="N33" s="3"/>
      <c r="O33" s="3"/>
      <c r="P33" s="3"/>
    </row>
    <row r="34" spans="1:16" s="119" customFormat="1" x14ac:dyDescent="0.35">
      <c r="A34" s="1"/>
      <c r="B34" s="1"/>
      <c r="C34" s="1"/>
      <c r="D34" s="1"/>
      <c r="E34" s="1"/>
      <c r="F34" s="1"/>
      <c r="G34" s="1"/>
      <c r="H34" s="1"/>
      <c r="I34" s="3"/>
      <c r="J34" s="3"/>
      <c r="K34" s="3"/>
      <c r="L34" s="3"/>
      <c r="M34" s="3"/>
      <c r="N34" s="3"/>
      <c r="O34" s="3"/>
      <c r="P34" s="3"/>
    </row>
    <row r="35" spans="1:16" s="119" customFormat="1" x14ac:dyDescent="0.35">
      <c r="A35" s="1"/>
      <c r="B35" s="1"/>
      <c r="C35" s="1"/>
      <c r="D35" s="1"/>
      <c r="E35" s="1"/>
      <c r="F35" s="1"/>
      <c r="G35" s="1"/>
      <c r="H35" s="1"/>
      <c r="I35" s="3"/>
      <c r="J35" s="3"/>
      <c r="K35" s="3"/>
      <c r="L35" s="3"/>
      <c r="M35" s="3"/>
      <c r="N35" s="3"/>
      <c r="O35" s="3"/>
      <c r="P35" s="3"/>
    </row>
    <row r="36" spans="1:16" s="119" customFormat="1" x14ac:dyDescent="0.35">
      <c r="A36" s="1"/>
      <c r="B36" s="1"/>
      <c r="C36" s="1"/>
      <c r="D36" s="1"/>
      <c r="E36" s="1"/>
      <c r="F36" s="1"/>
      <c r="G36" s="1"/>
      <c r="H36" s="1"/>
      <c r="I36" s="3"/>
      <c r="J36" s="3"/>
      <c r="K36" s="3"/>
      <c r="L36" s="3"/>
      <c r="M36" s="3"/>
      <c r="N36" s="3"/>
      <c r="O36" s="3"/>
      <c r="P36" s="3"/>
    </row>
  </sheetData>
  <sheetProtection sheet="1" objects="1" scenarios="1" formatCells="0" formatColumns="0" formatRows="0" sort="0" autoFilter="0"/>
  <mergeCells count="5">
    <mergeCell ref="B2:F2"/>
    <mergeCell ref="C3:E3"/>
    <mergeCell ref="B6:F7"/>
    <mergeCell ref="B10:F10"/>
    <mergeCell ref="B13:F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B73A3-BDA4-43B7-93AF-8BA5BEDD92E0}">
  <sheetPr codeName="Sheet2"/>
  <dimension ref="A2:B5"/>
  <sheetViews>
    <sheetView zoomScale="115" zoomScaleNormal="115" workbookViewId="0"/>
  </sheetViews>
  <sheetFormatPr defaultColWidth="9.1796875" defaultRowHeight="14.5" x14ac:dyDescent="0.35"/>
  <cols>
    <col min="1" max="1" width="20.54296875" style="3" customWidth="1"/>
    <col min="2" max="2" width="126" style="3" customWidth="1"/>
    <col min="3" max="16384" width="9.1796875" style="3"/>
  </cols>
  <sheetData>
    <row r="2" spans="1:2" x14ac:dyDescent="0.35">
      <c r="A2" s="2" t="s">
        <v>2</v>
      </c>
      <c r="B2" s="2" t="s">
        <v>3</v>
      </c>
    </row>
    <row r="3" spans="1:2" x14ac:dyDescent="0.35">
      <c r="A3" s="4" t="s">
        <v>4</v>
      </c>
      <c r="B3" s="4" t="s">
        <v>5</v>
      </c>
    </row>
    <row r="4" spans="1:2" ht="78" customHeight="1" x14ac:dyDescent="0.35">
      <c r="A4" s="4" t="s">
        <v>6</v>
      </c>
      <c r="B4" s="4" t="s">
        <v>7</v>
      </c>
    </row>
    <row r="5" spans="1:2" ht="77.25" customHeight="1" x14ac:dyDescent="0.35">
      <c r="A5" s="4" t="s">
        <v>8</v>
      </c>
      <c r="B5" s="4" t="s">
        <v>9</v>
      </c>
    </row>
  </sheetData>
  <sheetProtection sheet="1" objects="1" scenarios="1" formatCells="0" formatColumns="0" formatRows="0" sort="0" autoFilter="0"/>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CA96F-0C0A-4981-836C-17C6F3E67D81}">
  <sheetPr codeName="Sheet3"/>
  <dimension ref="A1:E21"/>
  <sheetViews>
    <sheetView zoomScaleNormal="100" workbookViewId="0"/>
  </sheetViews>
  <sheetFormatPr defaultColWidth="9.1796875" defaultRowHeight="14.5" x14ac:dyDescent="0.35"/>
  <cols>
    <col min="1" max="1" width="29.453125" style="3" customWidth="1"/>
    <col min="2" max="2" width="42.26953125" style="3" customWidth="1"/>
    <col min="3" max="3" width="21.453125" style="6" customWidth="1"/>
    <col min="4" max="4" width="74.26953125" style="3" customWidth="1"/>
    <col min="5" max="5" width="92.81640625" style="3" customWidth="1"/>
    <col min="6" max="16384" width="9.1796875" style="3"/>
  </cols>
  <sheetData>
    <row r="1" spans="1:5" ht="18.5" x14ac:dyDescent="0.45">
      <c r="A1" s="5" t="s">
        <v>10</v>
      </c>
    </row>
    <row r="3" spans="1:5" ht="29" x14ac:dyDescent="0.35">
      <c r="A3" s="7" t="s">
        <v>11</v>
      </c>
      <c r="B3" s="8" t="s">
        <v>3</v>
      </c>
    </row>
    <row r="4" spans="1:5" s="12" customFormat="1" ht="87" x14ac:dyDescent="0.35">
      <c r="A4" s="9" t="s">
        <v>12</v>
      </c>
      <c r="B4" s="10" t="s">
        <v>13</v>
      </c>
      <c r="C4" s="11"/>
    </row>
    <row r="5" spans="1:5" s="12" customFormat="1" ht="87" x14ac:dyDescent="0.35">
      <c r="A5" s="9" t="s">
        <v>14</v>
      </c>
      <c r="B5" s="10" t="s">
        <v>15</v>
      </c>
      <c r="C5" s="11"/>
    </row>
    <row r="6" spans="1:5" ht="28.5" customHeight="1" x14ac:dyDescent="0.35"/>
    <row r="7" spans="1:5" x14ac:dyDescent="0.35">
      <c r="A7" s="84" t="s">
        <v>16</v>
      </c>
      <c r="B7" s="85"/>
    </row>
    <row r="8" spans="1:5" x14ac:dyDescent="0.35">
      <c r="A8" s="13" t="s">
        <v>17</v>
      </c>
      <c r="B8" s="81" t="s">
        <v>18</v>
      </c>
    </row>
    <row r="9" spans="1:5" x14ac:dyDescent="0.35">
      <c r="A9" s="14" t="s">
        <v>19</v>
      </c>
      <c r="B9" s="15">
        <v>1</v>
      </c>
    </row>
    <row r="10" spans="1:5" x14ac:dyDescent="0.35">
      <c r="A10" s="14" t="s">
        <v>20</v>
      </c>
      <c r="B10" s="15">
        <v>0.83</v>
      </c>
    </row>
    <row r="11" spans="1:5" x14ac:dyDescent="0.35">
      <c r="A11" s="14" t="s">
        <v>21</v>
      </c>
      <c r="B11" s="15">
        <v>0.53</v>
      </c>
    </row>
    <row r="12" spans="1:5" x14ac:dyDescent="0.35">
      <c r="A12" s="14" t="s">
        <v>22</v>
      </c>
      <c r="B12" s="15">
        <v>0.52</v>
      </c>
    </row>
    <row r="13" spans="1:5" x14ac:dyDescent="0.35">
      <c r="A13" s="14" t="s">
        <v>23</v>
      </c>
      <c r="B13" s="15">
        <v>1.66</v>
      </c>
    </row>
    <row r="14" spans="1:5" x14ac:dyDescent="0.35">
      <c r="A14" s="14" t="s">
        <v>24</v>
      </c>
      <c r="B14" s="15">
        <v>0.21</v>
      </c>
    </row>
    <row r="16" spans="1:5" x14ac:dyDescent="0.35">
      <c r="A16" s="86" t="s">
        <v>25</v>
      </c>
      <c r="B16" s="86"/>
      <c r="C16" s="86"/>
      <c r="D16" s="86"/>
      <c r="E16" s="86"/>
    </row>
    <row r="17" spans="1:5" ht="41.25" customHeight="1" x14ac:dyDescent="0.35">
      <c r="A17" s="8" t="s">
        <v>26</v>
      </c>
      <c r="B17" s="8" t="s">
        <v>27</v>
      </c>
      <c r="C17" s="16" t="s">
        <v>28</v>
      </c>
      <c r="D17" s="8" t="s">
        <v>29</v>
      </c>
      <c r="E17" s="8" t="s">
        <v>30</v>
      </c>
    </row>
    <row r="18" spans="1:5" ht="29" x14ac:dyDescent="0.35">
      <c r="A18" s="17" t="s">
        <v>31</v>
      </c>
      <c r="B18" s="9" t="s">
        <v>32</v>
      </c>
      <c r="C18" s="18">
        <v>5.16</v>
      </c>
      <c r="D18" s="10" t="s">
        <v>33</v>
      </c>
      <c r="E18" s="87" t="s">
        <v>34</v>
      </c>
    </row>
    <row r="19" spans="1:5" x14ac:dyDescent="0.35">
      <c r="A19" s="14" t="s">
        <v>35</v>
      </c>
      <c r="B19" s="9" t="s">
        <v>32</v>
      </c>
      <c r="C19" s="18">
        <v>10.8</v>
      </c>
      <c r="D19" s="10" t="s">
        <v>36</v>
      </c>
      <c r="E19" s="88"/>
    </row>
    <row r="20" spans="1:5" x14ac:dyDescent="0.35">
      <c r="A20" s="14" t="s">
        <v>37</v>
      </c>
      <c r="B20" s="9" t="s">
        <v>32</v>
      </c>
      <c r="C20" s="18">
        <v>7.35</v>
      </c>
      <c r="D20" s="10" t="s">
        <v>38</v>
      </c>
      <c r="E20" s="88"/>
    </row>
    <row r="21" spans="1:5" x14ac:dyDescent="0.35">
      <c r="A21" s="14" t="s">
        <v>39</v>
      </c>
      <c r="B21" s="9" t="s">
        <v>32</v>
      </c>
      <c r="C21" s="18">
        <v>4.3600000000000003</v>
      </c>
      <c r="D21" s="10" t="s">
        <v>40</v>
      </c>
      <c r="E21" s="89"/>
    </row>
  </sheetData>
  <sheetProtection sheet="1" objects="1" scenarios="1" formatCells="0" formatColumns="0" formatRows="0" sort="0" autoFilter="0"/>
  <mergeCells count="3">
    <mergeCell ref="A7:B7"/>
    <mergeCell ref="A16:E16"/>
    <mergeCell ref="E18:E2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DE4A6-FCCF-4A0F-8CDE-487B5222EDB5}">
  <sheetPr codeName="Sheet4"/>
  <dimension ref="B1:BO38"/>
  <sheetViews>
    <sheetView zoomScale="90" zoomScaleNormal="90" workbookViewId="0">
      <pane ySplit="4" topLeftCell="A5" activePane="bottomLeft" state="frozen"/>
      <selection pane="bottomLeft"/>
    </sheetView>
  </sheetViews>
  <sheetFormatPr defaultColWidth="9.1796875" defaultRowHeight="13" x14ac:dyDescent="0.3"/>
  <cols>
    <col min="1" max="1" width="2.453125" style="20" customWidth="1"/>
    <col min="2" max="2" width="45.7265625" style="20" customWidth="1"/>
    <col min="3" max="3" width="23.1796875" style="20" bestFit="1" customWidth="1"/>
    <col min="4" max="4" width="12.81640625" style="21" customWidth="1"/>
    <col min="5" max="5" width="12.26953125" style="22" customWidth="1"/>
    <col min="6" max="6" width="10.7265625" style="22" customWidth="1"/>
    <col min="7" max="7" width="15.7265625" style="22" customWidth="1"/>
    <col min="8" max="8" width="16.1796875" style="22" customWidth="1"/>
    <col min="9" max="9" width="16.7265625" style="22" customWidth="1"/>
    <col min="10" max="10" width="9.1796875" style="22" customWidth="1"/>
    <col min="11" max="11" width="26.26953125" style="22" customWidth="1"/>
    <col min="12" max="12" width="27.1796875" style="22" customWidth="1"/>
    <col min="13" max="13" width="45.81640625" style="22" customWidth="1"/>
    <col min="14" max="15" width="20.7265625" style="22" bestFit="1" customWidth="1"/>
    <col min="16" max="16" width="22.1796875" style="22" customWidth="1"/>
    <col min="17" max="17" width="32" style="22" bestFit="1" customWidth="1"/>
    <col min="18" max="18" width="16" style="22" bestFit="1" customWidth="1"/>
    <col min="19" max="16384" width="9.1796875" style="20"/>
  </cols>
  <sheetData>
    <row r="1" spans="2:67" x14ac:dyDescent="0.3">
      <c r="B1" s="19"/>
    </row>
    <row r="2" spans="2:67" x14ac:dyDescent="0.3">
      <c r="B2" s="90"/>
      <c r="C2" s="91"/>
      <c r="D2" s="92"/>
      <c r="E2" s="96" t="s">
        <v>41</v>
      </c>
      <c r="F2" s="97"/>
      <c r="G2" s="97"/>
      <c r="H2" s="97"/>
      <c r="I2" s="97"/>
      <c r="J2" s="98" t="s">
        <v>42</v>
      </c>
      <c r="K2" s="99"/>
      <c r="L2" s="99"/>
      <c r="M2" s="100"/>
      <c r="N2" s="101" t="s">
        <v>43</v>
      </c>
      <c r="O2" s="102"/>
      <c r="P2" s="102"/>
      <c r="Q2" s="102"/>
      <c r="R2" s="103"/>
    </row>
    <row r="3" spans="2:67" s="29" customFormat="1" ht="41.25" customHeight="1" x14ac:dyDescent="0.3">
      <c r="B3" s="93"/>
      <c r="C3" s="94"/>
      <c r="D3" s="95"/>
      <c r="E3" s="23" t="s">
        <v>44</v>
      </c>
      <c r="F3" s="23" t="s">
        <v>45</v>
      </c>
      <c r="G3" s="23" t="s">
        <v>46</v>
      </c>
      <c r="H3" s="23" t="s">
        <v>47</v>
      </c>
      <c r="I3" s="23" t="s">
        <v>48</v>
      </c>
      <c r="J3" s="24"/>
      <c r="K3" s="25" t="s">
        <v>49</v>
      </c>
      <c r="L3" s="25" t="s">
        <v>50</v>
      </c>
      <c r="M3" s="26" t="s">
        <v>51</v>
      </c>
      <c r="N3" s="27" t="s">
        <v>52</v>
      </c>
      <c r="O3" s="27" t="s">
        <v>53</v>
      </c>
      <c r="P3" s="27" t="s">
        <v>54</v>
      </c>
      <c r="Q3" s="27" t="s">
        <v>55</v>
      </c>
      <c r="R3" s="28" t="s">
        <v>56</v>
      </c>
    </row>
    <row r="4" spans="2:67" s="29" customFormat="1" ht="39" x14ac:dyDescent="0.3">
      <c r="B4" s="30" t="s">
        <v>57</v>
      </c>
      <c r="C4" s="30" t="s">
        <v>26</v>
      </c>
      <c r="D4" s="31" t="s">
        <v>58</v>
      </c>
      <c r="E4" s="32" t="s">
        <v>59</v>
      </c>
      <c r="F4" s="32" t="s">
        <v>59</v>
      </c>
      <c r="G4" s="32" t="s">
        <v>60</v>
      </c>
      <c r="H4" s="32" t="s">
        <v>60</v>
      </c>
      <c r="I4" s="32" t="s">
        <v>60</v>
      </c>
      <c r="J4" s="33" t="s">
        <v>18</v>
      </c>
      <c r="K4" s="26" t="s">
        <v>59</v>
      </c>
      <c r="L4" s="26" t="s">
        <v>59</v>
      </c>
      <c r="M4" s="26" t="s">
        <v>61</v>
      </c>
      <c r="N4" s="34" t="s">
        <v>60</v>
      </c>
      <c r="O4" s="34" t="s">
        <v>60</v>
      </c>
      <c r="P4" s="34" t="s">
        <v>60</v>
      </c>
      <c r="Q4" s="34" t="s">
        <v>60</v>
      </c>
      <c r="R4" s="34" t="s">
        <v>60</v>
      </c>
    </row>
    <row r="5" spans="2:67" s="44" customFormat="1" x14ac:dyDescent="0.3">
      <c r="B5" s="35" t="s">
        <v>62</v>
      </c>
      <c r="C5" s="35" t="s">
        <v>63</v>
      </c>
      <c r="D5" s="36" t="s">
        <v>64</v>
      </c>
      <c r="E5" s="37">
        <v>3.0376251294442517E-3</v>
      </c>
      <c r="F5" s="38">
        <v>1.2780117362789088E-4</v>
      </c>
      <c r="G5" s="39">
        <f>IFERROR(1.1/(E5), "-")</f>
        <v>362.12500000000017</v>
      </c>
      <c r="H5" s="39">
        <f>IFERROR(1.1/(F5), "-")</f>
        <v>8607.1197061365638</v>
      </c>
      <c r="I5" s="40">
        <f t="shared" ref="I5:I26" si="0">IFERROR(1/((1/G5)+(1/H5)), "-")</f>
        <v>347.50453641344194</v>
      </c>
      <c r="J5" s="41">
        <v>0.84</v>
      </c>
      <c r="K5" s="41">
        <f>IFERROR(E5*$J5, "-")</f>
        <v>2.5516051087331715E-3</v>
      </c>
      <c r="L5" s="41">
        <f>IFERROR(F5*$J5, "-")</f>
        <v>1.0735298584742833E-4</v>
      </c>
      <c r="M5" s="41">
        <v>5.1599999999999997E-3</v>
      </c>
      <c r="N5" s="42">
        <f>IFERROR(2.1/(K5), "-")</f>
        <v>823.01136363636385</v>
      </c>
      <c r="O5" s="42">
        <f>IFERROR(2.1/(L5), "-")</f>
        <v>19561.635695764919</v>
      </c>
      <c r="P5" s="42">
        <f>IFERROR(2.1/(M5), "-")</f>
        <v>406.97674418604657</v>
      </c>
      <c r="Q5" s="43">
        <f>IFERROR(1/((1/N5)+(1/O5)), "-")</f>
        <v>789.78303730327696</v>
      </c>
      <c r="R5" s="43">
        <f>IFERROR(1/((1/N5)+(1/O5)+(1/P5)), "-")</f>
        <v>268.57798374127771</v>
      </c>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row>
    <row r="6" spans="2:67" x14ac:dyDescent="0.3">
      <c r="B6" s="35" t="s">
        <v>62</v>
      </c>
      <c r="C6" s="35" t="s">
        <v>63</v>
      </c>
      <c r="D6" s="36" t="s">
        <v>65</v>
      </c>
      <c r="E6" s="37">
        <v>1.6568864342423194E-3</v>
      </c>
      <c r="F6" s="45">
        <v>6.3900586813945439E-5</v>
      </c>
      <c r="G6" s="39">
        <f t="shared" ref="G6:G35" si="1">IFERROR(1.1/(E6), "-")</f>
        <v>663.89583333333348</v>
      </c>
      <c r="H6" s="39">
        <f t="shared" ref="H6:H38" si="2">IFERROR(1.1/(F6), "-")</f>
        <v>17214.239412273128</v>
      </c>
      <c r="I6" s="40">
        <f t="shared" si="0"/>
        <v>639.24238533876837</v>
      </c>
      <c r="J6" s="41">
        <v>0.84</v>
      </c>
      <c r="K6" s="41">
        <f t="shared" ref="K6:K26" si="3">IFERROR(E6*$J6, "-")</f>
        <v>1.3917846047635483E-3</v>
      </c>
      <c r="L6" s="41">
        <f t="shared" ref="L6:L38" si="4">IFERROR(F6*$J6, "-")</f>
        <v>5.3676492923714167E-5</v>
      </c>
      <c r="M6" s="41">
        <v>5.1599999999999997E-3</v>
      </c>
      <c r="N6" s="42">
        <f t="shared" ref="N6:N35" si="5">IFERROR(2.1/(K6), "-")</f>
        <v>1508.854166666667</v>
      </c>
      <c r="O6" s="42">
        <f t="shared" ref="O6:O38" si="6">IFERROR(2.1/(L6), "-")</f>
        <v>39123.271391529837</v>
      </c>
      <c r="P6" s="42">
        <f t="shared" ref="P6:P38" si="7">IFERROR(2.1/(M6), "-")</f>
        <v>406.97674418604657</v>
      </c>
      <c r="Q6" s="43">
        <f t="shared" ref="Q6:Q26" si="8">IFERROR(1/((1/N6)+(1/O6)), "-")</f>
        <v>1452.8236030426553</v>
      </c>
      <c r="R6" s="43">
        <f t="shared" ref="R6:R26" si="9">IFERROR(1/((1/N6)+(1/O6)+(1/P6)), "-")</f>
        <v>317.91875978730127</v>
      </c>
    </row>
    <row r="7" spans="2:67" s="44" customFormat="1" x14ac:dyDescent="0.3">
      <c r="B7" s="35" t="s">
        <v>66</v>
      </c>
      <c r="C7" s="35" t="s">
        <v>63</v>
      </c>
      <c r="D7" s="36" t="s">
        <v>64</v>
      </c>
      <c r="E7" s="37">
        <v>7.1798412150500507E-2</v>
      </c>
      <c r="F7" s="38">
        <v>1.2780117362789088E-4</v>
      </c>
      <c r="G7" s="39">
        <f t="shared" si="1"/>
        <v>15.320673076923081</v>
      </c>
      <c r="H7" s="39">
        <f t="shared" si="2"/>
        <v>8607.1197061365638</v>
      </c>
      <c r="I7" s="40">
        <f t="shared" si="0"/>
        <v>15.293450734615467</v>
      </c>
      <c r="J7" s="41">
        <v>0.84</v>
      </c>
      <c r="K7" s="41">
        <f t="shared" si="3"/>
        <v>6.0310666206420421E-2</v>
      </c>
      <c r="L7" s="41">
        <f t="shared" si="4"/>
        <v>1.0735298584742833E-4</v>
      </c>
      <c r="M7" s="41">
        <v>5.1599999999999997E-3</v>
      </c>
      <c r="N7" s="42">
        <f t="shared" si="5"/>
        <v>34.819711538461547</v>
      </c>
      <c r="O7" s="42">
        <f t="shared" si="6"/>
        <v>19561.635695764919</v>
      </c>
      <c r="P7" s="42">
        <f t="shared" si="7"/>
        <v>406.97674418604657</v>
      </c>
      <c r="Q7" s="43">
        <f t="shared" si="8"/>
        <v>34.757842578671514</v>
      </c>
      <c r="R7" s="43">
        <f t="shared" si="9"/>
        <v>32.022925148791415</v>
      </c>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row>
    <row r="8" spans="2:67" x14ac:dyDescent="0.3">
      <c r="B8" s="35" t="s">
        <v>66</v>
      </c>
      <c r="C8" s="35" t="s">
        <v>63</v>
      </c>
      <c r="D8" s="36" t="s">
        <v>65</v>
      </c>
      <c r="E8" s="37">
        <v>1.933034173282706E-2</v>
      </c>
      <c r="F8" s="45">
        <v>6.3900586813945439E-5</v>
      </c>
      <c r="G8" s="39">
        <f t="shared" si="1"/>
        <v>56.905357142857156</v>
      </c>
      <c r="H8" s="39">
        <f t="shared" si="2"/>
        <v>17214.239412273128</v>
      </c>
      <c r="I8" s="40">
        <f t="shared" si="0"/>
        <v>56.717864089282024</v>
      </c>
      <c r="J8" s="41">
        <v>0.84</v>
      </c>
      <c r="K8" s="41">
        <f t="shared" si="3"/>
        <v>1.6237487055574731E-2</v>
      </c>
      <c r="L8" s="41">
        <f t="shared" si="4"/>
        <v>5.3676492923714167E-5</v>
      </c>
      <c r="M8" s="41">
        <v>5.1599999999999997E-3</v>
      </c>
      <c r="N8" s="42">
        <f t="shared" si="5"/>
        <v>129.33035714285717</v>
      </c>
      <c r="O8" s="42">
        <f t="shared" si="6"/>
        <v>39123.271391529837</v>
      </c>
      <c r="P8" s="42">
        <f t="shared" si="7"/>
        <v>406.97674418604657</v>
      </c>
      <c r="Q8" s="43">
        <f t="shared" si="8"/>
        <v>128.90423656655003</v>
      </c>
      <c r="R8" s="43">
        <f t="shared" si="9"/>
        <v>97.896787521672579</v>
      </c>
    </row>
    <row r="9" spans="2:67" x14ac:dyDescent="0.3">
      <c r="B9" s="35" t="s">
        <v>67</v>
      </c>
      <c r="C9" s="35" t="s">
        <v>63</v>
      </c>
      <c r="D9" s="36" t="s">
        <v>64</v>
      </c>
      <c r="E9" s="37">
        <v>3.0376251294442517E-3</v>
      </c>
      <c r="F9" s="46">
        <v>1.2780117362789088E-4</v>
      </c>
      <c r="G9" s="39">
        <f t="shared" si="1"/>
        <v>362.12500000000017</v>
      </c>
      <c r="H9" s="39">
        <f t="shared" si="2"/>
        <v>8607.1197061365638</v>
      </c>
      <c r="I9" s="40">
        <f t="shared" si="0"/>
        <v>347.50453641344194</v>
      </c>
      <c r="J9" s="41">
        <v>0.84</v>
      </c>
      <c r="K9" s="41">
        <f t="shared" si="3"/>
        <v>2.5516051087331715E-3</v>
      </c>
      <c r="L9" s="41">
        <f t="shared" si="4"/>
        <v>1.0735298584742833E-4</v>
      </c>
      <c r="M9" s="41">
        <v>5.1599999999999997E-3</v>
      </c>
      <c r="N9" s="42">
        <f t="shared" si="5"/>
        <v>823.01136363636385</v>
      </c>
      <c r="O9" s="42">
        <f t="shared" si="6"/>
        <v>19561.635695764919</v>
      </c>
      <c r="P9" s="42">
        <f t="shared" si="7"/>
        <v>406.97674418604657</v>
      </c>
      <c r="Q9" s="43">
        <f t="shared" si="8"/>
        <v>789.78303730327696</v>
      </c>
      <c r="R9" s="43">
        <f t="shared" si="9"/>
        <v>268.57798374127771</v>
      </c>
    </row>
    <row r="10" spans="2:67" x14ac:dyDescent="0.3">
      <c r="B10" s="35" t="s">
        <v>67</v>
      </c>
      <c r="C10" s="35" t="s">
        <v>63</v>
      </c>
      <c r="D10" s="36" t="s">
        <v>65</v>
      </c>
      <c r="E10" s="37">
        <v>1.6568864342423194E-3</v>
      </c>
      <c r="F10" s="46">
        <v>6.3900586813945439E-5</v>
      </c>
      <c r="G10" s="39">
        <f t="shared" si="1"/>
        <v>663.89583333333348</v>
      </c>
      <c r="H10" s="39">
        <f t="shared" si="2"/>
        <v>17214.239412273128</v>
      </c>
      <c r="I10" s="40">
        <f t="shared" si="0"/>
        <v>639.24238533876837</v>
      </c>
      <c r="J10" s="41">
        <v>0.84</v>
      </c>
      <c r="K10" s="41">
        <f t="shared" si="3"/>
        <v>1.3917846047635483E-3</v>
      </c>
      <c r="L10" s="41">
        <f t="shared" si="4"/>
        <v>5.3676492923714167E-5</v>
      </c>
      <c r="M10" s="41">
        <v>5.1599999999999997E-3</v>
      </c>
      <c r="N10" s="42">
        <f t="shared" si="5"/>
        <v>1508.854166666667</v>
      </c>
      <c r="O10" s="42">
        <f t="shared" si="6"/>
        <v>39123.271391529837</v>
      </c>
      <c r="P10" s="42">
        <f t="shared" si="7"/>
        <v>406.97674418604657</v>
      </c>
      <c r="Q10" s="43">
        <f t="shared" si="8"/>
        <v>1452.8236030426553</v>
      </c>
      <c r="R10" s="43">
        <f t="shared" si="9"/>
        <v>317.91875978730127</v>
      </c>
    </row>
    <row r="11" spans="2:67" x14ac:dyDescent="0.3">
      <c r="B11" s="35" t="s">
        <v>68</v>
      </c>
      <c r="C11" s="35" t="s">
        <v>63</v>
      </c>
      <c r="D11" s="36" t="s">
        <v>64</v>
      </c>
      <c r="E11" s="37">
        <v>0.38108387987573344</v>
      </c>
      <c r="F11" s="46">
        <v>4.718812564722126E-3</v>
      </c>
      <c r="G11" s="47">
        <f t="shared" si="1"/>
        <v>2.8865036231884065</v>
      </c>
      <c r="H11" s="39">
        <f t="shared" si="2"/>
        <v>233.10949204119854</v>
      </c>
      <c r="I11" s="48">
        <f t="shared" si="0"/>
        <v>2.8511983497102551</v>
      </c>
      <c r="J11" s="41">
        <v>0.84</v>
      </c>
      <c r="K11" s="41">
        <f t="shared" si="3"/>
        <v>0.32011045909561608</v>
      </c>
      <c r="L11" s="41">
        <f t="shared" si="4"/>
        <v>3.9638025543665854E-3</v>
      </c>
      <c r="M11" s="41">
        <v>5.1599999999999997E-3</v>
      </c>
      <c r="N11" s="49">
        <f t="shared" si="5"/>
        <v>6.5602355072463787</v>
      </c>
      <c r="O11" s="42">
        <f t="shared" si="6"/>
        <v>529.79430009363307</v>
      </c>
      <c r="P11" s="42">
        <f t="shared" si="7"/>
        <v>406.97674418604657</v>
      </c>
      <c r="Q11" s="50">
        <f t="shared" si="8"/>
        <v>6.4799962493414887</v>
      </c>
      <c r="R11" s="50">
        <f t="shared" si="9"/>
        <v>6.3784370116150413</v>
      </c>
    </row>
    <row r="12" spans="2:67" x14ac:dyDescent="0.3">
      <c r="B12" s="35" t="s">
        <v>68</v>
      </c>
      <c r="C12" s="35" t="s">
        <v>63</v>
      </c>
      <c r="D12" s="36" t="s">
        <v>65</v>
      </c>
      <c r="E12" s="37">
        <v>4.1422160856057988E-2</v>
      </c>
      <c r="F12" s="46">
        <v>2.359406282361063E-3</v>
      </c>
      <c r="G12" s="39">
        <f t="shared" si="1"/>
        <v>26.555833333333336</v>
      </c>
      <c r="H12" s="39">
        <f t="shared" si="2"/>
        <v>466.21898408239707</v>
      </c>
      <c r="I12" s="40">
        <f t="shared" si="0"/>
        <v>25.124728781915433</v>
      </c>
      <c r="J12" s="41">
        <v>0.84</v>
      </c>
      <c r="K12" s="41">
        <f t="shared" si="3"/>
        <v>3.4794615119088705E-2</v>
      </c>
      <c r="L12" s="41">
        <f t="shared" si="4"/>
        <v>1.9819012771832927E-3</v>
      </c>
      <c r="M12" s="41">
        <v>5.1599999999999997E-3</v>
      </c>
      <c r="N12" s="42">
        <f t="shared" si="5"/>
        <v>60.354166666666679</v>
      </c>
      <c r="O12" s="42">
        <f t="shared" si="6"/>
        <v>1059.5886001872661</v>
      </c>
      <c r="P12" s="42">
        <f t="shared" si="7"/>
        <v>406.97674418604657</v>
      </c>
      <c r="Q12" s="43">
        <f t="shared" si="8"/>
        <v>57.101656322535085</v>
      </c>
      <c r="R12" s="43">
        <f t="shared" si="9"/>
        <v>50.075690125436424</v>
      </c>
    </row>
    <row r="13" spans="2:67" x14ac:dyDescent="0.3">
      <c r="B13" s="35" t="s">
        <v>69</v>
      </c>
      <c r="C13" s="35" t="s">
        <v>63</v>
      </c>
      <c r="D13" s="36" t="s">
        <v>64</v>
      </c>
      <c r="E13" s="37">
        <v>7.3179150845702451E-2</v>
      </c>
      <c r="F13" s="46">
        <v>4.718812564722126E-3</v>
      </c>
      <c r="G13" s="39">
        <f t="shared" si="1"/>
        <v>15.031603773584907</v>
      </c>
      <c r="H13" s="39">
        <f t="shared" si="2"/>
        <v>233.10949204119854</v>
      </c>
      <c r="I13" s="40">
        <f t="shared" si="0"/>
        <v>14.121036697768073</v>
      </c>
      <c r="J13" s="41">
        <v>0.84</v>
      </c>
      <c r="K13" s="41">
        <f t="shared" si="3"/>
        <v>6.1470486710390057E-2</v>
      </c>
      <c r="L13" s="41">
        <f t="shared" si="4"/>
        <v>3.9638025543665854E-3</v>
      </c>
      <c r="M13" s="41">
        <v>5.1599999999999997E-3</v>
      </c>
      <c r="N13" s="42">
        <f t="shared" si="5"/>
        <v>34.16273584905661</v>
      </c>
      <c r="O13" s="42">
        <f t="shared" si="6"/>
        <v>529.79430009363307</v>
      </c>
      <c r="P13" s="42">
        <f t="shared" si="7"/>
        <v>406.97674418604657</v>
      </c>
      <c r="Q13" s="43">
        <f t="shared" si="8"/>
        <v>32.093265222200174</v>
      </c>
      <c r="R13" s="43">
        <f t="shared" si="9"/>
        <v>29.747448722433703</v>
      </c>
    </row>
    <row r="14" spans="2:67" x14ac:dyDescent="0.3">
      <c r="B14" s="35" t="s">
        <v>69</v>
      </c>
      <c r="C14" s="35" t="s">
        <v>63</v>
      </c>
      <c r="D14" s="36" t="s">
        <v>65</v>
      </c>
      <c r="E14" s="37">
        <v>4.6945115636865722E-2</v>
      </c>
      <c r="F14" s="46">
        <v>2.359406282361063E-3</v>
      </c>
      <c r="G14" s="39">
        <f t="shared" si="1"/>
        <v>23.431617647058825</v>
      </c>
      <c r="H14" s="39">
        <f t="shared" si="2"/>
        <v>466.21898408239707</v>
      </c>
      <c r="I14" s="40">
        <f t="shared" si="0"/>
        <v>22.310326866206648</v>
      </c>
      <c r="J14" s="41">
        <v>0.84</v>
      </c>
      <c r="K14" s="41">
        <f t="shared" si="3"/>
        <v>3.9433897134967207E-2</v>
      </c>
      <c r="L14" s="41">
        <f t="shared" si="4"/>
        <v>1.9819012771832927E-3</v>
      </c>
      <c r="M14" s="41">
        <v>5.1599999999999997E-3</v>
      </c>
      <c r="N14" s="42">
        <f t="shared" si="5"/>
        <v>53.253676470588239</v>
      </c>
      <c r="O14" s="42">
        <f t="shared" si="6"/>
        <v>1059.5886001872661</v>
      </c>
      <c r="P14" s="42">
        <f t="shared" si="7"/>
        <v>406.97674418604657</v>
      </c>
      <c r="Q14" s="43">
        <f t="shared" si="8"/>
        <v>50.705288332287843</v>
      </c>
      <c r="R14" s="43">
        <f t="shared" si="9"/>
        <v>45.087793909983965</v>
      </c>
    </row>
    <row r="15" spans="2:67" x14ac:dyDescent="0.3">
      <c r="B15" s="35" t="s">
        <v>70</v>
      </c>
      <c r="C15" s="35" t="s">
        <v>63</v>
      </c>
      <c r="D15" s="36" t="s">
        <v>64</v>
      </c>
      <c r="E15" s="37">
        <v>1.1225405591991715</v>
      </c>
      <c r="F15" s="46">
        <v>4.718812564722126E-3</v>
      </c>
      <c r="G15" s="47">
        <f t="shared" si="1"/>
        <v>0.97992004920049214</v>
      </c>
      <c r="H15" s="39">
        <f t="shared" si="2"/>
        <v>233.10949204119854</v>
      </c>
      <c r="I15" s="48">
        <f t="shared" si="0"/>
        <v>0.97581801274249858</v>
      </c>
      <c r="J15" s="41">
        <v>0.84</v>
      </c>
      <c r="K15" s="41">
        <f t="shared" si="3"/>
        <v>0.94293406972730398</v>
      </c>
      <c r="L15" s="41">
        <f t="shared" si="4"/>
        <v>3.9638025543665854E-3</v>
      </c>
      <c r="M15" s="41">
        <v>5.1599999999999997E-3</v>
      </c>
      <c r="N15" s="49">
        <f t="shared" si="5"/>
        <v>2.2270910209102097</v>
      </c>
      <c r="O15" s="42">
        <f t="shared" si="6"/>
        <v>529.79430009363307</v>
      </c>
      <c r="P15" s="42">
        <f t="shared" si="7"/>
        <v>406.97674418604657</v>
      </c>
      <c r="Q15" s="50">
        <f t="shared" si="8"/>
        <v>2.2177682107784062</v>
      </c>
      <c r="R15" s="50">
        <f t="shared" si="9"/>
        <v>2.205748265036882</v>
      </c>
    </row>
    <row r="16" spans="2:67" x14ac:dyDescent="0.3">
      <c r="B16" s="35" t="s">
        <v>70</v>
      </c>
      <c r="C16" s="35" t="s">
        <v>63</v>
      </c>
      <c r="D16" s="36" t="s">
        <v>65</v>
      </c>
      <c r="E16" s="37">
        <v>0.23058336209872277</v>
      </c>
      <c r="F16" s="46">
        <v>2.359406282361063E-3</v>
      </c>
      <c r="G16" s="47">
        <f t="shared" si="1"/>
        <v>4.7705089820359294</v>
      </c>
      <c r="H16" s="39">
        <f t="shared" si="2"/>
        <v>466.21898408239707</v>
      </c>
      <c r="I16" s="48">
        <f t="shared" si="0"/>
        <v>4.7221899509687706</v>
      </c>
      <c r="J16" s="41">
        <v>0.84</v>
      </c>
      <c r="K16" s="41">
        <f t="shared" si="3"/>
        <v>0.1936900241629271</v>
      </c>
      <c r="L16" s="41">
        <f t="shared" si="4"/>
        <v>1.9819012771832927E-3</v>
      </c>
      <c r="M16" s="41">
        <v>5.1599999999999997E-3</v>
      </c>
      <c r="N16" s="42">
        <f t="shared" si="5"/>
        <v>10.842065868263477</v>
      </c>
      <c r="O16" s="42">
        <f t="shared" si="6"/>
        <v>1059.5886001872661</v>
      </c>
      <c r="P16" s="42">
        <f t="shared" si="7"/>
        <v>406.97674418604657</v>
      </c>
      <c r="Q16" s="43">
        <f t="shared" si="8"/>
        <v>10.73224988856539</v>
      </c>
      <c r="R16" s="43">
        <f t="shared" si="9"/>
        <v>10.456504838052933</v>
      </c>
    </row>
    <row r="17" spans="2:18" x14ac:dyDescent="0.3">
      <c r="B17" s="35" t="s">
        <v>71</v>
      </c>
      <c r="C17" s="35" t="s">
        <v>63</v>
      </c>
      <c r="D17" s="36" t="s">
        <v>64</v>
      </c>
      <c r="E17" s="37">
        <v>3.0517777010700651</v>
      </c>
      <c r="F17" s="46">
        <v>2.4577148774594408E-3</v>
      </c>
      <c r="G17" s="47">
        <f t="shared" si="1"/>
        <v>0.36044565094446418</v>
      </c>
      <c r="H17" s="39">
        <f t="shared" si="2"/>
        <v>447.57022471910119</v>
      </c>
      <c r="I17" s="48">
        <f t="shared" si="0"/>
        <v>0.36015560367626209</v>
      </c>
      <c r="J17" s="41">
        <v>0.84</v>
      </c>
      <c r="K17" s="41">
        <f t="shared" si="3"/>
        <v>2.5634932688988545</v>
      </c>
      <c r="L17" s="41">
        <f t="shared" si="4"/>
        <v>2.0644804970659301E-3</v>
      </c>
      <c r="M17" s="41">
        <v>5.1599999999999997E-3</v>
      </c>
      <c r="N17" s="49">
        <f t="shared" si="5"/>
        <v>0.81919466123741869</v>
      </c>
      <c r="O17" s="42">
        <f t="shared" si="6"/>
        <v>1017.2050561797754</v>
      </c>
      <c r="P17" s="42">
        <f t="shared" si="7"/>
        <v>406.97674418604657</v>
      </c>
      <c r="Q17" s="50">
        <f t="shared" si="8"/>
        <v>0.81853546290059565</v>
      </c>
      <c r="R17" s="50">
        <f t="shared" si="9"/>
        <v>0.81689248090089539</v>
      </c>
    </row>
    <row r="18" spans="2:18" x14ac:dyDescent="0.3">
      <c r="B18" s="35" t="s">
        <v>71</v>
      </c>
      <c r="C18" s="35" t="s">
        <v>63</v>
      </c>
      <c r="D18" s="36" t="s">
        <v>65</v>
      </c>
      <c r="E18" s="37">
        <v>4.1939937866758703E-2</v>
      </c>
      <c r="F18" s="46">
        <v>1.2288574387297204E-3</v>
      </c>
      <c r="G18" s="39">
        <f t="shared" si="1"/>
        <v>26.227983539094659</v>
      </c>
      <c r="H18" s="39">
        <f t="shared" si="2"/>
        <v>895.14044943820238</v>
      </c>
      <c r="I18" s="40">
        <f t="shared" si="0"/>
        <v>25.481368942907412</v>
      </c>
      <c r="J18" s="41">
        <v>0.84</v>
      </c>
      <c r="K18" s="41">
        <f t="shared" si="3"/>
        <v>3.5229547808077306E-2</v>
      </c>
      <c r="L18" s="41">
        <f t="shared" si="4"/>
        <v>1.0322402485329651E-3</v>
      </c>
      <c r="M18" s="41">
        <v>5.1599999999999997E-3</v>
      </c>
      <c r="N18" s="42">
        <f t="shared" si="5"/>
        <v>59.609053497942412</v>
      </c>
      <c r="O18" s="42">
        <f t="shared" si="6"/>
        <v>2034.4101123595508</v>
      </c>
      <c r="P18" s="42">
        <f t="shared" si="7"/>
        <v>406.97674418604657</v>
      </c>
      <c r="Q18" s="43">
        <f t="shared" si="8"/>
        <v>57.912202142971395</v>
      </c>
      <c r="R18" s="43">
        <f t="shared" si="9"/>
        <v>50.697956281606558</v>
      </c>
    </row>
    <row r="19" spans="2:18" x14ac:dyDescent="0.3">
      <c r="B19" s="35" t="s">
        <v>72</v>
      </c>
      <c r="C19" s="35" t="s">
        <v>63</v>
      </c>
      <c r="D19" s="36" t="s">
        <v>64</v>
      </c>
      <c r="E19" s="37">
        <v>1.1225405591991715</v>
      </c>
      <c r="F19" s="46">
        <v>2.4577148774594408E-3</v>
      </c>
      <c r="G19" s="47">
        <f t="shared" si="1"/>
        <v>0.97992004920049214</v>
      </c>
      <c r="H19" s="39">
        <f t="shared" si="2"/>
        <v>447.57022471910119</v>
      </c>
      <c r="I19" s="48">
        <f t="shared" si="0"/>
        <v>0.97777927784187157</v>
      </c>
      <c r="J19" s="41">
        <v>0.84</v>
      </c>
      <c r="K19" s="41">
        <f t="shared" si="3"/>
        <v>0.94293406972730398</v>
      </c>
      <c r="L19" s="41">
        <f t="shared" si="4"/>
        <v>2.0644804970659301E-3</v>
      </c>
      <c r="M19" s="41">
        <v>5.1599999999999997E-3</v>
      </c>
      <c r="N19" s="49">
        <f t="shared" si="5"/>
        <v>2.2270910209102097</v>
      </c>
      <c r="O19" s="42">
        <f t="shared" si="6"/>
        <v>1017.2050561797754</v>
      </c>
      <c r="P19" s="42">
        <f t="shared" si="7"/>
        <v>406.97674418604657</v>
      </c>
      <c r="Q19" s="50">
        <f t="shared" si="8"/>
        <v>2.2222256314587994</v>
      </c>
      <c r="R19" s="50">
        <f t="shared" si="9"/>
        <v>2.2101574516212135</v>
      </c>
    </row>
    <row r="20" spans="2:18" x14ac:dyDescent="0.3">
      <c r="B20" s="35" t="s">
        <v>72</v>
      </c>
      <c r="C20" s="35" t="s">
        <v>63</v>
      </c>
      <c r="D20" s="36" t="s">
        <v>65</v>
      </c>
      <c r="E20" s="37">
        <v>0.23058336209872277</v>
      </c>
      <c r="F20" s="46">
        <v>1.2288574387297204E-3</v>
      </c>
      <c r="G20" s="47">
        <f t="shared" si="1"/>
        <v>4.7705089820359294</v>
      </c>
      <c r="H20" s="39">
        <f t="shared" si="2"/>
        <v>895.14044943820238</v>
      </c>
      <c r="I20" s="48">
        <f t="shared" si="0"/>
        <v>4.7452200845791896</v>
      </c>
      <c r="J20" s="41">
        <v>0.84</v>
      </c>
      <c r="K20" s="41">
        <f t="shared" si="3"/>
        <v>0.1936900241629271</v>
      </c>
      <c r="L20" s="41">
        <f t="shared" si="4"/>
        <v>1.0322402485329651E-3</v>
      </c>
      <c r="M20" s="41">
        <v>5.1599999999999997E-3</v>
      </c>
      <c r="N20" s="42">
        <f t="shared" si="5"/>
        <v>10.842065868263477</v>
      </c>
      <c r="O20" s="42">
        <f t="shared" si="6"/>
        <v>2034.4101123595508</v>
      </c>
      <c r="P20" s="42">
        <f t="shared" si="7"/>
        <v>406.97674418604657</v>
      </c>
      <c r="Q20" s="43">
        <f t="shared" si="8"/>
        <v>10.784591101316341</v>
      </c>
      <c r="R20" s="43">
        <f t="shared" si="9"/>
        <v>10.506184759229686</v>
      </c>
    </row>
    <row r="21" spans="2:18" x14ac:dyDescent="0.3">
      <c r="B21" s="35" t="s">
        <v>73</v>
      </c>
      <c r="C21" s="35" t="s">
        <v>63</v>
      </c>
      <c r="D21" s="36" t="s">
        <v>64</v>
      </c>
      <c r="E21" s="37">
        <v>1.1225405591991715</v>
      </c>
      <c r="F21" s="46">
        <v>2.4577148774594408E-3</v>
      </c>
      <c r="G21" s="47">
        <f t="shared" si="1"/>
        <v>0.97992004920049214</v>
      </c>
      <c r="H21" s="39">
        <f t="shared" si="2"/>
        <v>447.57022471910119</v>
      </c>
      <c r="I21" s="48">
        <f t="shared" si="0"/>
        <v>0.97777927784187157</v>
      </c>
      <c r="J21" s="41">
        <v>0.84</v>
      </c>
      <c r="K21" s="41">
        <f t="shared" si="3"/>
        <v>0.94293406972730398</v>
      </c>
      <c r="L21" s="41">
        <f t="shared" si="4"/>
        <v>2.0644804970659301E-3</v>
      </c>
      <c r="M21" s="41">
        <v>5.1599999999999997E-3</v>
      </c>
      <c r="N21" s="49">
        <f t="shared" si="5"/>
        <v>2.2270910209102097</v>
      </c>
      <c r="O21" s="42">
        <f t="shared" si="6"/>
        <v>1017.2050561797754</v>
      </c>
      <c r="P21" s="42">
        <f t="shared" si="7"/>
        <v>406.97674418604657</v>
      </c>
      <c r="Q21" s="50">
        <f t="shared" si="8"/>
        <v>2.2222256314587994</v>
      </c>
      <c r="R21" s="50">
        <f t="shared" si="9"/>
        <v>2.2101574516212135</v>
      </c>
    </row>
    <row r="22" spans="2:18" x14ac:dyDescent="0.3">
      <c r="B22" s="35" t="s">
        <v>73</v>
      </c>
      <c r="C22" s="35" t="s">
        <v>63</v>
      </c>
      <c r="D22" s="36" t="s">
        <v>65</v>
      </c>
      <c r="E22" s="37">
        <v>0.23058336209872277</v>
      </c>
      <c r="F22" s="46">
        <v>1.2288574387297204E-3</v>
      </c>
      <c r="G22" s="47">
        <f t="shared" si="1"/>
        <v>4.7705089820359294</v>
      </c>
      <c r="H22" s="39">
        <f t="shared" si="2"/>
        <v>895.14044943820238</v>
      </c>
      <c r="I22" s="48">
        <f t="shared" si="0"/>
        <v>4.7452200845791896</v>
      </c>
      <c r="J22" s="41">
        <v>0.84</v>
      </c>
      <c r="K22" s="41">
        <f t="shared" si="3"/>
        <v>0.1936900241629271</v>
      </c>
      <c r="L22" s="41">
        <f t="shared" si="4"/>
        <v>1.0322402485329651E-3</v>
      </c>
      <c r="M22" s="41">
        <v>5.1599999999999997E-3</v>
      </c>
      <c r="N22" s="42">
        <f t="shared" si="5"/>
        <v>10.842065868263477</v>
      </c>
      <c r="O22" s="42">
        <f t="shared" si="6"/>
        <v>2034.4101123595508</v>
      </c>
      <c r="P22" s="42">
        <f t="shared" si="7"/>
        <v>406.97674418604657</v>
      </c>
      <c r="Q22" s="43">
        <f t="shared" si="8"/>
        <v>10.784591101316341</v>
      </c>
      <c r="R22" s="43">
        <f t="shared" si="9"/>
        <v>10.506184759229686</v>
      </c>
    </row>
    <row r="23" spans="2:18" x14ac:dyDescent="0.3">
      <c r="B23" s="35" t="s">
        <v>74</v>
      </c>
      <c r="C23" s="35" t="s">
        <v>63</v>
      </c>
      <c r="D23" s="36" t="s">
        <v>64</v>
      </c>
      <c r="E23" s="37">
        <v>1.5188125647221263E-2</v>
      </c>
      <c r="F23" s="46">
        <v>2.4577148774594408E-3</v>
      </c>
      <c r="G23" s="39">
        <f t="shared" si="1"/>
        <v>72.425000000000011</v>
      </c>
      <c r="H23" s="39">
        <f t="shared" si="2"/>
        <v>447.57022471910119</v>
      </c>
      <c r="I23" s="40">
        <f t="shared" si="0"/>
        <v>62.337636932707369</v>
      </c>
      <c r="J23" s="41">
        <v>0.84</v>
      </c>
      <c r="K23" s="41">
        <f t="shared" si="3"/>
        <v>1.275802554366586E-2</v>
      </c>
      <c r="L23" s="41">
        <f t="shared" si="4"/>
        <v>2.0644804970659301E-3</v>
      </c>
      <c r="M23" s="41">
        <v>5.1599999999999997E-3</v>
      </c>
      <c r="N23" s="42">
        <f t="shared" si="5"/>
        <v>164.60227272727275</v>
      </c>
      <c r="O23" s="42">
        <f t="shared" si="6"/>
        <v>1017.2050561797754</v>
      </c>
      <c r="P23" s="42">
        <f t="shared" si="7"/>
        <v>406.97674418604657</v>
      </c>
      <c r="Q23" s="43">
        <f t="shared" si="8"/>
        <v>141.67644757433493</v>
      </c>
      <c r="R23" s="43">
        <f t="shared" si="9"/>
        <v>105.09192369162398</v>
      </c>
    </row>
    <row r="24" spans="2:18" x14ac:dyDescent="0.3">
      <c r="B24" s="35" t="s">
        <v>74</v>
      </c>
      <c r="C24" s="35" t="s">
        <v>63</v>
      </c>
      <c r="D24" s="36" t="s">
        <v>65</v>
      </c>
      <c r="E24" s="37">
        <v>7.5940628236106315E-3</v>
      </c>
      <c r="F24" s="46">
        <v>1.2288574387297204E-3</v>
      </c>
      <c r="G24" s="39">
        <f t="shared" si="1"/>
        <v>144.85000000000002</v>
      </c>
      <c r="H24" s="39">
        <f t="shared" si="2"/>
        <v>895.14044943820238</v>
      </c>
      <c r="I24" s="40">
        <f t="shared" si="0"/>
        <v>124.67527386541474</v>
      </c>
      <c r="J24" s="41">
        <v>0.84</v>
      </c>
      <c r="K24" s="41">
        <f t="shared" si="3"/>
        <v>6.3790127718329299E-3</v>
      </c>
      <c r="L24" s="41">
        <f t="shared" si="4"/>
        <v>1.0322402485329651E-3</v>
      </c>
      <c r="M24" s="41">
        <v>5.1599999999999997E-3</v>
      </c>
      <c r="N24" s="42">
        <f t="shared" si="5"/>
        <v>329.2045454545455</v>
      </c>
      <c r="O24" s="42">
        <f t="shared" si="6"/>
        <v>2034.4101123595508</v>
      </c>
      <c r="P24" s="42">
        <f t="shared" si="7"/>
        <v>406.97674418604657</v>
      </c>
      <c r="Q24" s="43">
        <f t="shared" si="8"/>
        <v>283.35289514866986</v>
      </c>
      <c r="R24" s="43">
        <f t="shared" si="9"/>
        <v>167.04778724904531</v>
      </c>
    </row>
    <row r="25" spans="2:18" x14ac:dyDescent="0.3">
      <c r="B25" s="35" t="s">
        <v>75</v>
      </c>
      <c r="C25" s="35" t="s">
        <v>63</v>
      </c>
      <c r="D25" s="36" t="s">
        <v>64</v>
      </c>
      <c r="E25" s="37">
        <v>5.9371763893683114E-6</v>
      </c>
      <c r="F25" s="46">
        <v>4.718812564722126E-3</v>
      </c>
      <c r="G25" s="39">
        <f t="shared" si="1"/>
        <v>185273.25581395352</v>
      </c>
      <c r="H25" s="39">
        <f t="shared" si="2"/>
        <v>233.10949204119854</v>
      </c>
      <c r="I25" s="40">
        <f t="shared" si="0"/>
        <v>232.81656389725006</v>
      </c>
      <c r="J25" s="41">
        <v>0.84</v>
      </c>
      <c r="K25" s="41">
        <f t="shared" si="3"/>
        <v>4.9872281670693818E-6</v>
      </c>
      <c r="L25" s="41">
        <f t="shared" si="4"/>
        <v>3.9638025543665854E-3</v>
      </c>
      <c r="M25" s="41">
        <v>5.1599999999999997E-3</v>
      </c>
      <c r="N25" s="42">
        <f t="shared" si="5"/>
        <v>421075.58139534888</v>
      </c>
      <c r="O25" s="42">
        <f t="shared" si="6"/>
        <v>529.79430009363307</v>
      </c>
      <c r="P25" s="42">
        <f t="shared" si="7"/>
        <v>406.97674418604657</v>
      </c>
      <c r="Q25" s="43">
        <f t="shared" si="8"/>
        <v>529.12855431193202</v>
      </c>
      <c r="R25" s="43">
        <f t="shared" si="9"/>
        <v>230.04144580237607</v>
      </c>
    </row>
    <row r="26" spans="2:18" x14ac:dyDescent="0.3">
      <c r="B26" s="35" t="s">
        <v>75</v>
      </c>
      <c r="C26" s="35" t="s">
        <v>63</v>
      </c>
      <c r="D26" s="36" t="s">
        <v>65</v>
      </c>
      <c r="E26" s="37">
        <v>4.280289955125992E-7</v>
      </c>
      <c r="F26" s="46">
        <v>2.359406282361063E-3</v>
      </c>
      <c r="G26" s="39">
        <f t="shared" si="1"/>
        <v>2569919.3548387103</v>
      </c>
      <c r="H26" s="39">
        <f t="shared" si="2"/>
        <v>466.21898408239707</v>
      </c>
      <c r="I26" s="40">
        <f t="shared" si="0"/>
        <v>466.13442083891618</v>
      </c>
      <c r="J26" s="41">
        <v>0.84</v>
      </c>
      <c r="K26" s="41">
        <f t="shared" si="3"/>
        <v>3.5954435623058331E-7</v>
      </c>
      <c r="L26" s="41">
        <f t="shared" si="4"/>
        <v>1.9819012771832927E-3</v>
      </c>
      <c r="M26" s="41">
        <v>5.1599999999999997E-3</v>
      </c>
      <c r="N26" s="42">
        <f t="shared" si="5"/>
        <v>5840725.806451614</v>
      </c>
      <c r="O26" s="42">
        <f t="shared" si="6"/>
        <v>1059.5886001872661</v>
      </c>
      <c r="P26" s="42">
        <f t="shared" si="7"/>
        <v>406.97674418604657</v>
      </c>
      <c r="Q26" s="43">
        <f t="shared" si="8"/>
        <v>1059.3964109975368</v>
      </c>
      <c r="R26" s="43">
        <f t="shared" si="9"/>
        <v>294.02454663470866</v>
      </c>
    </row>
    <row r="27" spans="2:18" x14ac:dyDescent="0.3">
      <c r="B27" s="35" t="s">
        <v>76</v>
      </c>
      <c r="C27" s="35" t="s">
        <v>63</v>
      </c>
      <c r="D27" s="36" t="s">
        <v>64</v>
      </c>
      <c r="E27" s="37">
        <v>1.0990680013807383</v>
      </c>
      <c r="F27" s="46">
        <v>2.4577148774594408E-3</v>
      </c>
      <c r="G27" s="47">
        <f t="shared" si="1"/>
        <v>1.0008479899497491</v>
      </c>
      <c r="H27" s="39">
        <f t="shared" si="2"/>
        <v>447.57022471910119</v>
      </c>
      <c r="I27" s="48">
        <f t="shared" ref="I27:I35" si="10">IFERROR(1/((1/G27)+(1/H27)), "-")</f>
        <v>0.9986149063651637</v>
      </c>
      <c r="J27" s="41">
        <v>0.84</v>
      </c>
      <c r="K27" s="41">
        <f t="shared" ref="K27:K35" si="11">IFERROR(E27*$J27, "-")</f>
        <v>0.92321712115982013</v>
      </c>
      <c r="L27" s="41">
        <f t="shared" si="4"/>
        <v>2.0644804970659301E-3</v>
      </c>
      <c r="M27" s="41">
        <v>5.1599999999999997E-3</v>
      </c>
      <c r="N27" s="49">
        <f t="shared" si="5"/>
        <v>2.2746545226130666</v>
      </c>
      <c r="O27" s="42">
        <f t="shared" si="6"/>
        <v>1017.2050561797754</v>
      </c>
      <c r="P27" s="42">
        <f t="shared" si="7"/>
        <v>406.97674418604657</v>
      </c>
      <c r="Q27" s="50">
        <f t="shared" ref="Q27:Q35" si="12">IFERROR(1/((1/N27)+(1/O27)), "-")</f>
        <v>2.2695793326480995</v>
      </c>
      <c r="R27" s="50">
        <f t="shared" ref="R27:R38" si="13">IFERROR(1/((1/N27)+(1/O27)+(1/P27)), "-")</f>
        <v>2.2569928045569116</v>
      </c>
    </row>
    <row r="28" spans="2:18" x14ac:dyDescent="0.3">
      <c r="B28" s="35" t="s">
        <v>76</v>
      </c>
      <c r="C28" s="35" t="s">
        <v>63</v>
      </c>
      <c r="D28" s="36" t="s">
        <v>65</v>
      </c>
      <c r="E28" s="37">
        <v>4.6945115636865722E-2</v>
      </c>
      <c r="F28" s="46">
        <v>1.2288574387297204E-3</v>
      </c>
      <c r="G28" s="39">
        <f t="shared" si="1"/>
        <v>23.431617647058825</v>
      </c>
      <c r="H28" s="39">
        <f t="shared" si="2"/>
        <v>895.14044943820238</v>
      </c>
      <c r="I28" s="40">
        <f t="shared" si="10"/>
        <v>22.83390656348524</v>
      </c>
      <c r="J28" s="41">
        <v>0.84</v>
      </c>
      <c r="K28" s="41">
        <f t="shared" si="11"/>
        <v>3.9433897134967207E-2</v>
      </c>
      <c r="L28" s="41">
        <f t="shared" si="4"/>
        <v>1.0322402485329651E-3</v>
      </c>
      <c r="M28" s="41">
        <v>5.1599999999999997E-3</v>
      </c>
      <c r="N28" s="42">
        <f t="shared" si="5"/>
        <v>53.253676470588239</v>
      </c>
      <c r="O28" s="42">
        <f t="shared" si="6"/>
        <v>2034.4101123595508</v>
      </c>
      <c r="P28" s="42">
        <f t="shared" si="7"/>
        <v>406.97674418604657</v>
      </c>
      <c r="Q28" s="43">
        <f t="shared" si="12"/>
        <v>51.895242189739172</v>
      </c>
      <c r="R28" s="43">
        <f t="shared" si="13"/>
        <v>46.026249874034377</v>
      </c>
    </row>
    <row r="29" spans="2:18" x14ac:dyDescent="0.3">
      <c r="B29" s="35" t="s">
        <v>77</v>
      </c>
      <c r="C29" s="35" t="s">
        <v>63</v>
      </c>
      <c r="D29" s="36" t="s">
        <v>64</v>
      </c>
      <c r="E29" s="37">
        <v>3.0376251294442517E-3</v>
      </c>
      <c r="F29" s="46">
        <v>2.4577148774594408E-3</v>
      </c>
      <c r="G29" s="39">
        <f t="shared" si="1"/>
        <v>362.12500000000017</v>
      </c>
      <c r="H29" s="39">
        <f t="shared" si="2"/>
        <v>447.57022471910119</v>
      </c>
      <c r="I29" s="40">
        <f t="shared" si="10"/>
        <v>200.16959798994984</v>
      </c>
      <c r="J29" s="41">
        <v>0.84</v>
      </c>
      <c r="K29" s="41">
        <f t="shared" si="11"/>
        <v>2.5516051087331715E-3</v>
      </c>
      <c r="L29" s="41">
        <f t="shared" si="4"/>
        <v>2.0644804970659301E-3</v>
      </c>
      <c r="M29" s="41">
        <v>5.1599999999999997E-3</v>
      </c>
      <c r="N29" s="42">
        <f t="shared" si="5"/>
        <v>823.01136363636385</v>
      </c>
      <c r="O29" s="42">
        <f t="shared" si="6"/>
        <v>1017.2050561797754</v>
      </c>
      <c r="P29" s="42">
        <f t="shared" si="7"/>
        <v>406.97674418604657</v>
      </c>
      <c r="Q29" s="43">
        <f t="shared" si="12"/>
        <v>454.93090452261322</v>
      </c>
      <c r="R29" s="43">
        <f t="shared" si="13"/>
        <v>214.80990292825336</v>
      </c>
    </row>
    <row r="30" spans="2:18" x14ac:dyDescent="0.3">
      <c r="B30" s="35" t="s">
        <v>77</v>
      </c>
      <c r="C30" s="35" t="s">
        <v>63</v>
      </c>
      <c r="D30" s="36" t="s">
        <v>65</v>
      </c>
      <c r="E30" s="37">
        <v>1.6568864342423194E-3</v>
      </c>
      <c r="F30" s="46">
        <v>1.2288574387297204E-3</v>
      </c>
      <c r="G30" s="39">
        <f t="shared" si="1"/>
        <v>663.89583333333348</v>
      </c>
      <c r="H30" s="39">
        <f t="shared" si="2"/>
        <v>895.14044943820238</v>
      </c>
      <c r="I30" s="40">
        <f t="shared" si="10"/>
        <v>381.18421052631589</v>
      </c>
      <c r="J30" s="41">
        <v>0.84</v>
      </c>
      <c r="K30" s="41">
        <f t="shared" si="11"/>
        <v>1.3917846047635483E-3</v>
      </c>
      <c r="L30" s="41">
        <f t="shared" si="4"/>
        <v>1.0322402485329651E-3</v>
      </c>
      <c r="M30" s="41">
        <v>5.1599999999999997E-3</v>
      </c>
      <c r="N30" s="42">
        <f t="shared" si="5"/>
        <v>1508.854166666667</v>
      </c>
      <c r="O30" s="42">
        <f t="shared" si="6"/>
        <v>2034.4101123595508</v>
      </c>
      <c r="P30" s="42">
        <f t="shared" si="7"/>
        <v>406.97674418604657</v>
      </c>
      <c r="Q30" s="43">
        <f t="shared" si="12"/>
        <v>866.32775119617236</v>
      </c>
      <c r="R30" s="43">
        <f t="shared" si="13"/>
        <v>276.89782676374045</v>
      </c>
    </row>
    <row r="31" spans="2:18" x14ac:dyDescent="0.3">
      <c r="B31" s="35" t="s">
        <v>78</v>
      </c>
      <c r="C31" s="35" t="s">
        <v>63</v>
      </c>
      <c r="D31" s="36" t="s">
        <v>64</v>
      </c>
      <c r="E31" s="37">
        <v>1.3807386952019328E-2</v>
      </c>
      <c r="F31" s="46">
        <v>4.718812564722126E-3</v>
      </c>
      <c r="G31" s="39">
        <f t="shared" si="1"/>
        <v>79.667500000000018</v>
      </c>
      <c r="H31" s="39">
        <f t="shared" si="2"/>
        <v>233.10949204119854</v>
      </c>
      <c r="I31" s="40">
        <f t="shared" si="10"/>
        <v>59.375372644884344</v>
      </c>
      <c r="J31" s="41">
        <v>0.84</v>
      </c>
      <c r="K31" s="41">
        <f t="shared" si="11"/>
        <v>1.1598205039696234E-2</v>
      </c>
      <c r="L31" s="41">
        <f t="shared" si="4"/>
        <v>3.9638025543665854E-3</v>
      </c>
      <c r="M31" s="41">
        <v>5.1599999999999997E-3</v>
      </c>
      <c r="N31" s="42">
        <f t="shared" si="5"/>
        <v>181.06250000000006</v>
      </c>
      <c r="O31" s="42">
        <f t="shared" si="6"/>
        <v>529.79430009363307</v>
      </c>
      <c r="P31" s="42">
        <f t="shared" si="7"/>
        <v>406.97674418604657</v>
      </c>
      <c r="Q31" s="43">
        <f t="shared" si="12"/>
        <v>134.94402873837353</v>
      </c>
      <c r="R31" s="43">
        <f t="shared" si="13"/>
        <v>101.34153220760729</v>
      </c>
    </row>
    <row r="32" spans="2:18" x14ac:dyDescent="0.3">
      <c r="B32" s="35" t="s">
        <v>78</v>
      </c>
      <c r="C32" s="35" t="s">
        <v>63</v>
      </c>
      <c r="D32" s="36" t="s">
        <v>65</v>
      </c>
      <c r="E32" s="37">
        <v>1.380738695201933E-3</v>
      </c>
      <c r="F32" s="46">
        <v>2.359406282361063E-3</v>
      </c>
      <c r="G32" s="39">
        <f t="shared" si="1"/>
        <v>796.67500000000007</v>
      </c>
      <c r="H32" s="39">
        <f t="shared" si="2"/>
        <v>466.21898408239707</v>
      </c>
      <c r="I32" s="40">
        <f t="shared" si="10"/>
        <v>294.10624630832848</v>
      </c>
      <c r="J32" s="41">
        <v>0.84</v>
      </c>
      <c r="K32" s="41">
        <f t="shared" si="11"/>
        <v>1.1598205039696236E-3</v>
      </c>
      <c r="L32" s="41">
        <f t="shared" si="4"/>
        <v>1.9819012771832927E-3</v>
      </c>
      <c r="M32" s="41">
        <v>5.1599999999999997E-3</v>
      </c>
      <c r="N32" s="42">
        <f t="shared" si="5"/>
        <v>1810.6250000000002</v>
      </c>
      <c r="O32" s="42">
        <f t="shared" si="6"/>
        <v>1059.5886001872661</v>
      </c>
      <c r="P32" s="42">
        <f t="shared" si="7"/>
        <v>406.97674418604657</v>
      </c>
      <c r="Q32" s="43">
        <f t="shared" si="12"/>
        <v>668.42328706438275</v>
      </c>
      <c r="R32" s="43">
        <f t="shared" si="13"/>
        <v>252.95957337037603</v>
      </c>
    </row>
    <row r="33" spans="2:18" x14ac:dyDescent="0.3">
      <c r="B33" s="35" t="s">
        <v>79</v>
      </c>
      <c r="C33" s="35" t="s">
        <v>63</v>
      </c>
      <c r="D33" s="36" t="s">
        <v>64</v>
      </c>
      <c r="E33" s="37">
        <v>7.3179150845702451E-2</v>
      </c>
      <c r="F33" s="46">
        <v>4.718812564722126E-3</v>
      </c>
      <c r="G33" s="39">
        <f t="shared" si="1"/>
        <v>15.031603773584907</v>
      </c>
      <c r="H33" s="39">
        <f t="shared" si="2"/>
        <v>233.10949204119854</v>
      </c>
      <c r="I33" s="40">
        <f t="shared" si="10"/>
        <v>14.121036697768073</v>
      </c>
      <c r="J33" s="41">
        <v>0.84</v>
      </c>
      <c r="K33" s="41">
        <f t="shared" si="11"/>
        <v>6.1470486710390057E-2</v>
      </c>
      <c r="L33" s="41">
        <f t="shared" si="4"/>
        <v>3.9638025543665854E-3</v>
      </c>
      <c r="M33" s="41">
        <v>5.1599999999999997E-3</v>
      </c>
      <c r="N33" s="42">
        <f t="shared" si="5"/>
        <v>34.16273584905661</v>
      </c>
      <c r="O33" s="42">
        <f t="shared" si="6"/>
        <v>529.79430009363307</v>
      </c>
      <c r="P33" s="42">
        <f t="shared" si="7"/>
        <v>406.97674418604657</v>
      </c>
      <c r="Q33" s="43">
        <f t="shared" si="12"/>
        <v>32.093265222200174</v>
      </c>
      <c r="R33" s="43">
        <f t="shared" si="13"/>
        <v>29.747448722433703</v>
      </c>
    </row>
    <row r="34" spans="2:18" x14ac:dyDescent="0.3">
      <c r="B34" s="35" t="s">
        <v>79</v>
      </c>
      <c r="C34" s="35" t="s">
        <v>63</v>
      </c>
      <c r="D34" s="36" t="s">
        <v>65</v>
      </c>
      <c r="E34" s="37">
        <v>4.6945115636865722E-2</v>
      </c>
      <c r="F34" s="46">
        <v>2.359406282361063E-3</v>
      </c>
      <c r="G34" s="39">
        <f t="shared" si="1"/>
        <v>23.431617647058825</v>
      </c>
      <c r="H34" s="39">
        <f t="shared" si="2"/>
        <v>466.21898408239707</v>
      </c>
      <c r="I34" s="40">
        <f t="shared" si="10"/>
        <v>22.310326866206648</v>
      </c>
      <c r="J34" s="41">
        <v>0.84</v>
      </c>
      <c r="K34" s="41">
        <f t="shared" si="11"/>
        <v>3.9433897134967207E-2</v>
      </c>
      <c r="L34" s="41">
        <f t="shared" si="4"/>
        <v>1.9819012771832927E-3</v>
      </c>
      <c r="M34" s="41">
        <v>5.1599999999999997E-3</v>
      </c>
      <c r="N34" s="42">
        <f t="shared" si="5"/>
        <v>53.253676470588239</v>
      </c>
      <c r="O34" s="42">
        <f t="shared" si="6"/>
        <v>1059.5886001872661</v>
      </c>
      <c r="P34" s="42">
        <f t="shared" si="7"/>
        <v>406.97674418604657</v>
      </c>
      <c r="Q34" s="43">
        <f t="shared" si="12"/>
        <v>50.705288332287843</v>
      </c>
      <c r="R34" s="43">
        <f t="shared" si="13"/>
        <v>45.087793909983965</v>
      </c>
    </row>
    <row r="35" spans="2:18" x14ac:dyDescent="0.3">
      <c r="B35" s="35" t="s">
        <v>80</v>
      </c>
      <c r="C35" s="35" t="s">
        <v>63</v>
      </c>
      <c r="D35" s="36" t="s">
        <v>64</v>
      </c>
      <c r="E35" s="37">
        <v>1.5188125647221263E-2</v>
      </c>
      <c r="F35" s="46">
        <v>4.718812564722126E-3</v>
      </c>
      <c r="G35" s="39">
        <f t="shared" si="1"/>
        <v>72.425000000000011</v>
      </c>
      <c r="H35" s="39">
        <f t="shared" si="2"/>
        <v>233.10949204119854</v>
      </c>
      <c r="I35" s="40">
        <f t="shared" si="10"/>
        <v>55.257116302297199</v>
      </c>
      <c r="J35" s="41">
        <v>0.84</v>
      </c>
      <c r="K35" s="41">
        <f t="shared" si="11"/>
        <v>1.275802554366586E-2</v>
      </c>
      <c r="L35" s="41">
        <f t="shared" si="4"/>
        <v>3.9638025543665854E-3</v>
      </c>
      <c r="M35" s="41">
        <v>5.1599999999999997E-3</v>
      </c>
      <c r="N35" s="42">
        <f t="shared" si="5"/>
        <v>164.60227272727275</v>
      </c>
      <c r="O35" s="42">
        <f t="shared" si="6"/>
        <v>529.79430009363307</v>
      </c>
      <c r="P35" s="42">
        <f t="shared" si="7"/>
        <v>406.97674418604657</v>
      </c>
      <c r="Q35" s="43">
        <f t="shared" si="12"/>
        <v>125.58435523249364</v>
      </c>
      <c r="R35" s="43">
        <f t="shared" si="13"/>
        <v>95.970043754654412</v>
      </c>
    </row>
    <row r="36" spans="2:18" ht="13.5" thickBot="1" x14ac:dyDescent="0.35">
      <c r="B36" s="35" t="s">
        <v>80</v>
      </c>
      <c r="C36" s="35" t="s">
        <v>63</v>
      </c>
      <c r="D36" s="36" t="s">
        <v>65</v>
      </c>
      <c r="E36" s="37">
        <v>5.5229547808077319E-3</v>
      </c>
      <c r="F36" s="46">
        <v>2.359406282361063E-3</v>
      </c>
      <c r="G36" s="39">
        <f>IFERROR(1.1/(E36), "-")</f>
        <v>199.16875000000002</v>
      </c>
      <c r="H36" s="39">
        <f t="shared" si="2"/>
        <v>466.21898408239707</v>
      </c>
      <c r="I36" s="40">
        <f>IFERROR(1/((1/G36)+(1/H36)), "-")</f>
        <v>139.55209501121078</v>
      </c>
      <c r="J36" s="41">
        <v>0.84</v>
      </c>
      <c r="K36" s="41">
        <f>IFERROR(E36*$J36, "-")</f>
        <v>4.6392820158784945E-3</v>
      </c>
      <c r="L36" s="41">
        <f t="shared" si="4"/>
        <v>1.9819012771832927E-3</v>
      </c>
      <c r="M36" s="41">
        <v>5.1599999999999997E-3</v>
      </c>
      <c r="N36" s="42">
        <f>IFERROR(2.1/(K36), "-")</f>
        <v>452.65625000000006</v>
      </c>
      <c r="O36" s="42">
        <f t="shared" si="6"/>
        <v>1059.5886001872661</v>
      </c>
      <c r="P36" s="42">
        <f t="shared" si="7"/>
        <v>406.97674418604657</v>
      </c>
      <c r="Q36" s="43">
        <f>IFERROR(1/((1/N36)+(1/O36)), "-")</f>
        <v>317.16385229820634</v>
      </c>
      <c r="R36" s="43">
        <f>IFERROR(1/((1/N36)+(1/O36)+(1/P36)), "-")</f>
        <v>178.25034614619221</v>
      </c>
    </row>
    <row r="37" spans="2:18" x14ac:dyDescent="0.3">
      <c r="B37" s="51" t="s">
        <v>81</v>
      </c>
      <c r="C37" s="35" t="s">
        <v>63</v>
      </c>
      <c r="D37" s="36" t="s">
        <v>64</v>
      </c>
      <c r="E37" s="52">
        <v>0.21263375906109766</v>
      </c>
      <c r="F37" s="46">
        <v>4.718812564722126E-3</v>
      </c>
      <c r="G37" s="39">
        <f t="shared" ref="G37:G38" si="14">IFERROR(1.1/(E37), "-")</f>
        <v>5.1732142857142867</v>
      </c>
      <c r="H37" s="39">
        <f t="shared" si="2"/>
        <v>233.10949204119854</v>
      </c>
      <c r="I37" s="40">
        <f t="shared" ref="I37:I38" si="15">IFERROR(1/((1/G37)+(1/H37)), "-")</f>
        <v>5.0609017034944008</v>
      </c>
      <c r="J37" s="41">
        <v>0.84</v>
      </c>
      <c r="K37" s="41">
        <f t="shared" ref="K37:K38" si="16">IFERROR(E37*$J37, "-")</f>
        <v>0.17861235761132202</v>
      </c>
      <c r="L37" s="41">
        <f t="shared" si="4"/>
        <v>3.9638025543665854E-3</v>
      </c>
      <c r="M37" s="41">
        <v>5.1599999999999997E-3</v>
      </c>
      <c r="N37" s="42">
        <f t="shared" ref="N37:N38" si="17">IFERROR(2.1/(K37), "-")</f>
        <v>11.757305194805198</v>
      </c>
      <c r="O37" s="42">
        <f t="shared" si="6"/>
        <v>529.79430009363307</v>
      </c>
      <c r="P37" s="42">
        <f t="shared" si="7"/>
        <v>406.97674418604657</v>
      </c>
      <c r="Q37" s="43">
        <f t="shared" ref="Q37:Q38" si="18">IFERROR(1/((1/N37)+(1/O37)), "-")</f>
        <v>11.50204932612364</v>
      </c>
      <c r="R37" s="43">
        <f t="shared" si="13"/>
        <v>11.185911111352349</v>
      </c>
    </row>
    <row r="38" spans="2:18" ht="13.5" thickBot="1" x14ac:dyDescent="0.35">
      <c r="B38" s="51" t="s">
        <v>81</v>
      </c>
      <c r="C38" s="35" t="s">
        <v>63</v>
      </c>
      <c r="D38" s="36" t="s">
        <v>65</v>
      </c>
      <c r="E38" s="53">
        <v>1.4635830169140489E-2</v>
      </c>
      <c r="F38" s="46">
        <v>2.359406282361063E-3</v>
      </c>
      <c r="G38" s="39">
        <f t="shared" si="14"/>
        <v>75.15801886792454</v>
      </c>
      <c r="H38" s="39">
        <f t="shared" si="2"/>
        <v>466.21898408239707</v>
      </c>
      <c r="I38" s="40">
        <f t="shared" si="15"/>
        <v>64.724018588327056</v>
      </c>
      <c r="J38" s="41">
        <v>0.84</v>
      </c>
      <c r="K38" s="41">
        <f t="shared" si="16"/>
        <v>1.229409734207801E-2</v>
      </c>
      <c r="L38" s="41">
        <f t="shared" si="4"/>
        <v>1.9819012771832927E-3</v>
      </c>
      <c r="M38" s="41">
        <v>5.1599999999999997E-3</v>
      </c>
      <c r="N38" s="42">
        <f t="shared" si="17"/>
        <v>170.81367924528305</v>
      </c>
      <c r="O38" s="42">
        <f t="shared" si="6"/>
        <v>1059.5886001872661</v>
      </c>
      <c r="P38" s="42">
        <f t="shared" si="7"/>
        <v>406.97674418604657</v>
      </c>
      <c r="Q38" s="43">
        <f t="shared" si="18"/>
        <v>147.10004224619786</v>
      </c>
      <c r="R38" s="43">
        <f t="shared" si="13"/>
        <v>108.04693091091677</v>
      </c>
    </row>
  </sheetData>
  <sheetProtection sheet="1" objects="1" scenarios="1" formatCells="0" formatColumns="0" formatRows="0" sort="0" autoFilter="0"/>
  <autoFilter ref="A4:CG36" xr:uid="{8907F534-0021-495F-8247-C62649A36BE9}"/>
  <mergeCells count="4">
    <mergeCell ref="B2:D3"/>
    <mergeCell ref="E2:I2"/>
    <mergeCell ref="J2:M2"/>
    <mergeCell ref="N2:R2"/>
  </mergeCells>
  <conditionalFormatting sqref="E5:E38">
    <cfRule type="cellIs" dxfId="12" priority="1" operator="greaterThan">
      <formula>10000</formula>
    </cfRule>
    <cfRule type="cellIs" dxfId="11" priority="2" operator="between">
      <formula>10</formula>
      <formula>9999.999</formula>
    </cfRule>
    <cfRule type="cellIs" dxfId="10" priority="3" operator="between">
      <formula>1</formula>
      <formula>9.999</formula>
    </cfRule>
    <cfRule type="cellIs" dxfId="9" priority="4" operator="between">
      <formula>0.1</formula>
      <formula>0.999</formula>
    </cfRule>
    <cfRule type="cellIs" dxfId="8" priority="5" operator="equal">
      <formula>0</formula>
    </cfRule>
    <cfRule type="cellIs" dxfId="7" priority="6" operator="lessThan">
      <formula>0.1</formula>
    </cfRule>
  </conditionalFormatting>
  <conditionalFormatting sqref="G5:I38 N5:R38">
    <cfRule type="cellIs" dxfId="6" priority="13" operator="between">
      <formula>30</formula>
      <formula>40</formula>
    </cfRule>
    <cfRule type="cellIs" dxfId="5" priority="14" operator="lessThan">
      <formula>30</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4B85B-E9A6-4C47-AD0E-0BD9FA66DD9F}">
  <sheetPr codeName="Sheet5"/>
  <dimension ref="B1:BB328"/>
  <sheetViews>
    <sheetView zoomScaleNormal="100" workbookViewId="0"/>
  </sheetViews>
  <sheetFormatPr defaultColWidth="9.1796875" defaultRowHeight="13" x14ac:dyDescent="0.3"/>
  <cols>
    <col min="1" max="1" width="2.7265625" style="55" customWidth="1"/>
    <col min="2" max="2" width="42" style="55" bestFit="1" customWidth="1"/>
    <col min="3" max="3" width="24.54296875" style="55" customWidth="1"/>
    <col min="4" max="4" width="19.1796875" style="55" customWidth="1"/>
    <col min="5" max="5" width="10.1796875" style="55" bestFit="1" customWidth="1"/>
    <col min="6" max="6" width="12.1796875" style="55" customWidth="1"/>
    <col min="7" max="7" width="8.26953125" style="55" customWidth="1"/>
    <col min="8" max="8" width="10.54296875" style="56" customWidth="1"/>
    <col min="9" max="9" width="11.54296875" style="56" customWidth="1"/>
    <col min="10" max="10" width="11.7265625" style="56" customWidth="1"/>
    <col min="11" max="11" width="9.81640625" style="56" customWidth="1"/>
    <col min="12" max="12" width="13.453125" style="56" customWidth="1"/>
    <col min="13" max="13" width="9.54296875" style="56" customWidth="1"/>
    <col min="14" max="14" width="12.1796875" style="56" customWidth="1"/>
    <col min="15" max="15" width="12.7265625" style="55" customWidth="1"/>
    <col min="16" max="16" width="11.26953125" style="55" customWidth="1"/>
    <col min="17" max="17" width="12.54296875" style="55" customWidth="1"/>
    <col min="18" max="19" width="12.26953125" style="55" customWidth="1"/>
    <col min="20" max="21" width="13.453125" style="55" customWidth="1"/>
    <col min="22" max="22" width="5.1796875" style="55" customWidth="1"/>
    <col min="23" max="23" width="12.26953125" style="55" customWidth="1"/>
    <col min="24" max="24" width="9.1796875" style="55" customWidth="1"/>
    <col min="25" max="25" width="12.7265625" style="55" customWidth="1"/>
    <col min="26" max="26" width="9.1796875" style="55" customWidth="1"/>
    <col min="27" max="27" width="13.81640625" style="55" customWidth="1"/>
    <col min="28" max="29" width="12.26953125" style="55" customWidth="1"/>
    <col min="30" max="30" width="12.26953125" style="56" customWidth="1"/>
    <col min="31" max="31" width="12.7265625" style="56" customWidth="1"/>
    <col min="32" max="32" width="11.1796875" style="56" customWidth="1"/>
    <col min="33" max="33" width="17.26953125" style="56" customWidth="1"/>
    <col min="34" max="34" width="13" style="55" customWidth="1"/>
    <col min="35" max="35" width="11.54296875" style="55" customWidth="1"/>
    <col min="36" max="36" width="12.26953125" style="55" customWidth="1"/>
    <col min="37" max="37" width="13.1796875" style="55" customWidth="1"/>
    <col min="38" max="38" width="13.7265625" style="55" customWidth="1"/>
    <col min="39" max="40" width="13.453125" style="55" customWidth="1"/>
    <col min="41" max="41" width="10.81640625" style="55" customWidth="1"/>
    <col min="42" max="42" width="9.1796875" style="55" customWidth="1"/>
    <col min="43" max="43" width="11.7265625" style="55" customWidth="1"/>
    <col min="44" max="44" width="11.81640625" style="55" customWidth="1"/>
    <col min="45" max="45" width="10.453125" style="55" customWidth="1"/>
    <col min="46" max="47" width="9.1796875" style="55" customWidth="1"/>
    <col min="48" max="16384" width="9.1796875" style="55"/>
  </cols>
  <sheetData>
    <row r="1" spans="2:54" ht="12" customHeight="1" x14ac:dyDescent="0.3">
      <c r="B1" s="54"/>
    </row>
    <row r="2" spans="2:54" x14ac:dyDescent="0.3">
      <c r="B2" s="104"/>
      <c r="C2" s="105"/>
      <c r="D2" s="105"/>
      <c r="E2" s="105"/>
      <c r="F2" s="105"/>
      <c r="G2" s="106"/>
      <c r="H2" s="110" t="s">
        <v>41</v>
      </c>
      <c r="I2" s="110"/>
      <c r="J2" s="110"/>
      <c r="K2" s="110"/>
      <c r="L2" s="110"/>
      <c r="M2" s="110"/>
      <c r="N2" s="110"/>
      <c r="O2" s="110"/>
      <c r="P2" s="110"/>
      <c r="Q2" s="110"/>
      <c r="R2" s="110"/>
      <c r="S2" s="110"/>
      <c r="T2" s="110"/>
      <c r="U2" s="110"/>
      <c r="V2" s="111" t="s">
        <v>42</v>
      </c>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row>
    <row r="3" spans="2:54" ht="27.75" customHeight="1" x14ac:dyDescent="0.3">
      <c r="B3" s="107"/>
      <c r="C3" s="108"/>
      <c r="D3" s="108"/>
      <c r="E3" s="108"/>
      <c r="F3" s="108"/>
      <c r="G3" s="109"/>
      <c r="H3" s="112" t="s">
        <v>82</v>
      </c>
      <c r="I3" s="112"/>
      <c r="J3" s="112"/>
      <c r="K3" s="112"/>
      <c r="L3" s="112"/>
      <c r="M3" s="112"/>
      <c r="N3" s="112"/>
      <c r="O3" s="113" t="s">
        <v>83</v>
      </c>
      <c r="P3" s="114"/>
      <c r="Q3" s="114"/>
      <c r="R3" s="114"/>
      <c r="S3" s="114"/>
      <c r="T3" s="114"/>
      <c r="U3" s="114"/>
      <c r="V3" s="57"/>
      <c r="W3" s="115" t="s">
        <v>84</v>
      </c>
      <c r="X3" s="115"/>
      <c r="Y3" s="115"/>
      <c r="Z3" s="115"/>
      <c r="AA3" s="115"/>
      <c r="AB3" s="115"/>
      <c r="AC3" s="115"/>
      <c r="AD3" s="116" t="s">
        <v>85</v>
      </c>
      <c r="AE3" s="117"/>
      <c r="AF3" s="117"/>
      <c r="AG3" s="118"/>
      <c r="AH3" s="115" t="s">
        <v>86</v>
      </c>
      <c r="AI3" s="115"/>
      <c r="AJ3" s="115"/>
      <c r="AK3" s="115"/>
      <c r="AL3" s="115"/>
      <c r="AM3" s="115"/>
      <c r="AN3" s="115"/>
      <c r="AO3" s="115" t="s">
        <v>87</v>
      </c>
      <c r="AP3" s="115"/>
      <c r="AQ3" s="115"/>
      <c r="AR3" s="115"/>
      <c r="AS3" s="115"/>
      <c r="AT3" s="115"/>
      <c r="AU3" s="115"/>
      <c r="AV3" s="115" t="s">
        <v>88</v>
      </c>
      <c r="AW3" s="115"/>
      <c r="AX3" s="115"/>
      <c r="AY3" s="115"/>
      <c r="AZ3" s="115"/>
      <c r="BA3" s="115"/>
      <c r="BB3" s="115"/>
    </row>
    <row r="4" spans="2:54" ht="39" x14ac:dyDescent="0.3">
      <c r="B4" s="58" t="s">
        <v>89</v>
      </c>
      <c r="C4" s="58" t="s">
        <v>90</v>
      </c>
      <c r="D4" s="58" t="s">
        <v>91</v>
      </c>
      <c r="E4" s="58" t="s">
        <v>92</v>
      </c>
      <c r="F4" s="58" t="s">
        <v>58</v>
      </c>
      <c r="G4" s="58" t="s">
        <v>93</v>
      </c>
      <c r="H4" s="82" t="s">
        <v>94</v>
      </c>
      <c r="I4" s="82" t="s">
        <v>95</v>
      </c>
      <c r="J4" s="82" t="s">
        <v>96</v>
      </c>
      <c r="K4" s="82" t="s">
        <v>97</v>
      </c>
      <c r="L4" s="82" t="s">
        <v>98</v>
      </c>
      <c r="M4" s="82" t="s">
        <v>99</v>
      </c>
      <c r="N4" s="82" t="s">
        <v>100</v>
      </c>
      <c r="O4" s="82" t="s">
        <v>101</v>
      </c>
      <c r="P4" s="82" t="s">
        <v>95</v>
      </c>
      <c r="Q4" s="82" t="s">
        <v>96</v>
      </c>
      <c r="R4" s="82" t="s">
        <v>97</v>
      </c>
      <c r="S4" s="82" t="s">
        <v>98</v>
      </c>
      <c r="T4" s="82" t="s">
        <v>99</v>
      </c>
      <c r="U4" s="82" t="s">
        <v>100</v>
      </c>
      <c r="V4" s="59" t="s">
        <v>18</v>
      </c>
      <c r="W4" s="83" t="s">
        <v>101</v>
      </c>
      <c r="X4" s="83" t="s">
        <v>95</v>
      </c>
      <c r="Y4" s="83" t="s">
        <v>96</v>
      </c>
      <c r="Z4" s="83" t="s">
        <v>97</v>
      </c>
      <c r="AA4" s="83" t="s">
        <v>98</v>
      </c>
      <c r="AB4" s="83" t="s">
        <v>99</v>
      </c>
      <c r="AC4" s="83" t="s">
        <v>100</v>
      </c>
      <c r="AD4" s="83" t="s">
        <v>102</v>
      </c>
      <c r="AE4" s="83" t="s">
        <v>103</v>
      </c>
      <c r="AF4" s="83" t="s">
        <v>104</v>
      </c>
      <c r="AG4" s="83" t="s">
        <v>105</v>
      </c>
      <c r="AH4" s="83" t="s">
        <v>101</v>
      </c>
      <c r="AI4" s="83" t="s">
        <v>95</v>
      </c>
      <c r="AJ4" s="83" t="s">
        <v>96</v>
      </c>
      <c r="AK4" s="83" t="s">
        <v>97</v>
      </c>
      <c r="AL4" s="83" t="s">
        <v>98</v>
      </c>
      <c r="AM4" s="83" t="s">
        <v>99</v>
      </c>
      <c r="AN4" s="83" t="s">
        <v>100</v>
      </c>
      <c r="AO4" s="83" t="s">
        <v>101</v>
      </c>
      <c r="AP4" s="83" t="s">
        <v>95</v>
      </c>
      <c r="AQ4" s="83" t="s">
        <v>96</v>
      </c>
      <c r="AR4" s="83" t="s">
        <v>97</v>
      </c>
      <c r="AS4" s="83" t="s">
        <v>98</v>
      </c>
      <c r="AT4" s="83" t="s">
        <v>99</v>
      </c>
      <c r="AU4" s="83" t="s">
        <v>100</v>
      </c>
      <c r="AV4" s="83" t="s">
        <v>101</v>
      </c>
      <c r="AW4" s="83" t="s">
        <v>95</v>
      </c>
      <c r="AX4" s="83" t="s">
        <v>96</v>
      </c>
      <c r="AY4" s="83" t="s">
        <v>97</v>
      </c>
      <c r="AZ4" s="83" t="s">
        <v>98</v>
      </c>
      <c r="BA4" s="83" t="s">
        <v>99</v>
      </c>
      <c r="BB4" s="83" t="s">
        <v>100</v>
      </c>
    </row>
    <row r="5" spans="2:54" ht="14.5" x14ac:dyDescent="0.35">
      <c r="B5" s="60" t="s">
        <v>106</v>
      </c>
      <c r="C5" s="60" t="s">
        <v>107</v>
      </c>
      <c r="D5" s="60" t="s">
        <v>108</v>
      </c>
      <c r="E5" s="60" t="s">
        <v>60</v>
      </c>
      <c r="F5" s="61" t="s">
        <v>109</v>
      </c>
      <c r="G5" s="61" t="s">
        <v>110</v>
      </c>
      <c r="H5" s="62" t="s">
        <v>111</v>
      </c>
      <c r="I5" s="62" t="s">
        <v>111</v>
      </c>
      <c r="J5" s="62" t="s">
        <v>111</v>
      </c>
      <c r="K5" s="62" t="s">
        <v>111</v>
      </c>
      <c r="L5" s="62">
        <v>6.0845070422535223E-2</v>
      </c>
      <c r="M5" s="62">
        <v>5.5642458100558671E-2</v>
      </c>
      <c r="N5" s="62">
        <v>5.9461400359066448E-2</v>
      </c>
      <c r="O5" s="63" t="str">
        <f>IFERROR(1100/H5, "-")</f>
        <v>-</v>
      </c>
      <c r="P5" s="63" t="str">
        <f t="shared" ref="P5:T5" si="0">IFERROR(1100/I5, "-")</f>
        <v>-</v>
      </c>
      <c r="Q5" s="63" t="str">
        <f t="shared" si="0"/>
        <v>-</v>
      </c>
      <c r="R5" s="63" t="str">
        <f t="shared" si="0"/>
        <v>-</v>
      </c>
      <c r="S5" s="63">
        <f t="shared" si="0"/>
        <v>18078.703703703701</v>
      </c>
      <c r="T5" s="63">
        <f t="shared" si="0"/>
        <v>19769.076305220879</v>
      </c>
      <c r="U5" s="63">
        <f>IFERROR(1100/N5, "-")</f>
        <v>18499.396135265695</v>
      </c>
      <c r="V5" s="15">
        <v>0.84</v>
      </c>
      <c r="W5" s="64" t="str">
        <f>IFERROR(H5*$V5, "-")</f>
        <v>-</v>
      </c>
      <c r="X5" s="64" t="str">
        <f t="shared" ref="X5:AB5" si="1">IFERROR(I5*$V5, "-")</f>
        <v>-</v>
      </c>
      <c r="Y5" s="64" t="str">
        <f t="shared" si="1"/>
        <v>-</v>
      </c>
      <c r="Z5" s="64" t="str">
        <f t="shared" si="1"/>
        <v>-</v>
      </c>
      <c r="AA5" s="64">
        <f>IFERROR(L5*$V5, "-")</f>
        <v>5.1109859154929584E-2</v>
      </c>
      <c r="AB5" s="64">
        <f t="shared" si="1"/>
        <v>4.6739664804469283E-2</v>
      </c>
      <c r="AC5" s="64">
        <f>IFERROR(N5*$V5, "-")</f>
        <v>4.9947576301615816E-2</v>
      </c>
      <c r="AD5" s="65">
        <v>10.8</v>
      </c>
      <c r="AE5" s="65">
        <v>7.35</v>
      </c>
      <c r="AF5" s="65">
        <v>4.3600000000000003</v>
      </c>
      <c r="AG5" s="65">
        <v>5.16</v>
      </c>
      <c r="AH5" s="66" t="str">
        <f>IFERROR(2100/W5, "-")</f>
        <v>-</v>
      </c>
      <c r="AI5" s="66" t="str">
        <f t="shared" ref="AI5:AN5" si="2">IFERROR(2100/X5, "-")</f>
        <v>-</v>
      </c>
      <c r="AJ5" s="66" t="str">
        <f t="shared" si="2"/>
        <v>-</v>
      </c>
      <c r="AK5" s="66" t="str">
        <f t="shared" si="2"/>
        <v>-</v>
      </c>
      <c r="AL5" s="66">
        <f>IFERROR(2100/AA5, "-")</f>
        <v>41087.962962962956</v>
      </c>
      <c r="AM5" s="66">
        <f>IFERROR(2100/AB5, "-")</f>
        <v>44929.718875501996</v>
      </c>
      <c r="AN5" s="66">
        <f t="shared" si="2"/>
        <v>42044.082125603847</v>
      </c>
      <c r="AO5" s="66">
        <f>2100/AD5</f>
        <v>194.44444444444443</v>
      </c>
      <c r="AP5" s="66">
        <f>2100/AD5</f>
        <v>194.44444444444443</v>
      </c>
      <c r="AQ5" s="66">
        <f>2100/AD5</f>
        <v>194.44444444444443</v>
      </c>
      <c r="AR5" s="66">
        <f>2100/AE5</f>
        <v>285.71428571428572</v>
      </c>
      <c r="AS5" s="66">
        <f t="shared" ref="AR5:AT20" si="3">2100/AF5</f>
        <v>481.65137614678895</v>
      </c>
      <c r="AT5" s="66">
        <f t="shared" si="3"/>
        <v>406.97674418604652</v>
      </c>
      <c r="AU5" s="66">
        <f>2100/AG5</f>
        <v>406.97674418604652</v>
      </c>
      <c r="AV5" s="66" t="str">
        <f>IFERROR(1/((1/AH5)+(1/AO5)), "-")</f>
        <v>-</v>
      </c>
      <c r="AW5" s="66" t="str">
        <f>IFERROR(1/((1/AI5)+(1/AP5)), "-")</f>
        <v>-</v>
      </c>
      <c r="AX5" s="66" t="str">
        <f>IFERROR(1/((1/AJ5)+(1/AQ5)), "-")</f>
        <v>-</v>
      </c>
      <c r="AY5" s="66" t="str">
        <f t="shared" ref="AY5:BA5" si="4">IFERROR(1/((1/AK5)+(1/AR5)), "-")</f>
        <v>-</v>
      </c>
      <c r="AZ5" s="66">
        <f t="shared" si="4"/>
        <v>476.07066408505028</v>
      </c>
      <c r="BA5" s="66">
        <f t="shared" si="4"/>
        <v>403.3234106546908</v>
      </c>
      <c r="BB5" s="66">
        <f>IFERROR(1/((1/AN5)+(1/AU5)), "-")</f>
        <v>403.07507306834106</v>
      </c>
    </row>
    <row r="6" spans="2:54" ht="14.5" x14ac:dyDescent="0.35">
      <c r="B6" s="60" t="s">
        <v>106</v>
      </c>
      <c r="C6" s="60" t="s">
        <v>107</v>
      </c>
      <c r="D6" s="60" t="s">
        <v>108</v>
      </c>
      <c r="E6" s="60" t="s">
        <v>60</v>
      </c>
      <c r="F6" s="61" t="s">
        <v>112</v>
      </c>
      <c r="G6" s="61" t="s">
        <v>110</v>
      </c>
      <c r="H6" s="62">
        <v>2.1716060682991731E-2</v>
      </c>
      <c r="I6" s="62">
        <v>2.5587497535741969E-2</v>
      </c>
      <c r="J6" s="62">
        <v>2.7582437251152489E-2</v>
      </c>
      <c r="K6" s="62">
        <v>1.0840332544364411E-2</v>
      </c>
      <c r="L6" s="62">
        <v>6.4096244144924127E-3</v>
      </c>
      <c r="M6" s="62">
        <v>5.1886410902697699E-3</v>
      </c>
      <c r="N6" s="62">
        <v>2.8241192720056081E-3</v>
      </c>
      <c r="O6" s="63">
        <f t="shared" ref="O6:O69" si="5">IFERROR(1100/H6, "-")</f>
        <v>50653.754198685427</v>
      </c>
      <c r="P6" s="63">
        <f t="shared" ref="P6:P69" si="6">IFERROR(1100/I6, "-")</f>
        <v>42989.7452247318</v>
      </c>
      <c r="Q6" s="63">
        <f t="shared" ref="Q6:Q69" si="7">IFERROR(1100/J6, "-")</f>
        <v>39880.449649315822</v>
      </c>
      <c r="R6" s="63">
        <f t="shared" ref="R6:R69" si="8">IFERROR(1100/K6, "-")</f>
        <v>101472.9018227268</v>
      </c>
      <c r="S6" s="63">
        <f t="shared" ref="S6:S69" si="9">IFERROR(1100/L6, "-")</f>
        <v>171616.91994196366</v>
      </c>
      <c r="T6" s="63">
        <f t="shared" ref="T6:T69" si="10">IFERROR(1100/M6, "-")</f>
        <v>212001.55895593241</v>
      </c>
      <c r="U6" s="63">
        <f t="shared" ref="U6:U69" si="11">IFERROR(1100/N6, "-")</f>
        <v>389501.96293190256</v>
      </c>
      <c r="V6" s="15">
        <v>0.84</v>
      </c>
      <c r="W6" s="64">
        <f>IFERROR(H6*$V6, "-")</f>
        <v>1.8241490973713054E-2</v>
      </c>
      <c r="X6" s="64">
        <f t="shared" ref="X6:X69" si="12">IFERROR(I6*$V6, "-")</f>
        <v>2.1493497930023253E-2</v>
      </c>
      <c r="Y6" s="64">
        <f t="shared" ref="Y6:Y69" si="13">IFERROR(J6*$V6, "-")</f>
        <v>2.316924729096809E-2</v>
      </c>
      <c r="Z6" s="64">
        <f t="shared" ref="Z6:Z69" si="14">IFERROR(K6*$V6, "-")</f>
        <v>9.1058793372661047E-3</v>
      </c>
      <c r="AA6" s="64">
        <f>IFERROR(L6*$V6, "-")</f>
        <v>5.3840845081736264E-3</v>
      </c>
      <c r="AB6" s="64">
        <f t="shared" ref="AB6:AB69" si="15">IFERROR(M6*$V6, "-")</f>
        <v>4.3584585158266062E-3</v>
      </c>
      <c r="AC6" s="64">
        <f t="shared" ref="AC6:AC69" si="16">IFERROR(N6*$V6, "-")</f>
        <v>2.3722601884847106E-3</v>
      </c>
      <c r="AD6" s="65">
        <v>10.8</v>
      </c>
      <c r="AE6" s="65">
        <v>7.35</v>
      </c>
      <c r="AF6" s="65">
        <v>4.3600000000000003</v>
      </c>
      <c r="AG6" s="65">
        <v>5.16</v>
      </c>
      <c r="AH6" s="66">
        <f>IFERROR(2100/W6, "-")</f>
        <v>115122.16863337599</v>
      </c>
      <c r="AI6" s="66">
        <f t="shared" ref="AI6:AI69" si="17">IFERROR(2100/X6, "-")</f>
        <v>97703.966419845005</v>
      </c>
      <c r="AJ6" s="66">
        <f t="shared" ref="AJ6:AJ69" si="18">IFERROR(2100/Y6, "-")</f>
        <v>90637.385566626879</v>
      </c>
      <c r="AK6" s="66">
        <f t="shared" ref="AK6:AK69" si="19">IFERROR(2100/Z6, "-")</f>
        <v>230620.23141528817</v>
      </c>
      <c r="AL6" s="66">
        <f t="shared" ref="AL6:AL69" si="20">IFERROR(2100/AA6, "-")</f>
        <v>390038.45441355376</v>
      </c>
      <c r="AM6" s="66">
        <f t="shared" ref="AM6:AM69" si="21">IFERROR(2100/AB6, "-")</f>
        <v>481821.72489984642</v>
      </c>
      <c r="AN6" s="66">
        <f t="shared" ref="AN6:AN69" si="22">IFERROR(2100/AC6, "-")</f>
        <v>885231.73393614218</v>
      </c>
      <c r="AO6" s="66">
        <f t="shared" ref="AO6:AO69" si="23">2100/AD6</f>
        <v>194.44444444444443</v>
      </c>
      <c r="AP6" s="66">
        <f t="shared" ref="AP6:AP69" si="24">2100/AD6</f>
        <v>194.44444444444443</v>
      </c>
      <c r="AQ6" s="66">
        <f t="shared" ref="AQ6:AT69" si="25">2100/AD6</f>
        <v>194.44444444444443</v>
      </c>
      <c r="AR6" s="66">
        <f t="shared" si="3"/>
        <v>285.71428571428572</v>
      </c>
      <c r="AS6" s="66">
        <f t="shared" si="3"/>
        <v>481.65137614678895</v>
      </c>
      <c r="AT6" s="66">
        <f t="shared" si="3"/>
        <v>406.97674418604652</v>
      </c>
      <c r="AU6" s="66">
        <f t="shared" ref="AU6:AU69" si="26">2100/AG6</f>
        <v>406.97674418604652</v>
      </c>
      <c r="AV6" s="66">
        <f t="shared" ref="AV6:AV69" si="27">IFERROR(1/((1/AH6)+(1/AO6)), "-")</f>
        <v>194.11657631715394</v>
      </c>
      <c r="AW6" s="66">
        <f t="shared" ref="AW6:AW69" si="28">IFERROR(1/((1/AI6)+(1/AP6)), "-")</f>
        <v>194.05824162826468</v>
      </c>
      <c r="AX6" s="66">
        <f t="shared" ref="AX6:AX69" si="29">IFERROR(1/((1/AJ6)+(1/AQ6)), "-")</f>
        <v>194.02819562538286</v>
      </c>
      <c r="AY6" s="66">
        <f t="shared" ref="AY6:AY69" si="30">IFERROR(1/((1/AK6)+(1/AR6)), "-")</f>
        <v>285.36075366116597</v>
      </c>
      <c r="AZ6" s="66">
        <f t="shared" ref="AZ6:AZ69" si="31">IFERROR(1/((1/AL6)+(1/AS6)), "-")</f>
        <v>481.05732722407095</v>
      </c>
      <c r="BA6" s="66">
        <f t="shared" ref="BA6:BA69" si="32">IFERROR(1/((1/AM6)+(1/AT6)), "-")</f>
        <v>406.63327630505233</v>
      </c>
      <c r="BB6" s="66">
        <f t="shared" ref="BB6:BB69" si="33">IFERROR(1/((1/AN6)+(1/AU6)), "-")</f>
        <v>406.78972653617319</v>
      </c>
    </row>
    <row r="7" spans="2:54" ht="14.5" x14ac:dyDescent="0.35">
      <c r="B7" s="60" t="s">
        <v>106</v>
      </c>
      <c r="C7" s="60" t="s">
        <v>107</v>
      </c>
      <c r="D7" s="60" t="s">
        <v>108</v>
      </c>
      <c r="E7" s="60" t="s">
        <v>60</v>
      </c>
      <c r="F7" s="61" t="s">
        <v>113</v>
      </c>
      <c r="G7" s="61" t="s">
        <v>110</v>
      </c>
      <c r="H7" s="62">
        <v>0.45089703121420183</v>
      </c>
      <c r="I7" s="62">
        <v>0.42475807288294359</v>
      </c>
      <c r="J7" s="62">
        <v>0.34528720763387682</v>
      </c>
      <c r="K7" s="62">
        <v>0.24042909785826999</v>
      </c>
      <c r="L7" s="62">
        <v>0.1696041037497388</v>
      </c>
      <c r="M7" s="62">
        <v>0.1452245478236657</v>
      </c>
      <c r="N7" s="62">
        <v>0.116596091006368</v>
      </c>
      <c r="O7" s="63">
        <f t="shared" si="5"/>
        <v>2439.5813763462934</v>
      </c>
      <c r="P7" s="63">
        <f t="shared" si="6"/>
        <v>2589.7094610445274</v>
      </c>
      <c r="Q7" s="63">
        <f t="shared" si="7"/>
        <v>3185.7537020785844</v>
      </c>
      <c r="R7" s="63">
        <f t="shared" si="8"/>
        <v>4575.1533811786649</v>
      </c>
      <c r="S7" s="63">
        <f t="shared" si="9"/>
        <v>6485.6921246617776</v>
      </c>
      <c r="T7" s="63">
        <f t="shared" si="10"/>
        <v>7574.4770184145455</v>
      </c>
      <c r="U7" s="63">
        <f t="shared" si="11"/>
        <v>9434.2785466103014</v>
      </c>
      <c r="V7" s="15">
        <v>0.84</v>
      </c>
      <c r="W7" s="64">
        <f t="shared" ref="W7:W69" si="34">IFERROR(H7*$V7, "-")</f>
        <v>0.37875350621992954</v>
      </c>
      <c r="X7" s="64">
        <f t="shared" si="12"/>
        <v>0.35679678122167263</v>
      </c>
      <c r="Y7" s="64">
        <f t="shared" si="13"/>
        <v>0.29004125441245654</v>
      </c>
      <c r="Z7" s="64">
        <f t="shared" si="14"/>
        <v>0.20196044220094678</v>
      </c>
      <c r="AA7" s="64">
        <f t="shared" ref="AA7:AA69" si="35">IFERROR(L7*$V7, "-")</f>
        <v>0.1424674471497806</v>
      </c>
      <c r="AB7" s="64">
        <f t="shared" si="15"/>
        <v>0.12198862017187918</v>
      </c>
      <c r="AC7" s="64">
        <f t="shared" si="16"/>
        <v>9.7940716445349116E-2</v>
      </c>
      <c r="AD7" s="65">
        <v>10.8</v>
      </c>
      <c r="AE7" s="65">
        <v>7.35</v>
      </c>
      <c r="AF7" s="65">
        <v>4.3600000000000003</v>
      </c>
      <c r="AG7" s="65">
        <v>5.16</v>
      </c>
      <c r="AH7" s="66">
        <f t="shared" ref="AH7:AH69" si="36">IFERROR(2100/W7, "-")</f>
        <v>5544.5031280597568</v>
      </c>
      <c r="AI7" s="66">
        <f t="shared" si="17"/>
        <v>5885.7033205557445</v>
      </c>
      <c r="AJ7" s="66">
        <f t="shared" si="18"/>
        <v>7240.349322905874</v>
      </c>
      <c r="AK7" s="66">
        <f t="shared" si="19"/>
        <v>10398.075866315148</v>
      </c>
      <c r="AL7" s="66">
        <f t="shared" si="20"/>
        <v>14740.209374231312</v>
      </c>
      <c r="AM7" s="66">
        <f t="shared" si="21"/>
        <v>17214.720496396694</v>
      </c>
      <c r="AN7" s="66">
        <f t="shared" si="22"/>
        <v>21441.54215138705</v>
      </c>
      <c r="AO7" s="66">
        <f t="shared" si="23"/>
        <v>194.44444444444443</v>
      </c>
      <c r="AP7" s="66">
        <f t="shared" si="24"/>
        <v>194.44444444444443</v>
      </c>
      <c r="AQ7" s="66">
        <f t="shared" si="25"/>
        <v>194.44444444444443</v>
      </c>
      <c r="AR7" s="66">
        <f t="shared" si="3"/>
        <v>285.71428571428572</v>
      </c>
      <c r="AS7" s="66">
        <f t="shared" si="3"/>
        <v>481.65137614678895</v>
      </c>
      <c r="AT7" s="66">
        <f t="shared" si="3"/>
        <v>406.97674418604652</v>
      </c>
      <c r="AU7" s="66">
        <f t="shared" si="26"/>
        <v>406.97674418604652</v>
      </c>
      <c r="AV7" s="66">
        <f t="shared" si="27"/>
        <v>187.85636509755281</v>
      </c>
      <c r="AW7" s="66">
        <f t="shared" si="28"/>
        <v>188.22606893177175</v>
      </c>
      <c r="AX7" s="66">
        <f t="shared" si="29"/>
        <v>189.35907917966142</v>
      </c>
      <c r="AY7" s="66">
        <f t="shared" si="30"/>
        <v>278.07349046282542</v>
      </c>
      <c r="AZ7" s="66">
        <f t="shared" si="31"/>
        <v>466.41092348804727</v>
      </c>
      <c r="BA7" s="66">
        <f t="shared" si="32"/>
        <v>397.5775320643657</v>
      </c>
      <c r="BB7" s="66">
        <f t="shared" si="33"/>
        <v>399.39590673432184</v>
      </c>
    </row>
    <row r="8" spans="2:54" ht="14.5" x14ac:dyDescent="0.35">
      <c r="B8" s="60" t="s">
        <v>106</v>
      </c>
      <c r="C8" s="60" t="s">
        <v>107</v>
      </c>
      <c r="D8" s="60" t="s">
        <v>108</v>
      </c>
      <c r="E8" s="60" t="s">
        <v>60</v>
      </c>
      <c r="F8" s="61" t="s">
        <v>114</v>
      </c>
      <c r="G8" s="61" t="s">
        <v>115</v>
      </c>
      <c r="H8" s="62">
        <v>0.47261309189719358</v>
      </c>
      <c r="I8" s="62">
        <v>0.45034557041868556</v>
      </c>
      <c r="J8" s="62">
        <v>0.37286964488502933</v>
      </c>
      <c r="K8" s="62">
        <v>0.25126943040263439</v>
      </c>
      <c r="L8" s="62">
        <v>0.23685879858676645</v>
      </c>
      <c r="M8" s="62">
        <v>0.20605564701449414</v>
      </c>
      <c r="N8" s="62">
        <v>0.17888161063744007</v>
      </c>
      <c r="O8" s="63">
        <f t="shared" si="5"/>
        <v>2327.4852492644882</v>
      </c>
      <c r="P8" s="63">
        <f t="shared" si="6"/>
        <v>2442.5687122387631</v>
      </c>
      <c r="Q8" s="63">
        <f t="shared" si="7"/>
        <v>2950.0926532627082</v>
      </c>
      <c r="R8" s="63">
        <f t="shared" si="8"/>
        <v>4377.7708981047117</v>
      </c>
      <c r="S8" s="63">
        <f t="shared" si="9"/>
        <v>4644.1171135006261</v>
      </c>
      <c r="T8" s="63">
        <f t="shared" si="10"/>
        <v>5338.3637669615773</v>
      </c>
      <c r="U8" s="63">
        <f t="shared" si="11"/>
        <v>6149.3185134021214</v>
      </c>
      <c r="V8" s="15">
        <v>0.84</v>
      </c>
      <c r="W8" s="64">
        <f t="shared" si="34"/>
        <v>0.39699499719364262</v>
      </c>
      <c r="X8" s="64">
        <f t="shared" si="12"/>
        <v>0.37829027915169583</v>
      </c>
      <c r="Y8" s="64">
        <f t="shared" si="13"/>
        <v>0.31321050170342463</v>
      </c>
      <c r="Z8" s="64">
        <f t="shared" si="14"/>
        <v>0.21106632153821286</v>
      </c>
      <c r="AA8" s="64">
        <f t="shared" si="35"/>
        <v>0.1989613908128838</v>
      </c>
      <c r="AB8" s="64">
        <f t="shared" si="15"/>
        <v>0.17308674349217507</v>
      </c>
      <c r="AC8" s="64">
        <f t="shared" si="16"/>
        <v>0.15026055293544965</v>
      </c>
      <c r="AD8" s="65">
        <v>10.8</v>
      </c>
      <c r="AE8" s="65">
        <v>7.35</v>
      </c>
      <c r="AF8" s="65">
        <v>4.3600000000000003</v>
      </c>
      <c r="AG8" s="65">
        <v>5.16</v>
      </c>
      <c r="AH8" s="66">
        <f t="shared" si="36"/>
        <v>5289.7392028738359</v>
      </c>
      <c r="AI8" s="66">
        <f t="shared" si="17"/>
        <v>5551.2925278153716</v>
      </c>
      <c r="AJ8" s="66">
        <f t="shared" si="18"/>
        <v>6704.7560301425192</v>
      </c>
      <c r="AK8" s="66">
        <f t="shared" si="19"/>
        <v>9949.4793138743444</v>
      </c>
      <c r="AL8" s="66">
        <f t="shared" si="20"/>
        <v>10554.811621592333</v>
      </c>
      <c r="AM8" s="66">
        <f t="shared" si="21"/>
        <v>12132.644924912676</v>
      </c>
      <c r="AN8" s="66">
        <f t="shared" si="22"/>
        <v>13975.72389409573</v>
      </c>
      <c r="AO8" s="66">
        <f t="shared" si="23"/>
        <v>194.44444444444443</v>
      </c>
      <c r="AP8" s="66">
        <f t="shared" si="24"/>
        <v>194.44444444444443</v>
      </c>
      <c r="AQ8" s="66">
        <f t="shared" si="25"/>
        <v>194.44444444444443</v>
      </c>
      <c r="AR8" s="66">
        <f t="shared" si="3"/>
        <v>285.71428571428572</v>
      </c>
      <c r="AS8" s="66">
        <f t="shared" si="3"/>
        <v>481.65137614678895</v>
      </c>
      <c r="AT8" s="66">
        <f t="shared" si="3"/>
        <v>406.97674418604652</v>
      </c>
      <c r="AU8" s="66">
        <f t="shared" si="26"/>
        <v>406.97674418604652</v>
      </c>
      <c r="AV8" s="66">
        <f>IFERROR(1/((1/AH8)+(1/AO8)), "-")</f>
        <v>187.55032046779809</v>
      </c>
      <c r="AW8" s="66">
        <f t="shared" si="28"/>
        <v>187.86414984379576</v>
      </c>
      <c r="AX8" s="66">
        <f t="shared" si="29"/>
        <v>188.96429611210129</v>
      </c>
      <c r="AY8" s="66">
        <f t="shared" si="30"/>
        <v>277.73860335254653</v>
      </c>
      <c r="AZ8" s="66">
        <f t="shared" si="31"/>
        <v>460.6312315414367</v>
      </c>
      <c r="BA8" s="66">
        <f t="shared" si="32"/>
        <v>393.76820610738702</v>
      </c>
      <c r="BB8" s="66">
        <f t="shared" si="33"/>
        <v>395.46082137893308</v>
      </c>
    </row>
    <row r="9" spans="2:54" ht="14.5" x14ac:dyDescent="0.35">
      <c r="B9" s="60" t="s">
        <v>106</v>
      </c>
      <c r="C9" s="60" t="s">
        <v>107</v>
      </c>
      <c r="D9" s="60" t="s">
        <v>108</v>
      </c>
      <c r="E9" s="60" t="s">
        <v>60</v>
      </c>
      <c r="F9" s="61" t="s">
        <v>109</v>
      </c>
      <c r="G9" s="61" t="s">
        <v>116</v>
      </c>
      <c r="H9" s="62" t="s">
        <v>111</v>
      </c>
      <c r="I9" s="62" t="s">
        <v>111</v>
      </c>
      <c r="J9" s="62" t="s">
        <v>111</v>
      </c>
      <c r="K9" s="62" t="s">
        <v>111</v>
      </c>
      <c r="L9" s="62">
        <v>3.0422535211267612E-2</v>
      </c>
      <c r="M9" s="62">
        <v>2.7821229050279339E-2</v>
      </c>
      <c r="N9" s="62">
        <v>2.973070017953322E-2</v>
      </c>
      <c r="O9" s="63" t="str">
        <f t="shared" si="5"/>
        <v>-</v>
      </c>
      <c r="P9" s="63" t="str">
        <f t="shared" si="6"/>
        <v>-</v>
      </c>
      <c r="Q9" s="63" t="str">
        <f t="shared" si="7"/>
        <v>-</v>
      </c>
      <c r="R9" s="63" t="str">
        <f t="shared" si="8"/>
        <v>-</v>
      </c>
      <c r="S9" s="63">
        <f t="shared" si="9"/>
        <v>36157.407407407401</v>
      </c>
      <c r="T9" s="63">
        <f t="shared" si="10"/>
        <v>39538.152610441757</v>
      </c>
      <c r="U9" s="63">
        <f t="shared" si="11"/>
        <v>36998.79227053139</v>
      </c>
      <c r="V9" s="15">
        <v>0.84</v>
      </c>
      <c r="W9" s="64" t="str">
        <f t="shared" si="34"/>
        <v>-</v>
      </c>
      <c r="X9" s="64" t="str">
        <f t="shared" si="12"/>
        <v>-</v>
      </c>
      <c r="Y9" s="64" t="str">
        <f t="shared" si="13"/>
        <v>-</v>
      </c>
      <c r="Z9" s="64" t="str">
        <f t="shared" si="14"/>
        <v>-</v>
      </c>
      <c r="AA9" s="64">
        <f>IFERROR(L9*$V9, "-")</f>
        <v>2.5554929577464792E-2</v>
      </c>
      <c r="AB9" s="64">
        <f t="shared" si="15"/>
        <v>2.3369832402234645E-2</v>
      </c>
      <c r="AC9" s="64">
        <f t="shared" si="16"/>
        <v>2.4973788150807905E-2</v>
      </c>
      <c r="AD9" s="65">
        <v>10.8</v>
      </c>
      <c r="AE9" s="65">
        <v>7.35</v>
      </c>
      <c r="AF9" s="65">
        <v>4.3600000000000003</v>
      </c>
      <c r="AG9" s="65">
        <v>5.16</v>
      </c>
      <c r="AH9" s="66" t="str">
        <f t="shared" si="36"/>
        <v>-</v>
      </c>
      <c r="AI9" s="66" t="str">
        <f t="shared" si="17"/>
        <v>-</v>
      </c>
      <c r="AJ9" s="66" t="str">
        <f t="shared" si="18"/>
        <v>-</v>
      </c>
      <c r="AK9" s="66" t="str">
        <f t="shared" si="19"/>
        <v>-</v>
      </c>
      <c r="AL9" s="66">
        <f t="shared" si="20"/>
        <v>82175.925925925912</v>
      </c>
      <c r="AM9" s="66">
        <f t="shared" si="21"/>
        <v>89859.437751003978</v>
      </c>
      <c r="AN9" s="66">
        <f t="shared" si="22"/>
        <v>84088.164251207709</v>
      </c>
      <c r="AO9" s="66">
        <f t="shared" si="23"/>
        <v>194.44444444444443</v>
      </c>
      <c r="AP9" s="66">
        <f t="shared" si="24"/>
        <v>194.44444444444443</v>
      </c>
      <c r="AQ9" s="66">
        <f t="shared" si="25"/>
        <v>194.44444444444443</v>
      </c>
      <c r="AR9" s="66">
        <f t="shared" si="3"/>
        <v>285.71428571428572</v>
      </c>
      <c r="AS9" s="66">
        <f t="shared" si="3"/>
        <v>481.65137614678895</v>
      </c>
      <c r="AT9" s="66">
        <f t="shared" si="3"/>
        <v>406.97674418604652</v>
      </c>
      <c r="AU9" s="66">
        <f t="shared" si="26"/>
        <v>406.97674418604652</v>
      </c>
      <c r="AV9" s="66" t="str">
        <f>IFERROR(1/((1/AH9)+(1/AO9)), "-")</f>
        <v>-</v>
      </c>
      <c r="AW9" s="66" t="str">
        <f t="shared" si="28"/>
        <v>-</v>
      </c>
      <c r="AX9" s="66" t="str">
        <f t="shared" si="29"/>
        <v>-</v>
      </c>
      <c r="AY9" s="66" t="str">
        <f t="shared" si="30"/>
        <v>-</v>
      </c>
      <c r="AZ9" s="66">
        <f t="shared" si="31"/>
        <v>478.84476051981147</v>
      </c>
      <c r="BA9" s="66">
        <f t="shared" si="32"/>
        <v>405.14184167845769</v>
      </c>
      <c r="BB9" s="66">
        <f t="shared" si="33"/>
        <v>405.01651229156039</v>
      </c>
    </row>
    <row r="10" spans="2:54" ht="14.5" x14ac:dyDescent="0.35">
      <c r="B10" s="60" t="s">
        <v>106</v>
      </c>
      <c r="C10" s="60" t="s">
        <v>107</v>
      </c>
      <c r="D10" s="60" t="s">
        <v>108</v>
      </c>
      <c r="E10" s="60" t="s">
        <v>60</v>
      </c>
      <c r="F10" s="61" t="s">
        <v>112</v>
      </c>
      <c r="G10" s="61" t="s">
        <v>116</v>
      </c>
      <c r="H10" s="62">
        <v>1.8375128383563338E-2</v>
      </c>
      <c r="I10" s="62">
        <v>2.1650959574045101E-2</v>
      </c>
      <c r="J10" s="62">
        <v>2.3338985482947029E-2</v>
      </c>
      <c r="K10" s="62">
        <v>9.1725891344252384E-3</v>
      </c>
      <c r="L10" s="62">
        <v>5.4235283885723526E-3</v>
      </c>
      <c r="M10" s="62">
        <v>4.3903886464361427E-3</v>
      </c>
      <c r="N10" s="62">
        <v>2.3896394057196452E-3</v>
      </c>
      <c r="O10" s="63">
        <f t="shared" si="5"/>
        <v>59863.527320111491</v>
      </c>
      <c r="P10" s="63">
        <f t="shared" si="6"/>
        <v>50806.06225502662</v>
      </c>
      <c r="Q10" s="63">
        <f t="shared" si="7"/>
        <v>47131.440259206254</v>
      </c>
      <c r="R10" s="63">
        <f t="shared" si="8"/>
        <v>119922.51957210628</v>
      </c>
      <c r="S10" s="63">
        <f t="shared" si="9"/>
        <v>202819.99487967195</v>
      </c>
      <c r="T10" s="63">
        <f t="shared" si="10"/>
        <v>250547.29514502431</v>
      </c>
      <c r="U10" s="63">
        <f t="shared" si="11"/>
        <v>460320.49746381404</v>
      </c>
      <c r="V10" s="15">
        <v>0.84</v>
      </c>
      <c r="W10" s="64">
        <f t="shared" si="34"/>
        <v>1.5435107842193204E-2</v>
      </c>
      <c r="X10" s="64">
        <f t="shared" si="12"/>
        <v>1.8186806042197884E-2</v>
      </c>
      <c r="Y10" s="64">
        <f t="shared" si="13"/>
        <v>1.9604747805675504E-2</v>
      </c>
      <c r="Z10" s="64">
        <f t="shared" si="14"/>
        <v>7.7049748729172002E-3</v>
      </c>
      <c r="AA10" s="64">
        <f t="shared" si="35"/>
        <v>4.5557638464007759E-3</v>
      </c>
      <c r="AB10" s="64">
        <f t="shared" si="15"/>
        <v>3.6879264630063596E-3</v>
      </c>
      <c r="AC10" s="64">
        <f t="shared" si="16"/>
        <v>2.0072971008045018E-3</v>
      </c>
      <c r="AD10" s="65">
        <v>10.8</v>
      </c>
      <c r="AE10" s="65">
        <v>7.35</v>
      </c>
      <c r="AF10" s="65">
        <v>4.3600000000000003</v>
      </c>
      <c r="AG10" s="65">
        <v>5.16</v>
      </c>
      <c r="AH10" s="66">
        <f t="shared" si="36"/>
        <v>136053.47118207157</v>
      </c>
      <c r="AI10" s="66">
        <f t="shared" si="17"/>
        <v>115468.32330687868</v>
      </c>
      <c r="AJ10" s="66">
        <f t="shared" si="18"/>
        <v>107116.90968001423</v>
      </c>
      <c r="AK10" s="66">
        <f t="shared" si="19"/>
        <v>272551.18084569607</v>
      </c>
      <c r="AL10" s="66">
        <f t="shared" si="20"/>
        <v>460954.53381743626</v>
      </c>
      <c r="AM10" s="66">
        <f t="shared" si="21"/>
        <v>569425.67078414618</v>
      </c>
      <c r="AN10" s="66">
        <f>IFERROR(2100/AC10, "-")</f>
        <v>1046182.9487813956</v>
      </c>
      <c r="AO10" s="66">
        <f t="shared" si="23"/>
        <v>194.44444444444443</v>
      </c>
      <c r="AP10" s="66">
        <f t="shared" si="24"/>
        <v>194.44444444444443</v>
      </c>
      <c r="AQ10" s="66">
        <f t="shared" si="25"/>
        <v>194.44444444444443</v>
      </c>
      <c r="AR10" s="66">
        <f t="shared" si="3"/>
        <v>285.71428571428572</v>
      </c>
      <c r="AS10" s="66">
        <f t="shared" si="3"/>
        <v>481.65137614678895</v>
      </c>
      <c r="AT10" s="66">
        <f t="shared" si="3"/>
        <v>406.97674418604652</v>
      </c>
      <c r="AU10" s="66">
        <f t="shared" si="26"/>
        <v>406.97674418604652</v>
      </c>
      <c r="AV10" s="66">
        <f t="shared" si="27"/>
        <v>194.16694557922176</v>
      </c>
      <c r="AW10" s="66">
        <f t="shared" si="28"/>
        <v>194.1175575584536</v>
      </c>
      <c r="AX10" s="66">
        <f t="shared" si="29"/>
        <v>194.09211786834456</v>
      </c>
      <c r="AY10" s="66">
        <f t="shared" si="30"/>
        <v>285.41508624926502</v>
      </c>
      <c r="AZ10" s="66">
        <f t="shared" si="31"/>
        <v>481.14862396655673</v>
      </c>
      <c r="BA10" s="66">
        <f t="shared" si="32"/>
        <v>406.68607977601897</v>
      </c>
      <c r="BB10" s="66">
        <f t="shared" si="33"/>
        <v>406.81848729261708</v>
      </c>
    </row>
    <row r="11" spans="2:54" ht="14.5" x14ac:dyDescent="0.35">
      <c r="B11" s="60" t="s">
        <v>106</v>
      </c>
      <c r="C11" s="60" t="s">
        <v>107</v>
      </c>
      <c r="D11" s="60" t="s">
        <v>108</v>
      </c>
      <c r="E11" s="60" t="s">
        <v>60</v>
      </c>
      <c r="F11" s="61" t="s">
        <v>113</v>
      </c>
      <c r="G11" s="61" t="s">
        <v>116</v>
      </c>
      <c r="H11" s="62">
        <v>0.3815282572193312</v>
      </c>
      <c r="I11" s="62">
        <v>0.35941067709067442</v>
      </c>
      <c r="J11" s="62">
        <v>0.29216609879629007</v>
      </c>
      <c r="K11" s="62">
        <v>0.20344000590038169</v>
      </c>
      <c r="L11" s="62">
        <v>0.14351116472564249</v>
      </c>
      <c r="M11" s="62">
        <v>0.12288230970921379</v>
      </c>
      <c r="N11" s="62">
        <v>9.8658230861390125E-2</v>
      </c>
      <c r="O11" s="63">
        <f t="shared" si="5"/>
        <v>2883.1416263032834</v>
      </c>
      <c r="P11" s="63">
        <f t="shared" si="6"/>
        <v>3060.5657263834846</v>
      </c>
      <c r="Q11" s="63">
        <f t="shared" si="7"/>
        <v>3764.9816475352404</v>
      </c>
      <c r="R11" s="63">
        <f t="shared" si="8"/>
        <v>5406.9994499441573</v>
      </c>
      <c r="S11" s="63">
        <f t="shared" si="9"/>
        <v>7664.9088738351847</v>
      </c>
      <c r="T11" s="63">
        <f t="shared" si="10"/>
        <v>8951.6546572327425</v>
      </c>
      <c r="U11" s="63">
        <f t="shared" si="11"/>
        <v>11149.601917608323</v>
      </c>
      <c r="V11" s="15">
        <v>0.84</v>
      </c>
      <c r="W11" s="64">
        <f t="shared" si="34"/>
        <v>0.32048373606423819</v>
      </c>
      <c r="X11" s="64">
        <f t="shared" si="12"/>
        <v>0.30190496875616651</v>
      </c>
      <c r="Y11" s="64">
        <f t="shared" si="13"/>
        <v>0.24541952298888364</v>
      </c>
      <c r="Z11" s="64">
        <f t="shared" si="14"/>
        <v>0.17088960495632061</v>
      </c>
      <c r="AA11" s="64">
        <f t="shared" si="35"/>
        <v>0.12054937836953969</v>
      </c>
      <c r="AB11" s="64">
        <f t="shared" si="15"/>
        <v>0.10322114015573958</v>
      </c>
      <c r="AC11" s="64">
        <f t="shared" si="16"/>
        <v>8.2872913923567701E-2</v>
      </c>
      <c r="AD11" s="65">
        <v>10.8</v>
      </c>
      <c r="AE11" s="65">
        <v>7.35</v>
      </c>
      <c r="AF11" s="65">
        <v>4.3600000000000003</v>
      </c>
      <c r="AG11" s="65">
        <v>5.16</v>
      </c>
      <c r="AH11" s="66">
        <f t="shared" si="36"/>
        <v>6552.5946052347354</v>
      </c>
      <c r="AI11" s="66">
        <f t="shared" si="17"/>
        <v>6955.8311963261012</v>
      </c>
      <c r="AJ11" s="66">
        <f t="shared" si="18"/>
        <v>8556.7764716710008</v>
      </c>
      <c r="AK11" s="66">
        <f t="shared" si="19"/>
        <v>12288.63511350945</v>
      </c>
      <c r="AL11" s="66">
        <f t="shared" si="20"/>
        <v>17420.247440534509</v>
      </c>
      <c r="AM11" s="66">
        <f t="shared" si="21"/>
        <v>20344.669675528963</v>
      </c>
      <c r="AN11" s="66">
        <f t="shared" si="22"/>
        <v>25340.004358200735</v>
      </c>
      <c r="AO11" s="66">
        <f t="shared" si="23"/>
        <v>194.44444444444443</v>
      </c>
      <c r="AP11" s="66">
        <f t="shared" si="24"/>
        <v>194.44444444444443</v>
      </c>
      <c r="AQ11" s="66">
        <f t="shared" si="25"/>
        <v>194.44444444444443</v>
      </c>
      <c r="AR11" s="66">
        <f t="shared" si="3"/>
        <v>285.71428571428572</v>
      </c>
      <c r="AS11" s="66">
        <f t="shared" si="3"/>
        <v>481.65137614678895</v>
      </c>
      <c r="AT11" s="66">
        <f t="shared" si="3"/>
        <v>406.97674418604652</v>
      </c>
      <c r="AU11" s="66">
        <f t="shared" si="26"/>
        <v>406.97674418604652</v>
      </c>
      <c r="AV11" s="66">
        <f t="shared" si="27"/>
        <v>188.84070601979332</v>
      </c>
      <c r="AW11" s="66">
        <f t="shared" si="28"/>
        <v>189.15672633750523</v>
      </c>
      <c r="AX11" s="66">
        <f t="shared" si="29"/>
        <v>190.12405962754605</v>
      </c>
      <c r="AY11" s="66">
        <f t="shared" si="30"/>
        <v>279.22228756237627</v>
      </c>
      <c r="AZ11" s="66">
        <f t="shared" si="31"/>
        <v>468.69252465736344</v>
      </c>
      <c r="BA11" s="66">
        <f t="shared" si="32"/>
        <v>398.99520542240811</v>
      </c>
      <c r="BB11" s="66">
        <f t="shared" si="33"/>
        <v>400.5437542502703</v>
      </c>
    </row>
    <row r="12" spans="2:54" ht="14.5" x14ac:dyDescent="0.35">
      <c r="B12" s="60" t="s">
        <v>106</v>
      </c>
      <c r="C12" s="60" t="s">
        <v>107</v>
      </c>
      <c r="D12" s="60" t="s">
        <v>108</v>
      </c>
      <c r="E12" s="60" t="s">
        <v>60</v>
      </c>
      <c r="F12" s="61" t="s">
        <v>114</v>
      </c>
      <c r="G12" s="61" t="s">
        <v>116</v>
      </c>
      <c r="H12" s="62">
        <v>0.39990338560289451</v>
      </c>
      <c r="I12" s="62">
        <v>0.38106163666471954</v>
      </c>
      <c r="J12" s="62">
        <v>0.31550508427923712</v>
      </c>
      <c r="K12" s="62">
        <v>0.21261259503480692</v>
      </c>
      <c r="L12" s="62">
        <v>0.17935722832548245</v>
      </c>
      <c r="M12" s="62">
        <v>0.15509392740592928</v>
      </c>
      <c r="N12" s="62">
        <v>0.13077857044664298</v>
      </c>
      <c r="O12" s="63">
        <f t="shared" si="5"/>
        <v>2750.6643844528585</v>
      </c>
      <c r="P12" s="63">
        <f t="shared" si="6"/>
        <v>2886.6721132776865</v>
      </c>
      <c r="Q12" s="63">
        <f t="shared" si="7"/>
        <v>3486.473134063498</v>
      </c>
      <c r="R12" s="63">
        <f t="shared" si="8"/>
        <v>5173.7292412987972</v>
      </c>
      <c r="S12" s="63">
        <f t="shared" si="9"/>
        <v>6133.011812625763</v>
      </c>
      <c r="T12" s="63">
        <f t="shared" si="10"/>
        <v>7092.4762716270388</v>
      </c>
      <c r="U12" s="63">
        <f t="shared" si="11"/>
        <v>8411.1639716140999</v>
      </c>
      <c r="V12" s="15">
        <v>0.84</v>
      </c>
      <c r="W12" s="64">
        <f>IFERROR(H12*$V12, "-")</f>
        <v>0.3359188439064314</v>
      </c>
      <c r="X12" s="64">
        <f t="shared" si="12"/>
        <v>0.32009177479836443</v>
      </c>
      <c r="Y12" s="64">
        <f t="shared" si="13"/>
        <v>0.2650242707945592</v>
      </c>
      <c r="Z12" s="64">
        <f t="shared" si="14"/>
        <v>0.17859457982923782</v>
      </c>
      <c r="AA12" s="64">
        <f t="shared" si="35"/>
        <v>0.15066007179340526</v>
      </c>
      <c r="AB12" s="64">
        <f t="shared" si="15"/>
        <v>0.13027889902098058</v>
      </c>
      <c r="AC12" s="64">
        <f t="shared" si="16"/>
        <v>0.1098539991751801</v>
      </c>
      <c r="AD12" s="65">
        <v>10.8</v>
      </c>
      <c r="AE12" s="65">
        <v>7.35</v>
      </c>
      <c r="AF12" s="65">
        <v>4.3600000000000003</v>
      </c>
      <c r="AG12" s="65">
        <v>5.16</v>
      </c>
      <c r="AH12" s="66">
        <f t="shared" si="36"/>
        <v>6251.5099646655881</v>
      </c>
      <c r="AI12" s="66">
        <f t="shared" si="17"/>
        <v>6560.6184392674695</v>
      </c>
      <c r="AJ12" s="66">
        <f t="shared" si="18"/>
        <v>7923.802577417041</v>
      </c>
      <c r="AK12" s="66">
        <f t="shared" si="19"/>
        <v>11758.475548406357</v>
      </c>
      <c r="AL12" s="66">
        <f t="shared" si="20"/>
        <v>13938.663210513098</v>
      </c>
      <c r="AM12" s="66">
        <f t="shared" si="21"/>
        <v>16119.264253697818</v>
      </c>
      <c r="AN12" s="66">
        <f t="shared" si="22"/>
        <v>19116.281753668412</v>
      </c>
      <c r="AO12" s="66">
        <f t="shared" si="23"/>
        <v>194.44444444444443</v>
      </c>
      <c r="AP12" s="66">
        <f t="shared" si="24"/>
        <v>194.44444444444443</v>
      </c>
      <c r="AQ12" s="66">
        <f t="shared" si="25"/>
        <v>194.44444444444443</v>
      </c>
      <c r="AR12" s="66">
        <f t="shared" si="3"/>
        <v>285.71428571428572</v>
      </c>
      <c r="AS12" s="66">
        <f t="shared" si="3"/>
        <v>481.65137614678895</v>
      </c>
      <c r="AT12" s="66">
        <f t="shared" si="3"/>
        <v>406.97674418604652</v>
      </c>
      <c r="AU12" s="66">
        <f t="shared" si="26"/>
        <v>406.97674418604652</v>
      </c>
      <c r="AV12" s="66">
        <f t="shared" si="27"/>
        <v>188.57896051829783</v>
      </c>
      <c r="AW12" s="66">
        <f t="shared" si="28"/>
        <v>188.84736228160116</v>
      </c>
      <c r="AX12" s="66">
        <f t="shared" si="29"/>
        <v>189.78720232388633</v>
      </c>
      <c r="AY12" s="66">
        <f t="shared" si="30"/>
        <v>278.93652364099432</v>
      </c>
      <c r="AZ12" s="66">
        <f t="shared" si="31"/>
        <v>465.56379034899328</v>
      </c>
      <c r="BA12" s="66">
        <f t="shared" si="32"/>
        <v>396.95449712275592</v>
      </c>
      <c r="BB12" s="66">
        <f t="shared" si="33"/>
        <v>398.49301334129655</v>
      </c>
    </row>
    <row r="13" spans="2:54" ht="14.5" x14ac:dyDescent="0.35">
      <c r="B13" s="60" t="s">
        <v>106</v>
      </c>
      <c r="C13" s="60" t="s">
        <v>107</v>
      </c>
      <c r="D13" s="60" t="s">
        <v>108</v>
      </c>
      <c r="E13" s="60" t="s">
        <v>60</v>
      </c>
      <c r="F13" s="61" t="s">
        <v>109</v>
      </c>
      <c r="G13" s="61" t="s">
        <v>117</v>
      </c>
      <c r="H13" s="62" t="s">
        <v>111</v>
      </c>
      <c r="I13" s="62" t="s">
        <v>111</v>
      </c>
      <c r="J13" s="62" t="s">
        <v>111</v>
      </c>
      <c r="K13" s="62" t="s">
        <v>111</v>
      </c>
      <c r="L13" s="62">
        <v>1.5211267605633801E-2</v>
      </c>
      <c r="M13" s="62">
        <v>1.391061452513967E-2</v>
      </c>
      <c r="N13" s="62">
        <v>1.486535008976661E-2</v>
      </c>
      <c r="O13" s="63" t="str">
        <f t="shared" si="5"/>
        <v>-</v>
      </c>
      <c r="P13" s="63" t="str">
        <f t="shared" si="6"/>
        <v>-</v>
      </c>
      <c r="Q13" s="63" t="str">
        <f t="shared" si="7"/>
        <v>-</v>
      </c>
      <c r="R13" s="63" t="str">
        <f t="shared" si="8"/>
        <v>-</v>
      </c>
      <c r="S13" s="63">
        <f t="shared" si="9"/>
        <v>72314.814814814832</v>
      </c>
      <c r="T13" s="63">
        <f t="shared" si="10"/>
        <v>79076.305220883514</v>
      </c>
      <c r="U13" s="63">
        <f t="shared" si="11"/>
        <v>73997.584541062781</v>
      </c>
      <c r="V13" s="15">
        <v>0.84</v>
      </c>
      <c r="W13" s="64" t="str">
        <f t="shared" si="34"/>
        <v>-</v>
      </c>
      <c r="X13" s="64" t="str">
        <f t="shared" si="12"/>
        <v>-</v>
      </c>
      <c r="Y13" s="64" t="str">
        <f t="shared" si="13"/>
        <v>-</v>
      </c>
      <c r="Z13" s="64" t="str">
        <f t="shared" si="14"/>
        <v>-</v>
      </c>
      <c r="AA13" s="64">
        <f t="shared" si="35"/>
        <v>1.2777464788732392E-2</v>
      </c>
      <c r="AB13" s="64">
        <f t="shared" si="15"/>
        <v>1.1684916201117323E-2</v>
      </c>
      <c r="AC13" s="64">
        <f t="shared" si="16"/>
        <v>1.2486894075403952E-2</v>
      </c>
      <c r="AD13" s="65">
        <v>10.8</v>
      </c>
      <c r="AE13" s="65">
        <v>7.35</v>
      </c>
      <c r="AF13" s="65">
        <v>4.3600000000000003</v>
      </c>
      <c r="AG13" s="65">
        <v>5.16</v>
      </c>
      <c r="AH13" s="66" t="str">
        <f t="shared" si="36"/>
        <v>-</v>
      </c>
      <c r="AI13" s="66" t="str">
        <f t="shared" si="17"/>
        <v>-</v>
      </c>
      <c r="AJ13" s="66" t="str">
        <f t="shared" si="18"/>
        <v>-</v>
      </c>
      <c r="AK13" s="66" t="str">
        <f t="shared" si="19"/>
        <v>-</v>
      </c>
      <c r="AL13" s="66">
        <f t="shared" si="20"/>
        <v>164351.85185185188</v>
      </c>
      <c r="AM13" s="66">
        <f t="shared" si="21"/>
        <v>179718.87550200796</v>
      </c>
      <c r="AN13" s="66">
        <f t="shared" si="22"/>
        <v>168176.32850241542</v>
      </c>
      <c r="AO13" s="66">
        <f t="shared" si="23"/>
        <v>194.44444444444443</v>
      </c>
      <c r="AP13" s="66">
        <f t="shared" si="24"/>
        <v>194.44444444444443</v>
      </c>
      <c r="AQ13" s="66">
        <f t="shared" si="25"/>
        <v>194.44444444444443</v>
      </c>
      <c r="AR13" s="66">
        <f t="shared" si="3"/>
        <v>285.71428571428572</v>
      </c>
      <c r="AS13" s="66">
        <f t="shared" si="3"/>
        <v>481.65137614678895</v>
      </c>
      <c r="AT13" s="66">
        <f t="shared" si="3"/>
        <v>406.97674418604652</v>
      </c>
      <c r="AU13" s="66">
        <f t="shared" si="26"/>
        <v>406.97674418604652</v>
      </c>
      <c r="AV13" s="66" t="str">
        <f t="shared" si="27"/>
        <v>-</v>
      </c>
      <c r="AW13" s="66" t="str">
        <f t="shared" si="28"/>
        <v>-</v>
      </c>
      <c r="AX13" s="66" t="str">
        <f t="shared" si="29"/>
        <v>-</v>
      </c>
      <c r="AY13" s="66" t="str">
        <f t="shared" si="30"/>
        <v>-</v>
      </c>
      <c r="AZ13" s="66">
        <f t="shared" si="31"/>
        <v>480.24396780078536</v>
      </c>
      <c r="BA13" s="66">
        <f t="shared" si="32"/>
        <v>406.05722004088443</v>
      </c>
      <c r="BB13" s="66">
        <f t="shared" si="33"/>
        <v>405.99426214213361</v>
      </c>
    </row>
    <row r="14" spans="2:54" ht="14.5" x14ac:dyDescent="0.35">
      <c r="B14" s="60" t="s">
        <v>106</v>
      </c>
      <c r="C14" s="60" t="s">
        <v>107</v>
      </c>
      <c r="D14" s="60" t="s">
        <v>108</v>
      </c>
      <c r="E14" s="60" t="s">
        <v>60</v>
      </c>
      <c r="F14" s="61" t="s">
        <v>112</v>
      </c>
      <c r="G14" s="61" t="s">
        <v>117</v>
      </c>
      <c r="H14" s="62">
        <v>1.453305619794616E-2</v>
      </c>
      <c r="I14" s="62">
        <v>1.7123940908489399E-2</v>
      </c>
      <c r="J14" s="62">
        <v>1.8459015980408059E-2</v>
      </c>
      <c r="K14" s="62">
        <v>7.2546841867682527E-3</v>
      </c>
      <c r="L14" s="62">
        <v>4.2895179332017473E-3</v>
      </c>
      <c r="M14" s="62">
        <v>3.4723983124294311E-3</v>
      </c>
      <c r="N14" s="62">
        <v>1.88998753288811E-3</v>
      </c>
      <c r="O14" s="63">
        <f t="shared" si="5"/>
        <v>75689.516714003636</v>
      </c>
      <c r="P14" s="63">
        <f t="shared" si="6"/>
        <v>64237.54939814478</v>
      </c>
      <c r="Q14" s="63">
        <f t="shared" si="7"/>
        <v>59591.475578520149</v>
      </c>
      <c r="R14" s="63">
        <f t="shared" si="8"/>
        <v>151626.17306019732</v>
      </c>
      <c r="S14" s="63">
        <f t="shared" si="9"/>
        <v>256439.07243883391</v>
      </c>
      <c r="T14" s="63">
        <f t="shared" si="10"/>
        <v>316783.93462597765</v>
      </c>
      <c r="U14" s="63">
        <f t="shared" si="11"/>
        <v>582014.42118460871</v>
      </c>
      <c r="V14" s="15">
        <v>0.84</v>
      </c>
      <c r="W14" s="64">
        <f t="shared" si="34"/>
        <v>1.2207767206274775E-2</v>
      </c>
      <c r="X14" s="64">
        <f t="shared" si="12"/>
        <v>1.4384110363131095E-2</v>
      </c>
      <c r="Y14" s="64">
        <f t="shared" si="13"/>
        <v>1.5505573423542768E-2</v>
      </c>
      <c r="Z14" s="64">
        <f t="shared" si="14"/>
        <v>6.093934716885332E-3</v>
      </c>
      <c r="AA14" s="64">
        <f t="shared" si="35"/>
        <v>3.6031950638894675E-3</v>
      </c>
      <c r="AB14" s="64">
        <f t="shared" si="15"/>
        <v>2.9168145824407222E-3</v>
      </c>
      <c r="AC14" s="64">
        <f t="shared" si="16"/>
        <v>1.5875895276260125E-3</v>
      </c>
      <c r="AD14" s="65">
        <v>10.8</v>
      </c>
      <c r="AE14" s="65">
        <v>7.35</v>
      </c>
      <c r="AF14" s="65">
        <v>4.3600000000000003</v>
      </c>
      <c r="AG14" s="65">
        <v>5.16</v>
      </c>
      <c r="AH14" s="66">
        <f t="shared" si="36"/>
        <v>172021.62889546281</v>
      </c>
      <c r="AI14" s="66">
        <f t="shared" si="17"/>
        <v>145994.43045032906</v>
      </c>
      <c r="AJ14" s="66">
        <f t="shared" si="18"/>
        <v>135435.17176936398</v>
      </c>
      <c r="AK14" s="66">
        <f t="shared" si="19"/>
        <v>344604.93877317576</v>
      </c>
      <c r="AL14" s="66">
        <f t="shared" si="20"/>
        <v>582816.07372462261</v>
      </c>
      <c r="AM14" s="66">
        <f t="shared" si="21"/>
        <v>719963.48778631282</v>
      </c>
      <c r="AN14" s="66">
        <f t="shared" si="22"/>
        <v>1322760.0481468379</v>
      </c>
      <c r="AO14" s="66">
        <f t="shared" si="23"/>
        <v>194.44444444444443</v>
      </c>
      <c r="AP14" s="66">
        <f t="shared" si="24"/>
        <v>194.44444444444443</v>
      </c>
      <c r="AQ14" s="66">
        <f t="shared" si="25"/>
        <v>194.44444444444443</v>
      </c>
      <c r="AR14" s="66">
        <f t="shared" si="3"/>
        <v>285.71428571428572</v>
      </c>
      <c r="AS14" s="66">
        <f t="shared" si="3"/>
        <v>481.65137614678895</v>
      </c>
      <c r="AT14" s="66">
        <f t="shared" si="3"/>
        <v>406.97674418604652</v>
      </c>
      <c r="AU14" s="66">
        <f t="shared" si="26"/>
        <v>406.97674418604652</v>
      </c>
      <c r="AV14" s="66">
        <f t="shared" si="27"/>
        <v>194.22490255591995</v>
      </c>
      <c r="AW14" s="66">
        <f t="shared" si="28"/>
        <v>194.1858157218243</v>
      </c>
      <c r="AX14" s="66">
        <f t="shared" si="29"/>
        <v>194.16568053556696</v>
      </c>
      <c r="AY14" s="66">
        <f t="shared" si="30"/>
        <v>285.47759430981529</v>
      </c>
      <c r="AZ14" s="66">
        <f t="shared" si="31"/>
        <v>481.25365807219163</v>
      </c>
      <c r="BA14" s="66">
        <f t="shared" si="32"/>
        <v>406.74682072518368</v>
      </c>
      <c r="BB14" s="66">
        <f t="shared" si="33"/>
        <v>406.85156719236966</v>
      </c>
    </row>
    <row r="15" spans="2:54" ht="14.5" x14ac:dyDescent="0.35">
      <c r="B15" s="60" t="s">
        <v>106</v>
      </c>
      <c r="C15" s="60" t="s">
        <v>107</v>
      </c>
      <c r="D15" s="60" t="s">
        <v>108</v>
      </c>
      <c r="E15" s="60" t="s">
        <v>60</v>
      </c>
      <c r="F15" s="61" t="s">
        <v>113</v>
      </c>
      <c r="G15" s="61" t="s">
        <v>117</v>
      </c>
      <c r="H15" s="62">
        <v>0.30175416704341818</v>
      </c>
      <c r="I15" s="62">
        <v>0.28426117185249528</v>
      </c>
      <c r="J15" s="62">
        <v>0.23107682357041559</v>
      </c>
      <c r="K15" s="62">
        <v>0.16090255010518609</v>
      </c>
      <c r="L15" s="62">
        <v>0.1135042848171583</v>
      </c>
      <c r="M15" s="62">
        <v>9.718873585124424E-2</v>
      </c>
      <c r="N15" s="62">
        <v>7.8029691673509982E-2</v>
      </c>
      <c r="O15" s="63">
        <f t="shared" si="5"/>
        <v>3645.3514818959416</v>
      </c>
      <c r="P15" s="63">
        <f t="shared" si="6"/>
        <v>3869.6808038587706</v>
      </c>
      <c r="Q15" s="63">
        <f t="shared" si="7"/>
        <v>4760.321623794518</v>
      </c>
      <c r="R15" s="63">
        <f t="shared" si="8"/>
        <v>6836.436086817158</v>
      </c>
      <c r="S15" s="63">
        <f t="shared" si="9"/>
        <v>9691.2640943200277</v>
      </c>
      <c r="T15" s="63">
        <f t="shared" si="10"/>
        <v>11318.184050501954</v>
      </c>
      <c r="U15" s="63">
        <f t="shared" si="11"/>
        <v>14097.197828265096</v>
      </c>
      <c r="V15" s="15">
        <v>0.84</v>
      </c>
      <c r="W15" s="64">
        <f t="shared" si="34"/>
        <v>0.25347350031647126</v>
      </c>
      <c r="X15" s="64">
        <f t="shared" si="12"/>
        <v>0.23877938435609602</v>
      </c>
      <c r="Y15" s="64">
        <f t="shared" si="13"/>
        <v>0.19410453179914908</v>
      </c>
      <c r="Z15" s="64">
        <f t="shared" si="14"/>
        <v>0.1351581420883563</v>
      </c>
      <c r="AA15" s="64">
        <f t="shared" si="35"/>
        <v>9.5343599246412961E-2</v>
      </c>
      <c r="AB15" s="64">
        <f t="shared" si="15"/>
        <v>8.1638538115045164E-2</v>
      </c>
      <c r="AC15" s="64">
        <f t="shared" si="16"/>
        <v>6.5544941005748383E-2</v>
      </c>
      <c r="AD15" s="65">
        <v>10.8</v>
      </c>
      <c r="AE15" s="65">
        <v>7.35</v>
      </c>
      <c r="AF15" s="65">
        <v>4.3600000000000003</v>
      </c>
      <c r="AG15" s="65">
        <v>5.16</v>
      </c>
      <c r="AH15" s="66">
        <f t="shared" si="36"/>
        <v>8284.8897315816866</v>
      </c>
      <c r="AI15" s="66">
        <f t="shared" si="17"/>
        <v>8794.7290996790234</v>
      </c>
      <c r="AJ15" s="66">
        <f t="shared" si="18"/>
        <v>10818.912781351177</v>
      </c>
      <c r="AK15" s="66">
        <f t="shared" si="19"/>
        <v>15537.354742766269</v>
      </c>
      <c r="AL15" s="66">
        <f t="shared" si="20"/>
        <v>22025.600214363702</v>
      </c>
      <c r="AM15" s="66">
        <f t="shared" si="21"/>
        <v>25723.145569322623</v>
      </c>
      <c r="AN15" s="66">
        <f t="shared" si="22"/>
        <v>32039.085973329766</v>
      </c>
      <c r="AO15" s="66">
        <f t="shared" si="23"/>
        <v>194.44444444444443</v>
      </c>
      <c r="AP15" s="66">
        <f t="shared" si="24"/>
        <v>194.44444444444443</v>
      </c>
      <c r="AQ15" s="66">
        <f t="shared" si="25"/>
        <v>194.44444444444443</v>
      </c>
      <c r="AR15" s="66">
        <f t="shared" si="3"/>
        <v>285.71428571428572</v>
      </c>
      <c r="AS15" s="66">
        <f t="shared" si="3"/>
        <v>481.65137614678895</v>
      </c>
      <c r="AT15" s="66">
        <f t="shared" si="3"/>
        <v>406.97674418604652</v>
      </c>
      <c r="AU15" s="66">
        <f t="shared" si="26"/>
        <v>406.97674418604652</v>
      </c>
      <c r="AV15" s="66">
        <f t="shared" si="27"/>
        <v>189.9855280731324</v>
      </c>
      <c r="AW15" s="66">
        <f t="shared" si="28"/>
        <v>190.23842463742608</v>
      </c>
      <c r="AX15" s="66">
        <f t="shared" si="29"/>
        <v>191.0114638191767</v>
      </c>
      <c r="AY15" s="66">
        <f t="shared" si="30"/>
        <v>280.55519471150421</v>
      </c>
      <c r="AZ15" s="66">
        <f t="shared" si="31"/>
        <v>471.34411818545232</v>
      </c>
      <c r="BA15" s="66">
        <f t="shared" si="32"/>
        <v>400.6380800067883</v>
      </c>
      <c r="BB15" s="66">
        <f t="shared" si="33"/>
        <v>401.87196239016902</v>
      </c>
    </row>
    <row r="16" spans="2:54" ht="14.5" x14ac:dyDescent="0.35">
      <c r="B16" s="60" t="s">
        <v>106</v>
      </c>
      <c r="C16" s="60" t="s">
        <v>107</v>
      </c>
      <c r="D16" s="60" t="s">
        <v>108</v>
      </c>
      <c r="E16" s="60" t="s">
        <v>60</v>
      </c>
      <c r="F16" s="61" t="s">
        <v>114</v>
      </c>
      <c r="G16" s="61" t="s">
        <v>117</v>
      </c>
      <c r="H16" s="62">
        <v>0.31628722324136432</v>
      </c>
      <c r="I16" s="62">
        <v>0.30138511276098467</v>
      </c>
      <c r="J16" s="62">
        <v>0.24953583955082365</v>
      </c>
      <c r="K16" s="62">
        <v>0.16815723429195434</v>
      </c>
      <c r="L16" s="62">
        <v>0.13300507035599385</v>
      </c>
      <c r="M16" s="62">
        <v>0.11457174868881334</v>
      </c>
      <c r="N16" s="62">
        <v>9.4785029296164697E-2</v>
      </c>
      <c r="O16" s="63">
        <f t="shared" si="5"/>
        <v>3477.8515196630965</v>
      </c>
      <c r="P16" s="63">
        <f t="shared" si="6"/>
        <v>3649.8153141106268</v>
      </c>
      <c r="Q16" s="63">
        <f t="shared" si="7"/>
        <v>4408.1844194407195</v>
      </c>
      <c r="R16" s="63">
        <f t="shared" si="8"/>
        <v>6541.49674042677</v>
      </c>
      <c r="S16" s="63">
        <f t="shared" si="9"/>
        <v>8270.3614009285684</v>
      </c>
      <c r="T16" s="63">
        <f t="shared" si="10"/>
        <v>9600.9706807189796</v>
      </c>
      <c r="U16" s="63">
        <f t="shared" si="11"/>
        <v>11605.20820817544</v>
      </c>
      <c r="V16" s="15">
        <v>0.84</v>
      </c>
      <c r="W16" s="64">
        <f t="shared" si="34"/>
        <v>0.26568126752274601</v>
      </c>
      <c r="X16" s="64">
        <f t="shared" si="12"/>
        <v>0.25316349471922711</v>
      </c>
      <c r="Y16" s="64">
        <f t="shared" si="13"/>
        <v>0.20961010522269186</v>
      </c>
      <c r="Z16" s="64">
        <f t="shared" si="14"/>
        <v>0.14125207680524163</v>
      </c>
      <c r="AA16" s="64">
        <f t="shared" si="35"/>
        <v>0.11172425909903483</v>
      </c>
      <c r="AB16" s="64">
        <f t="shared" si="15"/>
        <v>9.624026889860321E-2</v>
      </c>
      <c r="AC16" s="64">
        <f t="shared" si="16"/>
        <v>7.9619424608778341E-2</v>
      </c>
      <c r="AD16" s="65">
        <v>10.8</v>
      </c>
      <c r="AE16" s="65">
        <v>7.35</v>
      </c>
      <c r="AF16" s="65">
        <v>4.3600000000000003</v>
      </c>
      <c r="AG16" s="65">
        <v>5.16</v>
      </c>
      <c r="AH16" s="66">
        <f t="shared" si="36"/>
        <v>7904.2079992343115</v>
      </c>
      <c r="AI16" s="66">
        <f t="shared" si="17"/>
        <v>8295.0348047968801</v>
      </c>
      <c r="AJ16" s="66">
        <f t="shared" si="18"/>
        <v>10018.600953274363</v>
      </c>
      <c r="AK16" s="66">
        <f t="shared" si="19"/>
        <v>14867.038046424479</v>
      </c>
      <c r="AL16" s="66">
        <f t="shared" si="20"/>
        <v>18796.27591120129</v>
      </c>
      <c r="AM16" s="66">
        <f t="shared" si="21"/>
        <v>21820.387910724952</v>
      </c>
      <c r="AN16" s="66">
        <f t="shared" si="22"/>
        <v>26375.473200398726</v>
      </c>
      <c r="AO16" s="66">
        <f t="shared" si="23"/>
        <v>194.44444444444443</v>
      </c>
      <c r="AP16" s="66">
        <f t="shared" si="24"/>
        <v>194.44444444444443</v>
      </c>
      <c r="AQ16" s="66">
        <f t="shared" si="25"/>
        <v>194.44444444444443</v>
      </c>
      <c r="AR16" s="66">
        <f t="shared" si="3"/>
        <v>285.71428571428572</v>
      </c>
      <c r="AS16" s="66">
        <f t="shared" si="3"/>
        <v>481.65137614678895</v>
      </c>
      <c r="AT16" s="66">
        <f t="shared" si="3"/>
        <v>406.97674418604652</v>
      </c>
      <c r="AU16" s="66">
        <f t="shared" si="26"/>
        <v>406.97674418604652</v>
      </c>
      <c r="AV16" s="66">
        <f t="shared" si="27"/>
        <v>189.77593419064047</v>
      </c>
      <c r="AW16" s="66">
        <f t="shared" si="28"/>
        <v>189.99085655462335</v>
      </c>
      <c r="AX16" s="66">
        <f t="shared" si="29"/>
        <v>190.74244954449483</v>
      </c>
      <c r="AY16" s="66">
        <f t="shared" si="30"/>
        <v>280.32697050765603</v>
      </c>
      <c r="AZ16" s="66">
        <f t="shared" si="31"/>
        <v>469.61750732436906</v>
      </c>
      <c r="BA16" s="66">
        <f t="shared" si="32"/>
        <v>399.52511539964974</v>
      </c>
      <c r="BB16" s="66">
        <f t="shared" si="33"/>
        <v>400.79246789127222</v>
      </c>
    </row>
    <row r="17" spans="2:54" ht="14.5" x14ac:dyDescent="0.35">
      <c r="B17" s="60" t="s">
        <v>118</v>
      </c>
      <c r="C17" s="60" t="s">
        <v>119</v>
      </c>
      <c r="D17" s="60" t="s">
        <v>120</v>
      </c>
      <c r="E17" s="60" t="s">
        <v>60</v>
      </c>
      <c r="F17" s="61" t="s">
        <v>109</v>
      </c>
      <c r="G17" s="61" t="s">
        <v>110</v>
      </c>
      <c r="H17" s="67">
        <v>2.583829787234043</v>
      </c>
      <c r="I17" s="67">
        <v>2.2095238095238088</v>
      </c>
      <c r="J17" s="67">
        <v>1.9096774193548389</v>
      </c>
      <c r="K17" s="67">
        <v>1.5396226415094341</v>
      </c>
      <c r="L17" s="67">
        <v>1.2169014084507039</v>
      </c>
      <c r="M17" s="67">
        <v>1.1128491620111729</v>
      </c>
      <c r="N17" s="67">
        <v>1.189228007181329</v>
      </c>
      <c r="O17" s="63">
        <f>IFERROR(1100/H17, "-")</f>
        <v>425.72463768115932</v>
      </c>
      <c r="P17" s="63">
        <f t="shared" si="6"/>
        <v>497.84482758620709</v>
      </c>
      <c r="Q17" s="63">
        <f t="shared" si="7"/>
        <v>576.01351351351343</v>
      </c>
      <c r="R17" s="63">
        <f t="shared" si="8"/>
        <v>714.46078431372541</v>
      </c>
      <c r="S17" s="63">
        <f t="shared" si="9"/>
        <v>903.93518518518545</v>
      </c>
      <c r="T17" s="63">
        <f t="shared" si="10"/>
        <v>988.45381526104438</v>
      </c>
      <c r="U17" s="63">
        <f t="shared" si="11"/>
        <v>924.96980676328462</v>
      </c>
      <c r="V17" s="15">
        <v>0.84</v>
      </c>
      <c r="W17" s="64">
        <f>IFERROR(H17*$V17, "-")</f>
        <v>2.1704170212765961</v>
      </c>
      <c r="X17" s="64">
        <f t="shared" si="12"/>
        <v>1.8559999999999992</v>
      </c>
      <c r="Y17" s="64">
        <f t="shared" si="13"/>
        <v>1.6041290322580646</v>
      </c>
      <c r="Z17" s="64">
        <f t="shared" si="14"/>
        <v>1.2932830188679245</v>
      </c>
      <c r="AA17" s="64">
        <f t="shared" si="35"/>
        <v>1.0221971830985912</v>
      </c>
      <c r="AB17" s="64">
        <f t="shared" si="15"/>
        <v>0.93479329608938522</v>
      </c>
      <c r="AC17" s="64">
        <f t="shared" si="16"/>
        <v>0.99895152603231641</v>
      </c>
      <c r="AD17" s="65">
        <v>10.8</v>
      </c>
      <c r="AE17" s="65">
        <v>7.35</v>
      </c>
      <c r="AF17" s="65">
        <v>4.3600000000000003</v>
      </c>
      <c r="AG17" s="65">
        <v>5.16</v>
      </c>
      <c r="AH17" s="66">
        <f t="shared" si="36"/>
        <v>967.55599472990764</v>
      </c>
      <c r="AI17" s="66">
        <f t="shared" si="17"/>
        <v>1131.4655172413798</v>
      </c>
      <c r="AJ17" s="66">
        <f t="shared" si="18"/>
        <v>1309.1216216216217</v>
      </c>
      <c r="AK17" s="66">
        <f t="shared" si="19"/>
        <v>1623.7745098039215</v>
      </c>
      <c r="AL17" s="66">
        <f t="shared" si="20"/>
        <v>2054.3981481481487</v>
      </c>
      <c r="AM17" s="66">
        <f t="shared" si="21"/>
        <v>2246.4859437751011</v>
      </c>
      <c r="AN17" s="66">
        <f t="shared" si="22"/>
        <v>2102.2041062801923</v>
      </c>
      <c r="AO17" s="66">
        <f t="shared" si="23"/>
        <v>194.44444444444443</v>
      </c>
      <c r="AP17" s="66">
        <f t="shared" si="24"/>
        <v>194.44444444444443</v>
      </c>
      <c r="AQ17" s="66">
        <f t="shared" si="25"/>
        <v>194.44444444444443</v>
      </c>
      <c r="AR17" s="66">
        <f t="shared" si="3"/>
        <v>285.71428571428572</v>
      </c>
      <c r="AS17" s="66">
        <f t="shared" si="3"/>
        <v>481.65137614678895</v>
      </c>
      <c r="AT17" s="66">
        <f t="shared" si="3"/>
        <v>406.97674418604652</v>
      </c>
      <c r="AU17" s="66">
        <f t="shared" si="26"/>
        <v>406.97674418604652</v>
      </c>
      <c r="AV17" s="66">
        <f t="shared" si="27"/>
        <v>161.9068991039511</v>
      </c>
      <c r="AW17" s="66">
        <f t="shared" si="28"/>
        <v>165.92920353982299</v>
      </c>
      <c r="AX17" s="66">
        <f t="shared" si="29"/>
        <v>169.29846461115966</v>
      </c>
      <c r="AY17" s="66">
        <f t="shared" si="30"/>
        <v>242.96323461996883</v>
      </c>
      <c r="AZ17" s="66">
        <f t="shared" si="31"/>
        <v>390.17522557414117</v>
      </c>
      <c r="BA17" s="66">
        <f t="shared" si="32"/>
        <v>344.5563939547265</v>
      </c>
      <c r="BB17" s="66">
        <f t="shared" si="33"/>
        <v>340.96712583689543</v>
      </c>
    </row>
    <row r="18" spans="2:54" ht="14.5" x14ac:dyDescent="0.35">
      <c r="B18" s="60" t="s">
        <v>118</v>
      </c>
      <c r="C18" s="60" t="s">
        <v>119</v>
      </c>
      <c r="D18" s="60" t="s">
        <v>120</v>
      </c>
      <c r="E18" s="60" t="s">
        <v>60</v>
      </c>
      <c r="F18" s="61" t="s">
        <v>112</v>
      </c>
      <c r="G18" s="61" t="s">
        <v>110</v>
      </c>
      <c r="H18" s="62">
        <v>0.38171107472389032</v>
      </c>
      <c r="I18" s="62">
        <v>0.47257794976742262</v>
      </c>
      <c r="J18" s="62">
        <v>0.53353893753061066</v>
      </c>
      <c r="K18" s="62">
        <v>0.18725689770472331</v>
      </c>
      <c r="L18" s="62">
        <v>0.1048418703572557</v>
      </c>
      <c r="M18" s="62">
        <v>8.3171982722611976E-2</v>
      </c>
      <c r="N18" s="62">
        <v>3.7225923817034122E-2</v>
      </c>
      <c r="O18" s="63">
        <f t="shared" si="5"/>
        <v>2881.7607683918577</v>
      </c>
      <c r="P18" s="63">
        <f t="shared" si="6"/>
        <v>2327.6583271423492</v>
      </c>
      <c r="Q18" s="63">
        <f t="shared" si="7"/>
        <v>2061.7051964213761</v>
      </c>
      <c r="R18" s="63">
        <f t="shared" si="8"/>
        <v>5874.2829422205787</v>
      </c>
      <c r="S18" s="63">
        <f t="shared" si="9"/>
        <v>10491.991379509696</v>
      </c>
      <c r="T18" s="63">
        <f t="shared" si="10"/>
        <v>13225.607518202676</v>
      </c>
      <c r="U18" s="63">
        <f t="shared" si="11"/>
        <v>29549.300251258064</v>
      </c>
      <c r="V18" s="15">
        <v>0.84</v>
      </c>
      <c r="W18" s="64">
        <f t="shared" si="34"/>
        <v>0.32063730276806784</v>
      </c>
      <c r="X18" s="64">
        <f t="shared" si="12"/>
        <v>0.39696547780463498</v>
      </c>
      <c r="Y18" s="64">
        <f t="shared" si="13"/>
        <v>0.44817270752571292</v>
      </c>
      <c r="Z18" s="64">
        <f t="shared" si="14"/>
        <v>0.15729579407196759</v>
      </c>
      <c r="AA18" s="64">
        <f t="shared" si="35"/>
        <v>8.8067171100094779E-2</v>
      </c>
      <c r="AB18" s="64">
        <f t="shared" si="15"/>
        <v>6.9864465486994057E-2</v>
      </c>
      <c r="AC18" s="64">
        <f t="shared" si="16"/>
        <v>3.1269776006308661E-2</v>
      </c>
      <c r="AD18" s="65">
        <v>10.8</v>
      </c>
      <c r="AE18" s="65">
        <v>7.35</v>
      </c>
      <c r="AF18" s="65">
        <v>4.3600000000000003</v>
      </c>
      <c r="AG18" s="65">
        <v>5.16</v>
      </c>
      <c r="AH18" s="66">
        <f t="shared" si="36"/>
        <v>6549.4562917996773</v>
      </c>
      <c r="AI18" s="66">
        <f t="shared" si="17"/>
        <v>5290.1325616871572</v>
      </c>
      <c r="AJ18" s="66">
        <f t="shared" si="18"/>
        <v>4685.6936282304005</v>
      </c>
      <c r="AK18" s="66">
        <f t="shared" si="19"/>
        <v>13350.643050501314</v>
      </c>
      <c r="AL18" s="66">
        <f t="shared" si="20"/>
        <v>23845.43495343113</v>
      </c>
      <c r="AM18" s="66">
        <f t="shared" si="21"/>
        <v>30058.198905006084</v>
      </c>
      <c r="AN18" s="66">
        <f t="shared" si="22"/>
        <v>67157.500571041062</v>
      </c>
      <c r="AO18" s="66">
        <f t="shared" si="23"/>
        <v>194.44444444444443</v>
      </c>
      <c r="AP18" s="66">
        <f t="shared" si="24"/>
        <v>194.44444444444443</v>
      </c>
      <c r="AQ18" s="66">
        <f t="shared" si="25"/>
        <v>194.44444444444443</v>
      </c>
      <c r="AR18" s="66">
        <f t="shared" si="3"/>
        <v>285.71428571428572</v>
      </c>
      <c r="AS18" s="66">
        <f t="shared" si="3"/>
        <v>481.65137614678895</v>
      </c>
      <c r="AT18" s="66">
        <f t="shared" si="3"/>
        <v>406.97674418604652</v>
      </c>
      <c r="AU18" s="66">
        <f t="shared" si="26"/>
        <v>406.97674418604652</v>
      </c>
      <c r="AV18" s="66">
        <f t="shared" si="27"/>
        <v>188.83809828752197</v>
      </c>
      <c r="AW18" s="66">
        <f t="shared" si="28"/>
        <v>187.55081492059242</v>
      </c>
      <c r="AX18" s="66">
        <f t="shared" si="29"/>
        <v>186.69699111171823</v>
      </c>
      <c r="AY18" s="66">
        <f t="shared" si="30"/>
        <v>279.72788839068204</v>
      </c>
      <c r="AZ18" s="66">
        <f t="shared" si="31"/>
        <v>472.11517255046942</v>
      </c>
      <c r="BA18" s="66">
        <f t="shared" si="32"/>
        <v>401.54004254954481</v>
      </c>
      <c r="BB18" s="66">
        <f t="shared" si="33"/>
        <v>404.52530702720469</v>
      </c>
    </row>
    <row r="19" spans="2:54" ht="14.5" x14ac:dyDescent="0.35">
      <c r="B19" s="60" t="s">
        <v>118</v>
      </c>
      <c r="C19" s="60" t="s">
        <v>119</v>
      </c>
      <c r="D19" s="60" t="s">
        <v>120</v>
      </c>
      <c r="E19" s="60" t="s">
        <v>60</v>
      </c>
      <c r="F19" s="61" t="s">
        <v>113</v>
      </c>
      <c r="G19" s="61" t="s">
        <v>110</v>
      </c>
      <c r="H19" s="67">
        <v>4.1719654400499229</v>
      </c>
      <c r="I19" s="67">
        <v>3.9301123710615209</v>
      </c>
      <c r="J19" s="67">
        <v>3.1948010242177518</v>
      </c>
      <c r="K19" s="67">
        <v>2.2245919081480312</v>
      </c>
      <c r="L19" s="67">
        <v>1.5692772636562551</v>
      </c>
      <c r="M19" s="67">
        <v>1.3437032240724309</v>
      </c>
      <c r="N19" s="67">
        <v>1.078815845856387</v>
      </c>
      <c r="O19" s="63">
        <f t="shared" si="5"/>
        <v>263.66469612625485</v>
      </c>
      <c r="P19" s="63">
        <f t="shared" si="6"/>
        <v>279.89021588787057</v>
      </c>
      <c r="Q19" s="63">
        <f t="shared" si="7"/>
        <v>344.30939256047577</v>
      </c>
      <c r="R19" s="63">
        <f t="shared" si="8"/>
        <v>494.4727147352379</v>
      </c>
      <c r="S19" s="63">
        <f t="shared" si="9"/>
        <v>700.95962356397922</v>
      </c>
      <c r="T19" s="63">
        <f t="shared" si="10"/>
        <v>818.63314777661469</v>
      </c>
      <c r="U19" s="63">
        <f t="shared" si="11"/>
        <v>1019.6364877518058</v>
      </c>
      <c r="V19" s="15">
        <v>0.84</v>
      </c>
      <c r="W19" s="64">
        <f t="shared" si="34"/>
        <v>3.504450969641935</v>
      </c>
      <c r="X19" s="64">
        <f t="shared" si="12"/>
        <v>3.3012943916916773</v>
      </c>
      <c r="Y19" s="64">
        <f t="shared" si="13"/>
        <v>2.6836328603429114</v>
      </c>
      <c r="Z19" s="64">
        <f t="shared" si="14"/>
        <v>1.8686572028443462</v>
      </c>
      <c r="AA19" s="64">
        <f t="shared" si="35"/>
        <v>1.3181929014712541</v>
      </c>
      <c r="AB19" s="64">
        <f t="shared" si="15"/>
        <v>1.1287107082208419</v>
      </c>
      <c r="AC19" s="64">
        <f t="shared" si="16"/>
        <v>0.90620531051936504</v>
      </c>
      <c r="AD19" s="65">
        <v>10.8</v>
      </c>
      <c r="AE19" s="65">
        <v>7.35</v>
      </c>
      <c r="AF19" s="65">
        <v>4.3600000000000003</v>
      </c>
      <c r="AG19" s="65">
        <v>5.16</v>
      </c>
      <c r="AH19" s="66">
        <f t="shared" si="36"/>
        <v>599.23794574148837</v>
      </c>
      <c r="AI19" s="66">
        <f t="shared" si="17"/>
        <v>636.11412701788777</v>
      </c>
      <c r="AJ19" s="66">
        <f t="shared" si="18"/>
        <v>782.52134672835405</v>
      </c>
      <c r="AK19" s="66">
        <f t="shared" si="19"/>
        <v>1123.8016243982679</v>
      </c>
      <c r="AL19" s="66">
        <f t="shared" si="20"/>
        <v>1593.0900535544986</v>
      </c>
      <c r="AM19" s="66">
        <f t="shared" si="21"/>
        <v>1860.5298813104882</v>
      </c>
      <c r="AN19" s="66">
        <f t="shared" si="22"/>
        <v>2317.3556539813771</v>
      </c>
      <c r="AO19" s="66">
        <f t="shared" si="23"/>
        <v>194.44444444444443</v>
      </c>
      <c r="AP19" s="66">
        <f t="shared" si="24"/>
        <v>194.44444444444443</v>
      </c>
      <c r="AQ19" s="66">
        <f t="shared" si="25"/>
        <v>194.44444444444443</v>
      </c>
      <c r="AR19" s="66">
        <f t="shared" si="3"/>
        <v>285.71428571428572</v>
      </c>
      <c r="AS19" s="66">
        <f t="shared" si="3"/>
        <v>481.65137614678895</v>
      </c>
      <c r="AT19" s="66">
        <f t="shared" si="3"/>
        <v>406.97674418604652</v>
      </c>
      <c r="AU19" s="66">
        <f t="shared" si="26"/>
        <v>406.97674418604652</v>
      </c>
      <c r="AV19" s="66">
        <f t="shared" si="27"/>
        <v>146.80745206207425</v>
      </c>
      <c r="AW19" s="66">
        <f t="shared" si="28"/>
        <v>148.92249900387131</v>
      </c>
      <c r="AX19" s="66">
        <f t="shared" si="29"/>
        <v>155.74437703479515</v>
      </c>
      <c r="AY19" s="66">
        <f t="shared" si="30"/>
        <v>227.79890322335245</v>
      </c>
      <c r="AZ19" s="66">
        <f t="shared" si="31"/>
        <v>369.835973599255</v>
      </c>
      <c r="BA19" s="66">
        <f t="shared" si="32"/>
        <v>333.93172264305309</v>
      </c>
      <c r="BB19" s="66">
        <f t="shared" si="33"/>
        <v>346.18017236548269</v>
      </c>
    </row>
    <row r="20" spans="2:54" ht="14.5" x14ac:dyDescent="0.35">
      <c r="B20" s="60" t="s">
        <v>118</v>
      </c>
      <c r="C20" s="60" t="s">
        <v>119</v>
      </c>
      <c r="D20" s="60" t="s">
        <v>120</v>
      </c>
      <c r="E20" s="60" t="s">
        <v>60</v>
      </c>
      <c r="F20" s="61" t="s">
        <v>114</v>
      </c>
      <c r="G20" s="61" t="s">
        <v>110</v>
      </c>
      <c r="H20" s="67">
        <v>7.1375063020078562</v>
      </c>
      <c r="I20" s="67">
        <v>6.6122141303527524</v>
      </c>
      <c r="J20" s="67">
        <v>5.6380173811032019</v>
      </c>
      <c r="K20" s="67">
        <v>3.9514714473621888</v>
      </c>
      <c r="L20" s="67">
        <v>2.891020542464215</v>
      </c>
      <c r="M20" s="67">
        <v>2.5397243688062159</v>
      </c>
      <c r="N20" s="67">
        <v>2.3052697768547503</v>
      </c>
      <c r="O20" s="63">
        <f t="shared" si="5"/>
        <v>154.11545061481183</v>
      </c>
      <c r="P20" s="63">
        <f t="shared" si="6"/>
        <v>166.35879877975407</v>
      </c>
      <c r="Q20" s="63">
        <f t="shared" si="7"/>
        <v>195.10404556162629</v>
      </c>
      <c r="R20" s="63">
        <f t="shared" si="8"/>
        <v>278.37731200975952</v>
      </c>
      <c r="S20" s="63">
        <f t="shared" si="9"/>
        <v>380.48847590076082</v>
      </c>
      <c r="T20" s="63">
        <f t="shared" si="10"/>
        <v>433.11786645455908</v>
      </c>
      <c r="U20" s="63">
        <f>IFERROR(1100/N20, "-")</f>
        <v>477.16757970982951</v>
      </c>
      <c r="V20" s="15">
        <v>0.84</v>
      </c>
      <c r="W20" s="64">
        <f t="shared" si="34"/>
        <v>5.9955052936865991</v>
      </c>
      <c r="X20" s="64">
        <f t="shared" si="12"/>
        <v>5.5542598694963115</v>
      </c>
      <c r="Y20" s="64">
        <f t="shared" si="13"/>
        <v>4.7359346001266891</v>
      </c>
      <c r="Z20" s="64">
        <f t="shared" si="14"/>
        <v>3.3192360157842384</v>
      </c>
      <c r="AA20" s="64">
        <f t="shared" si="35"/>
        <v>2.4284572556699406</v>
      </c>
      <c r="AB20" s="64">
        <f t="shared" si="15"/>
        <v>2.1333684697972211</v>
      </c>
      <c r="AC20" s="64">
        <f>IFERROR(N20*$V20, "-")</f>
        <v>1.9364266125579901</v>
      </c>
      <c r="AD20" s="65">
        <v>10.8</v>
      </c>
      <c r="AE20" s="65">
        <v>7.35</v>
      </c>
      <c r="AF20" s="65">
        <v>4.3600000000000003</v>
      </c>
      <c r="AG20" s="65">
        <v>5.16</v>
      </c>
      <c r="AH20" s="66">
        <f t="shared" si="36"/>
        <v>350.26238776093601</v>
      </c>
      <c r="AI20" s="66">
        <f t="shared" si="17"/>
        <v>378.08817904489564</v>
      </c>
      <c r="AJ20" s="66">
        <f t="shared" si="18"/>
        <v>443.41828536733249</v>
      </c>
      <c r="AK20" s="66">
        <f t="shared" si="19"/>
        <v>632.67570911308985</v>
      </c>
      <c r="AL20" s="66">
        <f t="shared" si="20"/>
        <v>864.74653613809278</v>
      </c>
      <c r="AM20" s="66">
        <f t="shared" si="21"/>
        <v>984.35878739672535</v>
      </c>
      <c r="AN20" s="66">
        <f>IFERROR(2100/AC20, "-")</f>
        <v>1084.4717720677945</v>
      </c>
      <c r="AO20" s="66">
        <f t="shared" si="23"/>
        <v>194.44444444444443</v>
      </c>
      <c r="AP20" s="66">
        <f t="shared" si="24"/>
        <v>194.44444444444443</v>
      </c>
      <c r="AQ20" s="66">
        <f t="shared" si="25"/>
        <v>194.44444444444443</v>
      </c>
      <c r="AR20" s="66">
        <f t="shared" si="3"/>
        <v>285.71428571428572</v>
      </c>
      <c r="AS20" s="66">
        <f t="shared" si="3"/>
        <v>481.65137614678895</v>
      </c>
      <c r="AT20" s="66">
        <f t="shared" si="3"/>
        <v>406.97674418604652</v>
      </c>
      <c r="AU20" s="66">
        <f t="shared" si="26"/>
        <v>406.97674418604652</v>
      </c>
      <c r="AV20" s="66">
        <f>IFERROR(1/((1/AH20)+(1/AO20)), "-")</f>
        <v>125.03345170504552</v>
      </c>
      <c r="AW20" s="66">
        <f t="shared" si="28"/>
        <v>128.40691151770702</v>
      </c>
      <c r="AX20" s="66">
        <f t="shared" si="29"/>
        <v>135.17049691898646</v>
      </c>
      <c r="AY20" s="66">
        <f t="shared" si="30"/>
        <v>196.82758886327255</v>
      </c>
      <c r="AZ20" s="66">
        <f t="shared" si="31"/>
        <v>309.34863709217757</v>
      </c>
      <c r="BA20" s="66">
        <f t="shared" si="32"/>
        <v>287.93279932261356</v>
      </c>
      <c r="BB20" s="66">
        <f>IFERROR(1/((1/AN20)+(1/AU20)), "-")</f>
        <v>295.92358445358889</v>
      </c>
    </row>
    <row r="21" spans="2:54" ht="14.5" x14ac:dyDescent="0.35">
      <c r="B21" s="60" t="s">
        <v>118</v>
      </c>
      <c r="C21" s="60" t="s">
        <v>119</v>
      </c>
      <c r="D21" s="60" t="s">
        <v>120</v>
      </c>
      <c r="E21" s="60" t="s">
        <v>60</v>
      </c>
      <c r="F21" s="61" t="s">
        <v>109</v>
      </c>
      <c r="G21" s="61" t="s">
        <v>116</v>
      </c>
      <c r="H21" s="62">
        <v>0.64595744680851075</v>
      </c>
      <c r="I21" s="62">
        <v>0.55238095238095231</v>
      </c>
      <c r="J21" s="62">
        <v>0.47741935483870968</v>
      </c>
      <c r="K21" s="62">
        <v>0.38490566037735852</v>
      </c>
      <c r="L21" s="62">
        <v>0.3042253521126761</v>
      </c>
      <c r="M21" s="62">
        <v>0.27821229050279328</v>
      </c>
      <c r="N21" s="62">
        <v>0.29730700179533232</v>
      </c>
      <c r="O21" s="63">
        <f t="shared" si="5"/>
        <v>1702.8985507246373</v>
      </c>
      <c r="P21" s="63">
        <f t="shared" si="6"/>
        <v>1991.3793103448279</v>
      </c>
      <c r="Q21" s="63">
        <f t="shared" si="7"/>
        <v>2304.0540540540542</v>
      </c>
      <c r="R21" s="63">
        <f t="shared" si="8"/>
        <v>2857.8431372549016</v>
      </c>
      <c r="S21" s="63">
        <f t="shared" si="9"/>
        <v>3615.7407407407404</v>
      </c>
      <c r="T21" s="63">
        <f t="shared" si="10"/>
        <v>3953.8152610441771</v>
      </c>
      <c r="U21" s="63">
        <f t="shared" si="11"/>
        <v>3699.879227053138</v>
      </c>
      <c r="V21" s="15">
        <v>0.84</v>
      </c>
      <c r="W21" s="64">
        <f t="shared" si="34"/>
        <v>0.54260425531914902</v>
      </c>
      <c r="X21" s="64">
        <f t="shared" si="12"/>
        <v>0.46399999999999991</v>
      </c>
      <c r="Y21" s="64">
        <f t="shared" si="13"/>
        <v>0.40103225806451609</v>
      </c>
      <c r="Z21" s="64">
        <f t="shared" si="14"/>
        <v>0.32332075471698113</v>
      </c>
      <c r="AA21" s="64">
        <f t="shared" si="35"/>
        <v>0.25554929577464791</v>
      </c>
      <c r="AB21" s="64">
        <f t="shared" si="15"/>
        <v>0.23369832402234636</v>
      </c>
      <c r="AC21" s="64">
        <f t="shared" si="16"/>
        <v>0.24973788150807913</v>
      </c>
      <c r="AD21" s="65">
        <v>10.8</v>
      </c>
      <c r="AE21" s="65">
        <v>7.35</v>
      </c>
      <c r="AF21" s="65">
        <v>4.3600000000000003</v>
      </c>
      <c r="AG21" s="65">
        <v>5.16</v>
      </c>
      <c r="AH21" s="66">
        <f t="shared" si="36"/>
        <v>3870.2239789196306</v>
      </c>
      <c r="AI21" s="66">
        <f t="shared" si="17"/>
        <v>4525.8620689655181</v>
      </c>
      <c r="AJ21" s="66">
        <f t="shared" si="18"/>
        <v>5236.4864864864867</v>
      </c>
      <c r="AK21" s="66">
        <f t="shared" si="19"/>
        <v>6495.0980392156862</v>
      </c>
      <c r="AL21" s="66">
        <f t="shared" si="20"/>
        <v>8217.5925925925912</v>
      </c>
      <c r="AM21" s="66">
        <f t="shared" si="21"/>
        <v>8985.9437751004025</v>
      </c>
      <c r="AN21" s="66">
        <f t="shared" si="22"/>
        <v>8408.8164251207691</v>
      </c>
      <c r="AO21" s="66">
        <f t="shared" si="23"/>
        <v>194.44444444444443</v>
      </c>
      <c r="AP21" s="66">
        <f t="shared" si="24"/>
        <v>194.44444444444443</v>
      </c>
      <c r="AQ21" s="66">
        <f t="shared" si="25"/>
        <v>194.44444444444443</v>
      </c>
      <c r="AR21" s="66">
        <f t="shared" si="25"/>
        <v>285.71428571428572</v>
      </c>
      <c r="AS21" s="66">
        <f t="shared" si="25"/>
        <v>481.65137614678895</v>
      </c>
      <c r="AT21" s="66">
        <f t="shared" si="25"/>
        <v>406.97674418604652</v>
      </c>
      <c r="AU21" s="66">
        <f t="shared" si="26"/>
        <v>406.97674418604652</v>
      </c>
      <c r="AV21" s="66">
        <f t="shared" si="27"/>
        <v>185.14266677471343</v>
      </c>
      <c r="AW21" s="66">
        <f t="shared" si="28"/>
        <v>186.43465909090907</v>
      </c>
      <c r="AX21" s="66">
        <f t="shared" si="29"/>
        <v>187.48272048659109</v>
      </c>
      <c r="AY21" s="66">
        <f t="shared" si="30"/>
        <v>273.67551378704945</v>
      </c>
      <c r="AZ21" s="66">
        <f t="shared" si="31"/>
        <v>454.98376583746312</v>
      </c>
      <c r="BA21" s="66">
        <f t="shared" si="32"/>
        <v>389.34324351198177</v>
      </c>
      <c r="BB21" s="66">
        <f t="shared" si="33"/>
        <v>388.18886348973729</v>
      </c>
    </row>
    <row r="22" spans="2:54" ht="14.5" x14ac:dyDescent="0.35">
      <c r="B22" s="60" t="s">
        <v>118</v>
      </c>
      <c r="C22" s="60" t="s">
        <v>119</v>
      </c>
      <c r="D22" s="60" t="s">
        <v>120</v>
      </c>
      <c r="E22" s="60" t="s">
        <v>60</v>
      </c>
      <c r="F22" s="61" t="s">
        <v>112</v>
      </c>
      <c r="G22" s="61" t="s">
        <v>116</v>
      </c>
      <c r="H22" s="62">
        <v>9.6163898129394937E-2</v>
      </c>
      <c r="I22" s="62">
        <v>0.1190551711367077</v>
      </c>
      <c r="J22" s="62">
        <v>0.13441220678956059</v>
      </c>
      <c r="K22" s="62">
        <v>4.7175447504254862E-2</v>
      </c>
      <c r="L22" s="62">
        <v>2.6412888997178158E-2</v>
      </c>
      <c r="M22" s="62">
        <v>2.0953632958249278E-2</v>
      </c>
      <c r="N22" s="62">
        <v>9.3786424208542555E-3</v>
      </c>
      <c r="O22" s="63">
        <f t="shared" si="5"/>
        <v>11438.804181168662</v>
      </c>
      <c r="P22" s="63">
        <f t="shared" si="6"/>
        <v>9239.4138742356772</v>
      </c>
      <c r="Q22" s="63">
        <f t="shared" si="7"/>
        <v>8183.7805231647599</v>
      </c>
      <c r="R22" s="63">
        <f t="shared" si="8"/>
        <v>23317.213893960168</v>
      </c>
      <c r="S22" s="63">
        <f t="shared" si="9"/>
        <v>41646.334110498829</v>
      </c>
      <c r="T22" s="63">
        <f t="shared" si="10"/>
        <v>52496.863059106836</v>
      </c>
      <c r="U22" s="63">
        <f t="shared" si="11"/>
        <v>117287.76411754978</v>
      </c>
      <c r="V22" s="15">
        <v>0.84</v>
      </c>
      <c r="W22" s="64">
        <f t="shared" si="34"/>
        <v>8.0777674428691743E-2</v>
      </c>
      <c r="X22" s="64">
        <f t="shared" si="12"/>
        <v>0.10000634375483447</v>
      </c>
      <c r="Y22" s="64">
        <f t="shared" si="13"/>
        <v>0.11290625370323089</v>
      </c>
      <c r="Z22" s="64">
        <f>IFERROR(K22*$V22, "-")</f>
        <v>3.9627375903574083E-2</v>
      </c>
      <c r="AA22" s="64">
        <f t="shared" si="35"/>
        <v>2.2186826757629653E-2</v>
      </c>
      <c r="AB22" s="64">
        <f t="shared" si="15"/>
        <v>1.7601051684929394E-2</v>
      </c>
      <c r="AC22" s="64">
        <f t="shared" si="16"/>
        <v>7.878059633517575E-3</v>
      </c>
      <c r="AD22" s="65">
        <v>10.8</v>
      </c>
      <c r="AE22" s="65">
        <v>7.35</v>
      </c>
      <c r="AF22" s="65">
        <v>4.3600000000000003</v>
      </c>
      <c r="AG22" s="65">
        <v>5.16</v>
      </c>
      <c r="AH22" s="66">
        <f t="shared" si="36"/>
        <v>25997.282229928776</v>
      </c>
      <c r="AI22" s="66">
        <f t="shared" si="17"/>
        <v>20998.667895990173</v>
      </c>
      <c r="AJ22" s="66">
        <f t="shared" si="18"/>
        <v>18599.501189010818</v>
      </c>
      <c r="AK22" s="66">
        <f t="shared" si="19"/>
        <v>52993.667940818566</v>
      </c>
      <c r="AL22" s="66">
        <f t="shared" si="20"/>
        <v>94650.759342042802</v>
      </c>
      <c r="AM22" s="66">
        <f t="shared" si="21"/>
        <v>119311.05240706098</v>
      </c>
      <c r="AN22" s="66">
        <f t="shared" si="22"/>
        <v>266563.10026715859</v>
      </c>
      <c r="AO22" s="66">
        <f t="shared" si="23"/>
        <v>194.44444444444443</v>
      </c>
      <c r="AP22" s="66">
        <f t="shared" si="24"/>
        <v>194.44444444444443</v>
      </c>
      <c r="AQ22" s="66">
        <f t="shared" si="25"/>
        <v>194.44444444444443</v>
      </c>
      <c r="AR22" s="66">
        <f t="shared" si="25"/>
        <v>285.71428571428572</v>
      </c>
      <c r="AS22" s="66">
        <f t="shared" si="25"/>
        <v>481.65137614678895</v>
      </c>
      <c r="AT22" s="66">
        <f t="shared" si="25"/>
        <v>406.97674418604652</v>
      </c>
      <c r="AU22" s="66">
        <f t="shared" si="26"/>
        <v>406.97674418604652</v>
      </c>
      <c r="AV22" s="66">
        <f t="shared" si="27"/>
        <v>193.00091067344252</v>
      </c>
      <c r="AW22" s="66">
        <f t="shared" si="28"/>
        <v>192.66043833113881</v>
      </c>
      <c r="AX22" s="66">
        <f t="shared" si="29"/>
        <v>192.43269860284715</v>
      </c>
      <c r="AY22" s="66">
        <f t="shared" si="30"/>
        <v>284.18212355981217</v>
      </c>
      <c r="AZ22" s="66">
        <f t="shared" si="31"/>
        <v>479.21279557900215</v>
      </c>
      <c r="BA22" s="66">
        <f t="shared" si="32"/>
        <v>405.59324270776028</v>
      </c>
      <c r="BB22" s="66">
        <f t="shared" si="33"/>
        <v>406.35633731437588</v>
      </c>
    </row>
    <row r="23" spans="2:54" ht="14.5" x14ac:dyDescent="0.35">
      <c r="B23" s="60" t="s">
        <v>118</v>
      </c>
      <c r="C23" s="60" t="s">
        <v>119</v>
      </c>
      <c r="D23" s="60" t="s">
        <v>120</v>
      </c>
      <c r="E23" s="60" t="s">
        <v>60</v>
      </c>
      <c r="F23" s="61" t="s">
        <v>113</v>
      </c>
      <c r="G23" s="61" t="s">
        <v>116</v>
      </c>
      <c r="H23" s="67">
        <v>1.0430094786764399</v>
      </c>
      <c r="I23" s="62">
        <v>0.98254516107200818</v>
      </c>
      <c r="J23" s="62">
        <v>0.79871413093595478</v>
      </c>
      <c r="K23" s="62">
        <v>0.55615763834264609</v>
      </c>
      <c r="L23" s="62">
        <v>0.39232613121678078</v>
      </c>
      <c r="M23" s="62">
        <v>0.33593164166260842</v>
      </c>
      <c r="N23" s="62">
        <v>0.26970864671426609</v>
      </c>
      <c r="O23" s="63">
        <f t="shared" si="5"/>
        <v>1054.6404634748669</v>
      </c>
      <c r="P23" s="63">
        <f t="shared" si="6"/>
        <v>1119.5414150733209</v>
      </c>
      <c r="Q23" s="63">
        <f t="shared" si="7"/>
        <v>1377.2136455267046</v>
      </c>
      <c r="R23" s="63">
        <f t="shared" si="8"/>
        <v>1977.856499962867</v>
      </c>
      <c r="S23" s="63">
        <f t="shared" si="9"/>
        <v>2803.7897873088455</v>
      </c>
      <c r="T23" s="63">
        <f t="shared" si="10"/>
        <v>3274.475707485693</v>
      </c>
      <c r="U23" s="63">
        <f t="shared" si="11"/>
        <v>4078.4751004492587</v>
      </c>
      <c r="V23" s="15">
        <v>0.84</v>
      </c>
      <c r="W23" s="64">
        <f t="shared" si="34"/>
        <v>0.87612796208820953</v>
      </c>
      <c r="X23" s="64">
        <f t="shared" si="12"/>
        <v>0.82533793530048682</v>
      </c>
      <c r="Y23" s="64">
        <f t="shared" si="13"/>
        <v>0.67091986998620201</v>
      </c>
      <c r="Z23" s="64">
        <f t="shared" si="14"/>
        <v>0.46717241620782268</v>
      </c>
      <c r="AA23" s="64">
        <f t="shared" si="35"/>
        <v>0.32955395022209583</v>
      </c>
      <c r="AB23" s="64">
        <f t="shared" si="15"/>
        <v>0.28218257899659105</v>
      </c>
      <c r="AC23" s="64">
        <f t="shared" si="16"/>
        <v>0.22655526323998351</v>
      </c>
      <c r="AD23" s="65">
        <v>10.8</v>
      </c>
      <c r="AE23" s="65">
        <v>7.35</v>
      </c>
      <c r="AF23" s="65">
        <v>4.3600000000000003</v>
      </c>
      <c r="AG23" s="65">
        <v>5.16</v>
      </c>
      <c r="AH23" s="66">
        <f t="shared" si="36"/>
        <v>2396.9101442610613</v>
      </c>
      <c r="AI23" s="66">
        <f t="shared" si="17"/>
        <v>2544.4123069848201</v>
      </c>
      <c r="AJ23" s="66">
        <f t="shared" si="18"/>
        <v>3130.0310125606925</v>
      </c>
      <c r="AK23" s="66">
        <f t="shared" si="19"/>
        <v>4495.1284090065164</v>
      </c>
      <c r="AL23" s="66">
        <f t="shared" si="20"/>
        <v>6372.249516611013</v>
      </c>
      <c r="AM23" s="66">
        <f t="shared" si="21"/>
        <v>7441.9902442856664</v>
      </c>
      <c r="AN23" s="66">
        <f t="shared" si="22"/>
        <v>9269.2615919301334</v>
      </c>
      <c r="AO23" s="66">
        <f t="shared" si="23"/>
        <v>194.44444444444443</v>
      </c>
      <c r="AP23" s="66">
        <f t="shared" si="24"/>
        <v>194.44444444444443</v>
      </c>
      <c r="AQ23" s="66">
        <f t="shared" si="25"/>
        <v>194.44444444444443</v>
      </c>
      <c r="AR23" s="66">
        <f t="shared" si="25"/>
        <v>285.71428571428572</v>
      </c>
      <c r="AS23" s="66">
        <f t="shared" si="25"/>
        <v>481.65137614678895</v>
      </c>
      <c r="AT23" s="66">
        <f t="shared" si="25"/>
        <v>406.97674418604652</v>
      </c>
      <c r="AU23" s="66">
        <f t="shared" si="26"/>
        <v>406.97674418604652</v>
      </c>
      <c r="AV23" s="66">
        <f t="shared" si="27"/>
        <v>179.85414401234658</v>
      </c>
      <c r="AW23" s="66">
        <f t="shared" si="28"/>
        <v>180.63991014173644</v>
      </c>
      <c r="AX23" s="66">
        <f t="shared" si="29"/>
        <v>183.07163015711362</v>
      </c>
      <c r="AY23" s="66">
        <f t="shared" si="30"/>
        <v>268.63933506774669</v>
      </c>
      <c r="AZ23" s="66">
        <f t="shared" si="31"/>
        <v>447.8037831083156</v>
      </c>
      <c r="BA23" s="66">
        <f t="shared" si="32"/>
        <v>385.87459525975515</v>
      </c>
      <c r="BB23" s="66">
        <f t="shared" si="33"/>
        <v>389.85954796217231</v>
      </c>
    </row>
    <row r="24" spans="2:54" ht="14.5" x14ac:dyDescent="0.35">
      <c r="B24" s="60" t="s">
        <v>118</v>
      </c>
      <c r="C24" s="60" t="s">
        <v>119</v>
      </c>
      <c r="D24" s="60" t="s">
        <v>120</v>
      </c>
      <c r="E24" s="60" t="s">
        <v>60</v>
      </c>
      <c r="F24" s="61" t="s">
        <v>114</v>
      </c>
      <c r="G24" s="61" t="s">
        <v>116</v>
      </c>
      <c r="H24" s="67">
        <v>1.7851308236143457</v>
      </c>
      <c r="I24" s="67">
        <v>1.6539812845896682</v>
      </c>
      <c r="J24" s="67">
        <v>1.410545692564225</v>
      </c>
      <c r="K24" s="62">
        <v>0.98823874622425945</v>
      </c>
      <c r="L24" s="62">
        <v>0.72296437232663502</v>
      </c>
      <c r="M24" s="62">
        <v>0.63509756512365101</v>
      </c>
      <c r="N24" s="62">
        <v>0.57639429093045269</v>
      </c>
      <c r="O24" s="63">
        <f t="shared" si="5"/>
        <v>616.20133687055795</v>
      </c>
      <c r="P24" s="63">
        <f t="shared" si="6"/>
        <v>665.06193887973529</v>
      </c>
      <c r="Q24" s="63">
        <f t="shared" si="7"/>
        <v>779.84003339892854</v>
      </c>
      <c r="R24" s="63">
        <f t="shared" si="8"/>
        <v>1113.0913498410623</v>
      </c>
      <c r="S24" s="63">
        <f t="shared" si="9"/>
        <v>1521.5134273629467</v>
      </c>
      <c r="T24" s="63">
        <f t="shared" si="10"/>
        <v>1732.0173472651156</v>
      </c>
      <c r="U24" s="63">
        <f t="shared" si="11"/>
        <v>1908.4158488528908</v>
      </c>
      <c r="V24" s="15">
        <v>0.84</v>
      </c>
      <c r="W24" s="64">
        <f t="shared" si="34"/>
        <v>1.4995098918360503</v>
      </c>
      <c r="X24" s="64">
        <f t="shared" si="12"/>
        <v>1.3893442790553212</v>
      </c>
      <c r="Y24" s="64">
        <f t="shared" si="13"/>
        <v>1.1848583817539489</v>
      </c>
      <c r="Z24" s="64">
        <f t="shared" si="14"/>
        <v>0.83012054682837788</v>
      </c>
      <c r="AA24" s="64">
        <f t="shared" si="35"/>
        <v>0.60729007275437341</v>
      </c>
      <c r="AB24" s="64">
        <f t="shared" si="15"/>
        <v>0.53348195470386683</v>
      </c>
      <c r="AC24" s="64">
        <f t="shared" si="16"/>
        <v>0.48417120438158023</v>
      </c>
      <c r="AD24" s="65">
        <v>10.8</v>
      </c>
      <c r="AE24" s="65">
        <v>7.35</v>
      </c>
      <c r="AF24" s="65">
        <v>4.3600000000000003</v>
      </c>
      <c r="AG24" s="65">
        <v>5.16</v>
      </c>
      <c r="AH24" s="66">
        <f t="shared" si="36"/>
        <v>1400.4575837967227</v>
      </c>
      <c r="AI24" s="66">
        <f t="shared" si="17"/>
        <v>1511.5044065448531</v>
      </c>
      <c r="AJ24" s="66">
        <f t="shared" si="18"/>
        <v>1772.3637122702924</v>
      </c>
      <c r="AK24" s="66">
        <f t="shared" si="19"/>
        <v>2529.7530678205962</v>
      </c>
      <c r="AL24" s="66">
        <f t="shared" si="20"/>
        <v>3457.9850621885153</v>
      </c>
      <c r="AM24" s="66">
        <f t="shared" si="21"/>
        <v>3936.4030619661717</v>
      </c>
      <c r="AN24" s="66">
        <f t="shared" si="22"/>
        <v>4337.3087473929336</v>
      </c>
      <c r="AO24" s="66">
        <f t="shared" si="23"/>
        <v>194.44444444444443</v>
      </c>
      <c r="AP24" s="66">
        <f t="shared" si="24"/>
        <v>194.44444444444443</v>
      </c>
      <c r="AQ24" s="66">
        <f t="shared" si="25"/>
        <v>194.44444444444443</v>
      </c>
      <c r="AR24" s="66">
        <f t="shared" si="25"/>
        <v>285.71428571428572</v>
      </c>
      <c r="AS24" s="66">
        <f t="shared" si="25"/>
        <v>481.65137614678895</v>
      </c>
      <c r="AT24" s="66">
        <f t="shared" si="25"/>
        <v>406.97674418604652</v>
      </c>
      <c r="AU24" s="66">
        <f t="shared" si="26"/>
        <v>406.97674418604652</v>
      </c>
      <c r="AV24" s="66">
        <f t="shared" si="27"/>
        <v>170.7385105965808</v>
      </c>
      <c r="AW24" s="66">
        <f t="shared" si="28"/>
        <v>172.28162171187364</v>
      </c>
      <c r="AX24" s="66">
        <f t="shared" si="29"/>
        <v>175.22109424314041</v>
      </c>
      <c r="AY24" s="66">
        <f t="shared" si="30"/>
        <v>256.71993315724649</v>
      </c>
      <c r="AZ24" s="66">
        <f t="shared" si="31"/>
        <v>422.76572723596655</v>
      </c>
      <c r="BA24" s="66">
        <f t="shared" si="32"/>
        <v>368.84283057488443</v>
      </c>
      <c r="BB24" s="66">
        <f t="shared" si="33"/>
        <v>372.06525527960002</v>
      </c>
    </row>
    <row r="25" spans="2:54" ht="14.5" x14ac:dyDescent="0.35">
      <c r="B25" s="60" t="s">
        <v>118</v>
      </c>
      <c r="C25" s="60" t="s">
        <v>119</v>
      </c>
      <c r="D25" s="60" t="s">
        <v>120</v>
      </c>
      <c r="E25" s="60" t="s">
        <v>60</v>
      </c>
      <c r="F25" s="61" t="s">
        <v>109</v>
      </c>
      <c r="G25" s="61" t="s">
        <v>117</v>
      </c>
      <c r="H25" s="62">
        <v>6.4595744680851067E-2</v>
      </c>
      <c r="I25" s="62">
        <v>5.5238095238095239E-2</v>
      </c>
      <c r="J25" s="62">
        <v>4.7741935483870963E-2</v>
      </c>
      <c r="K25" s="62">
        <v>3.8490566037735853E-2</v>
      </c>
      <c r="L25" s="62">
        <v>3.0422535211267612E-2</v>
      </c>
      <c r="M25" s="62">
        <v>2.7821229050279339E-2</v>
      </c>
      <c r="N25" s="62">
        <v>2.973070017953322E-2</v>
      </c>
      <c r="O25" s="63">
        <f t="shared" si="5"/>
        <v>17028.985507246376</v>
      </c>
      <c r="P25" s="63">
        <f t="shared" si="6"/>
        <v>19913.793103448275</v>
      </c>
      <c r="Q25" s="63">
        <f t="shared" si="7"/>
        <v>23040.540540540544</v>
      </c>
      <c r="R25" s="63">
        <f t="shared" si="8"/>
        <v>28578.431372549017</v>
      </c>
      <c r="S25" s="63">
        <f t="shared" si="9"/>
        <v>36157.407407407401</v>
      </c>
      <c r="T25" s="63">
        <f t="shared" si="10"/>
        <v>39538.152610441757</v>
      </c>
      <c r="U25" s="63">
        <f t="shared" si="11"/>
        <v>36998.79227053139</v>
      </c>
      <c r="V25" s="15">
        <v>0.84</v>
      </c>
      <c r="W25" s="64">
        <f t="shared" si="34"/>
        <v>5.4260425531914895E-2</v>
      </c>
      <c r="X25" s="64">
        <f t="shared" si="12"/>
        <v>4.6399999999999997E-2</v>
      </c>
      <c r="Y25" s="64">
        <f t="shared" si="13"/>
        <v>4.0103225806451606E-2</v>
      </c>
      <c r="Z25" s="64">
        <f t="shared" si="14"/>
        <v>3.2332075471698113E-2</v>
      </c>
      <c r="AA25" s="64">
        <f t="shared" si="35"/>
        <v>2.5554929577464792E-2</v>
      </c>
      <c r="AB25" s="64">
        <f t="shared" si="15"/>
        <v>2.3369832402234645E-2</v>
      </c>
      <c r="AC25" s="64">
        <f t="shared" si="16"/>
        <v>2.4973788150807905E-2</v>
      </c>
      <c r="AD25" s="65">
        <v>10.8</v>
      </c>
      <c r="AE25" s="65">
        <v>7.35</v>
      </c>
      <c r="AF25" s="65">
        <v>4.3600000000000003</v>
      </c>
      <c r="AG25" s="65">
        <v>5.16</v>
      </c>
      <c r="AH25" s="66">
        <f t="shared" si="36"/>
        <v>38702.239789196312</v>
      </c>
      <c r="AI25" s="66">
        <f t="shared" si="17"/>
        <v>45258.620689655174</v>
      </c>
      <c r="AJ25" s="66">
        <f t="shared" si="18"/>
        <v>52364.864864864874</v>
      </c>
      <c r="AK25" s="66">
        <f t="shared" si="19"/>
        <v>64950.98039215686</v>
      </c>
      <c r="AL25" s="66">
        <f t="shared" si="20"/>
        <v>82175.925925925912</v>
      </c>
      <c r="AM25" s="66">
        <f t="shared" si="21"/>
        <v>89859.437751003978</v>
      </c>
      <c r="AN25" s="66">
        <f t="shared" si="22"/>
        <v>84088.164251207709</v>
      </c>
      <c r="AO25" s="66">
        <f t="shared" si="23"/>
        <v>194.44444444444443</v>
      </c>
      <c r="AP25" s="66">
        <f t="shared" si="24"/>
        <v>194.44444444444443</v>
      </c>
      <c r="AQ25" s="66">
        <f t="shared" si="25"/>
        <v>194.44444444444443</v>
      </c>
      <c r="AR25" s="66">
        <f t="shared" si="25"/>
        <v>285.71428571428572</v>
      </c>
      <c r="AS25" s="66">
        <f t="shared" si="25"/>
        <v>481.65137614678895</v>
      </c>
      <c r="AT25" s="66">
        <f t="shared" si="25"/>
        <v>406.97674418604652</v>
      </c>
      <c r="AU25" s="66">
        <f t="shared" si="26"/>
        <v>406.97674418604652</v>
      </c>
      <c r="AV25" s="66">
        <f t="shared" si="27"/>
        <v>193.47241706678406</v>
      </c>
      <c r="AW25" s="66">
        <f t="shared" si="28"/>
        <v>193.61262723115502</v>
      </c>
      <c r="AX25" s="66">
        <f t="shared" si="29"/>
        <v>193.72509248810866</v>
      </c>
      <c r="AY25" s="66">
        <f t="shared" si="30"/>
        <v>284.46295540908989</v>
      </c>
      <c r="AZ25" s="66">
        <f t="shared" si="31"/>
        <v>478.84476051981147</v>
      </c>
      <c r="BA25" s="66">
        <f t="shared" si="32"/>
        <v>405.14184167845769</v>
      </c>
      <c r="BB25" s="66">
        <f t="shared" si="33"/>
        <v>405.01651229156039</v>
      </c>
    </row>
    <row r="26" spans="2:54" ht="14.5" x14ac:dyDescent="0.35">
      <c r="B26" s="60" t="s">
        <v>118</v>
      </c>
      <c r="C26" s="60" t="s">
        <v>119</v>
      </c>
      <c r="D26" s="60" t="s">
        <v>120</v>
      </c>
      <c r="E26" s="60" t="s">
        <v>60</v>
      </c>
      <c r="F26" s="61" t="s">
        <v>112</v>
      </c>
      <c r="G26" s="61" t="s">
        <v>117</v>
      </c>
      <c r="H26" s="62">
        <v>1.7086329235969301E-4</v>
      </c>
      <c r="I26" s="62">
        <v>2.115339641662663E-4</v>
      </c>
      <c r="J26" s="62">
        <v>2.3881753985618439E-4</v>
      </c>
      <c r="K26" s="62">
        <v>8.3821322521979212E-5</v>
      </c>
      <c r="L26" s="62">
        <v>4.6931035496638352E-5</v>
      </c>
      <c r="M26" s="62">
        <v>3.7231091975470951E-5</v>
      </c>
      <c r="N26" s="62">
        <v>1.6665191082362881E-5</v>
      </c>
      <c r="O26" s="63">
        <f t="shared" si="5"/>
        <v>6437895.3771084668</v>
      </c>
      <c r="P26" s="63">
        <f t="shared" si="6"/>
        <v>5200110.5559360525</v>
      </c>
      <c r="Q26" s="63">
        <f t="shared" si="7"/>
        <v>4606026.8465306973</v>
      </c>
      <c r="R26" s="63">
        <f t="shared" si="8"/>
        <v>13123152.521383367</v>
      </c>
      <c r="S26" s="63">
        <f t="shared" si="9"/>
        <v>23438647.546542894</v>
      </c>
      <c r="T26" s="63">
        <f t="shared" si="10"/>
        <v>29545198.425141964</v>
      </c>
      <c r="U26" s="63">
        <f t="shared" si="11"/>
        <v>66005843.83122693</v>
      </c>
      <c r="V26" s="15">
        <v>0.84</v>
      </c>
      <c r="W26" s="64">
        <f t="shared" si="34"/>
        <v>1.4352516558214213E-4</v>
      </c>
      <c r="X26" s="64">
        <f t="shared" si="12"/>
        <v>1.7768852989966368E-4</v>
      </c>
      <c r="Y26" s="64">
        <f t="shared" si="13"/>
        <v>2.0060673347919487E-4</v>
      </c>
      <c r="Z26" s="64">
        <f t="shared" si="14"/>
        <v>7.0409910918462537E-5</v>
      </c>
      <c r="AA26" s="64">
        <f t="shared" si="35"/>
        <v>3.9422069817176213E-5</v>
      </c>
      <c r="AB26" s="64">
        <f t="shared" si="15"/>
        <v>3.1274117259395599E-5</v>
      </c>
      <c r="AC26" s="64">
        <f t="shared" si="16"/>
        <v>1.399876050918482E-5</v>
      </c>
      <c r="AD26" s="65">
        <v>10.8</v>
      </c>
      <c r="AE26" s="65">
        <v>7.35</v>
      </c>
      <c r="AF26" s="65">
        <v>4.3600000000000003</v>
      </c>
      <c r="AG26" s="65">
        <v>5.16</v>
      </c>
      <c r="AH26" s="66">
        <f t="shared" si="36"/>
        <v>14631580.402519241</v>
      </c>
      <c r="AI26" s="66">
        <f t="shared" si="17"/>
        <v>11818433.081672847</v>
      </c>
      <c r="AJ26" s="66">
        <f t="shared" si="18"/>
        <v>10468242.833024312</v>
      </c>
      <c r="AK26" s="66">
        <f t="shared" si="19"/>
        <v>29825346.639507655</v>
      </c>
      <c r="AL26" s="66">
        <f t="shared" si="20"/>
        <v>53269653.514870219</v>
      </c>
      <c r="AM26" s="66">
        <f t="shared" si="21"/>
        <v>67148178.238959014</v>
      </c>
      <c r="AN26" s="66">
        <f t="shared" si="22"/>
        <v>150013281.43460667</v>
      </c>
      <c r="AO26" s="66">
        <f t="shared" si="23"/>
        <v>194.44444444444443</v>
      </c>
      <c r="AP26" s="66">
        <f t="shared" si="24"/>
        <v>194.44444444444443</v>
      </c>
      <c r="AQ26" s="66">
        <f t="shared" si="25"/>
        <v>194.44444444444443</v>
      </c>
      <c r="AR26" s="66">
        <f t="shared" si="25"/>
        <v>285.71428571428572</v>
      </c>
      <c r="AS26" s="66">
        <f t="shared" si="25"/>
        <v>481.65137614678895</v>
      </c>
      <c r="AT26" s="66">
        <f t="shared" si="25"/>
        <v>406.97674418604652</v>
      </c>
      <c r="AU26" s="66">
        <f t="shared" si="26"/>
        <v>406.97674418604652</v>
      </c>
      <c r="AV26" s="66">
        <f t="shared" si="27"/>
        <v>194.44186043516524</v>
      </c>
      <c r="AW26" s="66">
        <f t="shared" si="28"/>
        <v>194.4412453723109</v>
      </c>
      <c r="AX26" s="66">
        <f t="shared" si="29"/>
        <v>194.44083276478554</v>
      </c>
      <c r="AY26" s="66">
        <f t="shared" si="30"/>
        <v>285.71154871772876</v>
      </c>
      <c r="AZ26" s="66">
        <f t="shared" si="31"/>
        <v>481.64702121043638</v>
      </c>
      <c r="BA26" s="66">
        <f t="shared" si="32"/>
        <v>406.97427756564377</v>
      </c>
      <c r="BB26" s="66">
        <f t="shared" si="33"/>
        <v>406.97564008633361</v>
      </c>
    </row>
    <row r="27" spans="2:54" ht="14.5" x14ac:dyDescent="0.35">
      <c r="B27" s="60" t="s">
        <v>118</v>
      </c>
      <c r="C27" s="60" t="s">
        <v>119</v>
      </c>
      <c r="D27" s="60" t="s">
        <v>120</v>
      </c>
      <c r="E27" s="60" t="s">
        <v>60</v>
      </c>
      <c r="F27" s="61" t="s">
        <v>113</v>
      </c>
      <c r="G27" s="61" t="s">
        <v>117</v>
      </c>
      <c r="H27" s="62">
        <v>1.825330003022569E-3</v>
      </c>
      <c r="I27" s="62">
        <v>1.7195137709632899E-3</v>
      </c>
      <c r="J27" s="62">
        <v>1.3977982912346751E-3</v>
      </c>
      <c r="K27" s="62">
        <v>9.7330968167733383E-4</v>
      </c>
      <c r="L27" s="62">
        <v>6.8659458319449693E-4</v>
      </c>
      <c r="M27" s="62">
        <v>5.879007976701305E-4</v>
      </c>
      <c r="N27" s="62">
        <v>4.7200653012942302E-4</v>
      </c>
      <c r="O27" s="63">
        <f t="shared" si="5"/>
        <v>602630.75618025614</v>
      </c>
      <c r="P27" s="63">
        <f t="shared" si="6"/>
        <v>639715.72579134873</v>
      </c>
      <c r="Q27" s="63">
        <f t="shared" si="7"/>
        <v>786951.88490205561</v>
      </c>
      <c r="R27" s="63">
        <f t="shared" si="8"/>
        <v>1130164.4488980495</v>
      </c>
      <c r="S27" s="63">
        <f t="shared" si="9"/>
        <v>1602109.9305532891</v>
      </c>
      <c r="T27" s="63">
        <f t="shared" si="10"/>
        <v>1871063.9692263301</v>
      </c>
      <c r="U27" s="63">
        <f t="shared" si="11"/>
        <v>2330476.2323910706</v>
      </c>
      <c r="V27" s="15">
        <v>0.84</v>
      </c>
      <c r="W27" s="64">
        <f t="shared" si="34"/>
        <v>1.5332772025389578E-3</v>
      </c>
      <c r="X27" s="64">
        <f t="shared" si="12"/>
        <v>1.4443915676091634E-3</v>
      </c>
      <c r="Y27" s="64">
        <f t="shared" si="13"/>
        <v>1.1741505646371271E-3</v>
      </c>
      <c r="Z27" s="64">
        <f t="shared" si="14"/>
        <v>8.1758013260896042E-4</v>
      </c>
      <c r="AA27" s="64">
        <f t="shared" si="35"/>
        <v>5.7673944988337745E-4</v>
      </c>
      <c r="AB27" s="64">
        <f t="shared" si="15"/>
        <v>4.938366700429096E-4</v>
      </c>
      <c r="AC27" s="64">
        <f t="shared" si="16"/>
        <v>3.9648548530871533E-4</v>
      </c>
      <c r="AD27" s="65">
        <v>10.8</v>
      </c>
      <c r="AE27" s="65">
        <v>7.35</v>
      </c>
      <c r="AF27" s="65">
        <v>4.3600000000000003</v>
      </c>
      <c r="AG27" s="65">
        <v>5.16</v>
      </c>
      <c r="AH27" s="66">
        <f t="shared" si="36"/>
        <v>1369615.3549551277</v>
      </c>
      <c r="AI27" s="66">
        <f t="shared" si="17"/>
        <v>1453899.3767985201</v>
      </c>
      <c r="AJ27" s="66">
        <f t="shared" si="18"/>
        <v>1788527.0111410355</v>
      </c>
      <c r="AK27" s="66">
        <f t="shared" si="19"/>
        <v>2568555.5656773853</v>
      </c>
      <c r="AL27" s="66">
        <f t="shared" si="20"/>
        <v>3641158.9330756571</v>
      </c>
      <c r="AM27" s="66">
        <f t="shared" si="21"/>
        <v>4252418.1118780235</v>
      </c>
      <c r="AN27" s="66">
        <f t="shared" si="22"/>
        <v>5296536.8917978872</v>
      </c>
      <c r="AO27" s="66">
        <f t="shared" si="23"/>
        <v>194.44444444444443</v>
      </c>
      <c r="AP27" s="66">
        <f t="shared" si="24"/>
        <v>194.44444444444443</v>
      </c>
      <c r="AQ27" s="66">
        <f t="shared" si="25"/>
        <v>194.44444444444443</v>
      </c>
      <c r="AR27" s="66">
        <f t="shared" si="25"/>
        <v>285.71428571428572</v>
      </c>
      <c r="AS27" s="66">
        <f t="shared" si="25"/>
        <v>481.65137614678895</v>
      </c>
      <c r="AT27" s="66">
        <f t="shared" si="25"/>
        <v>406.97674418604652</v>
      </c>
      <c r="AU27" s="66">
        <f t="shared" si="26"/>
        <v>406.97674418604652</v>
      </c>
      <c r="AV27" s="66">
        <f t="shared" si="27"/>
        <v>194.41684306358709</v>
      </c>
      <c r="AW27" s="66">
        <f t="shared" si="28"/>
        <v>194.41844292967079</v>
      </c>
      <c r="AX27" s="66">
        <f t="shared" si="29"/>
        <v>194.42330720037702</v>
      </c>
      <c r="AY27" s="66">
        <f t="shared" si="30"/>
        <v>285.68250770849846</v>
      </c>
      <c r="AZ27" s="66">
        <f t="shared" si="31"/>
        <v>481.58767187868119</v>
      </c>
      <c r="BA27" s="66">
        <f t="shared" si="32"/>
        <v>406.93779829317373</v>
      </c>
      <c r="BB27" s="66">
        <f t="shared" si="33"/>
        <v>406.94547519879296</v>
      </c>
    </row>
    <row r="28" spans="2:54" ht="14.5" x14ac:dyDescent="0.35">
      <c r="B28" s="60" t="s">
        <v>118</v>
      </c>
      <c r="C28" s="60" t="s">
        <v>119</v>
      </c>
      <c r="D28" s="60" t="s">
        <v>120</v>
      </c>
      <c r="E28" s="60" t="s">
        <v>60</v>
      </c>
      <c r="F28" s="61" t="s">
        <v>114</v>
      </c>
      <c r="G28" s="61" t="s">
        <v>117</v>
      </c>
      <c r="H28" s="62">
        <v>6.6591937976233334E-2</v>
      </c>
      <c r="I28" s="62">
        <v>5.7169142973224799E-2</v>
      </c>
      <c r="J28" s="62">
        <v>4.937855131496182E-2</v>
      </c>
      <c r="K28" s="62">
        <v>3.9547697041935163E-2</v>
      </c>
      <c r="L28" s="62">
        <v>3.1156060829958747E-2</v>
      </c>
      <c r="M28" s="62">
        <v>2.844636093992494E-2</v>
      </c>
      <c r="N28" s="62">
        <v>3.0219371900745008E-2</v>
      </c>
      <c r="O28" s="63">
        <f t="shared" si="5"/>
        <v>16518.516106147716</v>
      </c>
      <c r="P28" s="63">
        <f t="shared" si="6"/>
        <v>19241.149032357993</v>
      </c>
      <c r="Q28" s="63">
        <f t="shared" si="7"/>
        <v>22276.878739994492</v>
      </c>
      <c r="R28" s="63">
        <f t="shared" si="8"/>
        <v>27814.514681691675</v>
      </c>
      <c r="S28" s="63">
        <f t="shared" si="9"/>
        <v>35306.132119958907</v>
      </c>
      <c r="T28" s="63">
        <f t="shared" si="10"/>
        <v>38669.269588579664</v>
      </c>
      <c r="U28" s="63">
        <f t="shared" si="11"/>
        <v>36400.491830635343</v>
      </c>
      <c r="V28" s="15">
        <v>0.84</v>
      </c>
      <c r="W28" s="64">
        <f t="shared" si="34"/>
        <v>5.5937227900035996E-2</v>
      </c>
      <c r="X28" s="64">
        <f t="shared" si="12"/>
        <v>4.8022080097508829E-2</v>
      </c>
      <c r="Y28" s="64">
        <f t="shared" si="13"/>
        <v>4.1477983104567927E-2</v>
      </c>
      <c r="Z28" s="64">
        <f t="shared" si="14"/>
        <v>3.3220065515225536E-2</v>
      </c>
      <c r="AA28" s="64">
        <f t="shared" si="35"/>
        <v>2.6171091097165346E-2</v>
      </c>
      <c r="AB28" s="64">
        <f t="shared" si="15"/>
        <v>2.389494318953695E-2</v>
      </c>
      <c r="AC28" s="64">
        <f t="shared" si="16"/>
        <v>2.5384272396625805E-2</v>
      </c>
      <c r="AD28" s="65">
        <v>10.8</v>
      </c>
      <c r="AE28" s="65">
        <v>7.35</v>
      </c>
      <c r="AF28" s="65">
        <v>4.3600000000000003</v>
      </c>
      <c r="AG28" s="65">
        <v>5.16</v>
      </c>
      <c r="AH28" s="66">
        <f t="shared" si="36"/>
        <v>37542.082059426626</v>
      </c>
      <c r="AI28" s="66">
        <f t="shared" si="17"/>
        <v>43729.884164449984</v>
      </c>
      <c r="AJ28" s="66">
        <f t="shared" si="18"/>
        <v>50629.269863623849</v>
      </c>
      <c r="AK28" s="66">
        <f t="shared" si="19"/>
        <v>63214.806094753811</v>
      </c>
      <c r="AL28" s="66">
        <f t="shared" si="20"/>
        <v>80241.209363542963</v>
      </c>
      <c r="AM28" s="66">
        <f t="shared" si="21"/>
        <v>87884.703610408338</v>
      </c>
      <c r="AN28" s="66">
        <f t="shared" si="22"/>
        <v>82728.390524171249</v>
      </c>
      <c r="AO28" s="66">
        <f t="shared" si="23"/>
        <v>194.44444444444443</v>
      </c>
      <c r="AP28" s="66">
        <f t="shared" si="24"/>
        <v>194.44444444444443</v>
      </c>
      <c r="AQ28" s="66">
        <f t="shared" si="25"/>
        <v>194.44444444444443</v>
      </c>
      <c r="AR28" s="66">
        <f t="shared" si="25"/>
        <v>285.71428571428572</v>
      </c>
      <c r="AS28" s="66">
        <f t="shared" si="25"/>
        <v>481.65137614678895</v>
      </c>
      <c r="AT28" s="66">
        <f t="shared" si="25"/>
        <v>406.97674418604652</v>
      </c>
      <c r="AU28" s="66">
        <f t="shared" si="26"/>
        <v>406.97674418604652</v>
      </c>
      <c r="AV28" s="66">
        <f t="shared" si="27"/>
        <v>193.44253341875873</v>
      </c>
      <c r="AW28" s="66">
        <f t="shared" si="28"/>
        <v>193.58367677484702</v>
      </c>
      <c r="AX28" s="66">
        <f t="shared" si="29"/>
        <v>193.7005271119541</v>
      </c>
      <c r="AY28" s="66">
        <f t="shared" si="30"/>
        <v>284.42874265775458</v>
      </c>
      <c r="AZ28" s="66">
        <f t="shared" si="31"/>
        <v>478.77749325886458</v>
      </c>
      <c r="BA28" s="66">
        <f t="shared" si="32"/>
        <v>405.10080219872594</v>
      </c>
      <c r="BB28" s="66">
        <f t="shared" si="33"/>
        <v>404.98445046376548</v>
      </c>
    </row>
    <row r="29" spans="2:54" ht="14.5" x14ac:dyDescent="0.35">
      <c r="B29" s="60" t="s">
        <v>118</v>
      </c>
      <c r="C29" s="60" t="s">
        <v>119</v>
      </c>
      <c r="D29" s="60" t="s">
        <v>121</v>
      </c>
      <c r="E29" s="60" t="s">
        <v>60</v>
      </c>
      <c r="F29" s="61" t="s">
        <v>109</v>
      </c>
      <c r="G29" s="61" t="s">
        <v>110</v>
      </c>
      <c r="H29" s="62">
        <v>0.32297872340425537</v>
      </c>
      <c r="I29" s="62">
        <v>0.27619047619047621</v>
      </c>
      <c r="J29" s="62">
        <v>0.23870967741935481</v>
      </c>
      <c r="K29" s="62">
        <v>0.1924528301886792</v>
      </c>
      <c r="L29" s="62">
        <v>0.15211267605633799</v>
      </c>
      <c r="M29" s="62">
        <v>0.1391061452513967</v>
      </c>
      <c r="N29" s="62" t="s">
        <v>111</v>
      </c>
      <c r="O29" s="63">
        <f t="shared" si="5"/>
        <v>3405.7971014492746</v>
      </c>
      <c r="P29" s="63">
        <f t="shared" si="6"/>
        <v>3982.7586206896549</v>
      </c>
      <c r="Q29" s="63">
        <f t="shared" si="7"/>
        <v>4608.1081081081084</v>
      </c>
      <c r="R29" s="63">
        <f t="shared" si="8"/>
        <v>5715.6862745098051</v>
      </c>
      <c r="S29" s="63">
        <f t="shared" si="9"/>
        <v>7231.4814814814836</v>
      </c>
      <c r="T29" s="63">
        <f t="shared" si="10"/>
        <v>7907.6305220883505</v>
      </c>
      <c r="U29" s="63" t="str">
        <f t="shared" si="11"/>
        <v>-</v>
      </c>
      <c r="V29" s="15">
        <v>0.84</v>
      </c>
      <c r="W29" s="64">
        <f t="shared" si="34"/>
        <v>0.27130212765957451</v>
      </c>
      <c r="X29" s="64">
        <f t="shared" si="12"/>
        <v>0.23200000000000001</v>
      </c>
      <c r="Y29" s="64">
        <f t="shared" si="13"/>
        <v>0.20051612903225804</v>
      </c>
      <c r="Z29" s="64">
        <f t="shared" si="14"/>
        <v>0.16166037735849054</v>
      </c>
      <c r="AA29" s="64">
        <f t="shared" si="35"/>
        <v>0.1277746478873239</v>
      </c>
      <c r="AB29" s="64">
        <f t="shared" si="15"/>
        <v>0.11684916201117322</v>
      </c>
      <c r="AC29" s="64" t="str">
        <f t="shared" si="16"/>
        <v>-</v>
      </c>
      <c r="AD29" s="65">
        <v>10.8</v>
      </c>
      <c r="AE29" s="65">
        <v>7.35</v>
      </c>
      <c r="AF29" s="65">
        <v>4.3600000000000003</v>
      </c>
      <c r="AG29" s="65">
        <v>5.16</v>
      </c>
      <c r="AH29" s="66">
        <f t="shared" si="36"/>
        <v>7740.4479578392611</v>
      </c>
      <c r="AI29" s="66">
        <f t="shared" si="17"/>
        <v>9051.7241379310344</v>
      </c>
      <c r="AJ29" s="66">
        <f t="shared" si="18"/>
        <v>10472.972972972973</v>
      </c>
      <c r="AK29" s="66">
        <f t="shared" si="19"/>
        <v>12990.196078431374</v>
      </c>
      <c r="AL29" s="66">
        <f t="shared" si="20"/>
        <v>16435.18518518519</v>
      </c>
      <c r="AM29" s="66">
        <f t="shared" si="21"/>
        <v>17971.887550200798</v>
      </c>
      <c r="AN29" s="66" t="str">
        <f t="shared" si="22"/>
        <v>-</v>
      </c>
      <c r="AO29" s="66">
        <f t="shared" si="23"/>
        <v>194.44444444444443</v>
      </c>
      <c r="AP29" s="66">
        <f t="shared" si="24"/>
        <v>194.44444444444443</v>
      </c>
      <c r="AQ29" s="66">
        <f t="shared" si="25"/>
        <v>194.44444444444443</v>
      </c>
      <c r="AR29" s="66">
        <f t="shared" si="25"/>
        <v>285.71428571428572</v>
      </c>
      <c r="AS29" s="66">
        <f t="shared" si="25"/>
        <v>481.65137614678895</v>
      </c>
      <c r="AT29" s="66">
        <f t="shared" si="25"/>
        <v>406.97674418604652</v>
      </c>
      <c r="AU29" s="66">
        <f t="shared" si="26"/>
        <v>406.97674418604652</v>
      </c>
      <c r="AV29" s="66">
        <f t="shared" si="27"/>
        <v>189.67958563370274</v>
      </c>
      <c r="AW29" s="66">
        <f t="shared" si="28"/>
        <v>190.35532994923855</v>
      </c>
      <c r="AX29" s="66">
        <f t="shared" si="29"/>
        <v>190.900133718066</v>
      </c>
      <c r="AY29" s="66">
        <f t="shared" si="30"/>
        <v>279.56535499525268</v>
      </c>
      <c r="AZ29" s="66">
        <f t="shared" si="31"/>
        <v>467.93793467071725</v>
      </c>
      <c r="BA29" s="66">
        <f t="shared" si="32"/>
        <v>397.96475804504979</v>
      </c>
      <c r="BB29" s="66" t="str">
        <f t="shared" si="33"/>
        <v>-</v>
      </c>
    </row>
    <row r="30" spans="2:54" ht="14.5" x14ac:dyDescent="0.35">
      <c r="B30" s="60" t="s">
        <v>118</v>
      </c>
      <c r="C30" s="60" t="s">
        <v>119</v>
      </c>
      <c r="D30" s="60" t="s">
        <v>121</v>
      </c>
      <c r="E30" s="60" t="s">
        <v>60</v>
      </c>
      <c r="F30" s="61" t="s">
        <v>112</v>
      </c>
      <c r="G30" s="61" t="s">
        <v>110</v>
      </c>
      <c r="H30" s="62">
        <v>5.3994416749053901E-4</v>
      </c>
      <c r="I30" s="62">
        <v>6.6847862118661595E-4</v>
      </c>
      <c r="J30" s="62">
        <v>7.5471010683149787E-4</v>
      </c>
      <c r="K30" s="62">
        <v>2.6488168291875558E-4</v>
      </c>
      <c r="L30" s="62">
        <v>1.4830264356865291E-4</v>
      </c>
      <c r="M30" s="62">
        <v>1.176498014616551E-4</v>
      </c>
      <c r="N30" s="62">
        <v>5.265744117605464E-5</v>
      </c>
      <c r="O30" s="63">
        <f t="shared" si="5"/>
        <v>2037247.675277971</v>
      </c>
      <c r="P30" s="63">
        <f t="shared" si="6"/>
        <v>1645527.5683273023</v>
      </c>
      <c r="Q30" s="63">
        <f t="shared" si="7"/>
        <v>1457513.2756842675</v>
      </c>
      <c r="R30" s="63">
        <f t="shared" si="8"/>
        <v>4152797.5354090137</v>
      </c>
      <c r="S30" s="63">
        <f t="shared" si="9"/>
        <v>7417264.949095686</v>
      </c>
      <c r="T30" s="63">
        <f t="shared" si="10"/>
        <v>9349782.0339162797</v>
      </c>
      <c r="U30" s="63">
        <f t="shared" si="11"/>
        <v>20889735.152953316</v>
      </c>
      <c r="V30" s="15">
        <v>0.84</v>
      </c>
      <c r="W30" s="64">
        <f t="shared" si="34"/>
        <v>4.5355310069205277E-4</v>
      </c>
      <c r="X30" s="64">
        <f t="shared" si="12"/>
        <v>5.6152204179675742E-4</v>
      </c>
      <c r="Y30" s="64">
        <f t="shared" si="13"/>
        <v>6.339564897384582E-4</v>
      </c>
      <c r="Z30" s="64">
        <f t="shared" si="14"/>
        <v>2.2250061365175467E-4</v>
      </c>
      <c r="AA30" s="64">
        <f t="shared" si="35"/>
        <v>1.2457422059766843E-4</v>
      </c>
      <c r="AB30" s="64">
        <f t="shared" si="15"/>
        <v>9.8825833227790275E-5</v>
      </c>
      <c r="AC30" s="64">
        <f t="shared" si="16"/>
        <v>4.4232250587885897E-5</v>
      </c>
      <c r="AD30" s="65">
        <v>10.8</v>
      </c>
      <c r="AE30" s="65">
        <v>7.35</v>
      </c>
      <c r="AF30" s="65">
        <v>4.3600000000000003</v>
      </c>
      <c r="AG30" s="65">
        <v>5.16</v>
      </c>
      <c r="AH30" s="66">
        <f t="shared" si="36"/>
        <v>4630108.35290448</v>
      </c>
      <c r="AI30" s="66">
        <f t="shared" si="17"/>
        <v>3739835.3825620506</v>
      </c>
      <c r="AJ30" s="66">
        <f t="shared" si="18"/>
        <v>3312530.172009699</v>
      </c>
      <c r="AK30" s="66">
        <f t="shared" si="19"/>
        <v>9438176.216838669</v>
      </c>
      <c r="AL30" s="66">
        <f t="shared" si="20"/>
        <v>16857420.338853832</v>
      </c>
      <c r="AM30" s="66">
        <f t="shared" si="21"/>
        <v>21249504.622536998</v>
      </c>
      <c r="AN30" s="66">
        <f t="shared" si="22"/>
        <v>47476670.802166626</v>
      </c>
      <c r="AO30" s="66">
        <f t="shared" si="23"/>
        <v>194.44444444444443</v>
      </c>
      <c r="AP30" s="66">
        <f t="shared" si="24"/>
        <v>194.44444444444443</v>
      </c>
      <c r="AQ30" s="66">
        <f t="shared" si="25"/>
        <v>194.44444444444443</v>
      </c>
      <c r="AR30" s="66">
        <f t="shared" si="25"/>
        <v>285.71428571428572</v>
      </c>
      <c r="AS30" s="66">
        <f t="shared" si="25"/>
        <v>481.65137614678895</v>
      </c>
      <c r="AT30" s="66">
        <f t="shared" si="25"/>
        <v>406.97674418604652</v>
      </c>
      <c r="AU30" s="66">
        <f t="shared" si="26"/>
        <v>406.97674418604652</v>
      </c>
      <c r="AV30" s="66">
        <f t="shared" si="27"/>
        <v>194.43627896507297</v>
      </c>
      <c r="AW30" s="66">
        <f t="shared" si="28"/>
        <v>194.43433526250629</v>
      </c>
      <c r="AX30" s="66">
        <f t="shared" si="29"/>
        <v>194.43303128870323</v>
      </c>
      <c r="AY30" s="66">
        <f t="shared" si="30"/>
        <v>285.70563677829836</v>
      </c>
      <c r="AZ30" s="66">
        <f t="shared" si="31"/>
        <v>481.63761476365374</v>
      </c>
      <c r="BA30" s="66">
        <f t="shared" si="32"/>
        <v>406.96894979737186</v>
      </c>
      <c r="BB30" s="66">
        <f t="shared" si="33"/>
        <v>406.97325555367786</v>
      </c>
    </row>
    <row r="31" spans="2:54" ht="14.5" x14ac:dyDescent="0.35">
      <c r="B31" s="60" t="s">
        <v>118</v>
      </c>
      <c r="C31" s="60" t="s">
        <v>119</v>
      </c>
      <c r="D31" s="60" t="s">
        <v>121</v>
      </c>
      <c r="E31" s="60" t="s">
        <v>60</v>
      </c>
      <c r="F31" s="61" t="s">
        <v>113</v>
      </c>
      <c r="G31" s="61" t="s">
        <v>110</v>
      </c>
      <c r="H31" s="62">
        <v>5.9009422416229744E-3</v>
      </c>
      <c r="I31" s="62">
        <v>5.5588586334129452E-3</v>
      </c>
      <c r="J31" s="62">
        <v>4.5188141149034248E-3</v>
      </c>
      <c r="K31" s="62">
        <v>3.146523754762045E-3</v>
      </c>
      <c r="L31" s="62">
        <v>2.2196287641867191E-3</v>
      </c>
      <c r="M31" s="62">
        <v>1.9005706612562701E-3</v>
      </c>
      <c r="N31" s="62">
        <v>1.5259066948718539E-3</v>
      </c>
      <c r="O31" s="63">
        <f t="shared" si="5"/>
        <v>186410.90777690103</v>
      </c>
      <c r="P31" s="63">
        <f t="shared" si="6"/>
        <v>197882.34825547962</v>
      </c>
      <c r="Q31" s="63">
        <f t="shared" si="7"/>
        <v>243426.69825078853</v>
      </c>
      <c r="R31" s="63">
        <f t="shared" si="8"/>
        <v>349592.14858468063</v>
      </c>
      <c r="S31" s="63">
        <f t="shared" si="9"/>
        <v>495578.36776504578</v>
      </c>
      <c r="T31" s="63">
        <f t="shared" si="10"/>
        <v>578773.53493024257</v>
      </c>
      <c r="U31" s="63">
        <f t="shared" si="11"/>
        <v>720882.87160466146</v>
      </c>
      <c r="V31" s="15">
        <v>0.84</v>
      </c>
      <c r="W31" s="64">
        <f t="shared" si="34"/>
        <v>4.9567914829632981E-3</v>
      </c>
      <c r="X31" s="64">
        <f t="shared" si="12"/>
        <v>4.6694412520668742E-3</v>
      </c>
      <c r="Y31" s="64">
        <f t="shared" si="13"/>
        <v>3.7958038565188766E-3</v>
      </c>
      <c r="Z31" s="64">
        <f t="shared" si="14"/>
        <v>2.6430799540001176E-3</v>
      </c>
      <c r="AA31" s="64">
        <f t="shared" si="35"/>
        <v>1.8644881619168439E-3</v>
      </c>
      <c r="AB31" s="64">
        <f t="shared" si="15"/>
        <v>1.5964793554552668E-3</v>
      </c>
      <c r="AC31" s="64">
        <f t="shared" si="16"/>
        <v>1.2817616236923573E-3</v>
      </c>
      <c r="AD31" s="65">
        <v>10.8</v>
      </c>
      <c r="AE31" s="65">
        <v>7.35</v>
      </c>
      <c r="AF31" s="65">
        <v>4.3600000000000003</v>
      </c>
      <c r="AG31" s="65">
        <v>5.16</v>
      </c>
      <c r="AH31" s="66">
        <f t="shared" si="36"/>
        <v>423661.15403841151</v>
      </c>
      <c r="AI31" s="66">
        <f t="shared" si="17"/>
        <v>449732.60967154457</v>
      </c>
      <c r="AJ31" s="66">
        <f t="shared" si="18"/>
        <v>553242.49602451944</v>
      </c>
      <c r="AK31" s="66">
        <f t="shared" si="19"/>
        <v>794527.61041972879</v>
      </c>
      <c r="AL31" s="66">
        <f t="shared" si="20"/>
        <v>1126314.4721932861</v>
      </c>
      <c r="AM31" s="66">
        <f t="shared" si="21"/>
        <v>1315394.3975687332</v>
      </c>
      <c r="AN31" s="66">
        <f t="shared" si="22"/>
        <v>1638370.1627378669</v>
      </c>
      <c r="AO31" s="66">
        <f t="shared" si="23"/>
        <v>194.44444444444443</v>
      </c>
      <c r="AP31" s="66">
        <f t="shared" si="24"/>
        <v>194.44444444444443</v>
      </c>
      <c r="AQ31" s="66">
        <f t="shared" si="25"/>
        <v>194.44444444444443</v>
      </c>
      <c r="AR31" s="66">
        <f t="shared" si="25"/>
        <v>285.71428571428572</v>
      </c>
      <c r="AS31" s="66">
        <f t="shared" si="25"/>
        <v>481.65137614678895</v>
      </c>
      <c r="AT31" s="66">
        <f t="shared" si="25"/>
        <v>406.97674418604652</v>
      </c>
      <c r="AU31" s="66">
        <f t="shared" si="26"/>
        <v>406.97674418604652</v>
      </c>
      <c r="AV31" s="66">
        <f t="shared" si="27"/>
        <v>194.3552427396406</v>
      </c>
      <c r="AW31" s="66">
        <f t="shared" si="28"/>
        <v>194.36041161816865</v>
      </c>
      <c r="AX31" s="66">
        <f t="shared" si="29"/>
        <v>194.37612836503118</v>
      </c>
      <c r="AY31" s="66">
        <f t="shared" si="30"/>
        <v>285.611579015085</v>
      </c>
      <c r="AZ31" s="66">
        <f t="shared" si="31"/>
        <v>481.44549325165684</v>
      </c>
      <c r="BA31" s="66">
        <f t="shared" si="32"/>
        <v>406.85086647111046</v>
      </c>
      <c r="BB31" s="66">
        <f t="shared" si="33"/>
        <v>406.87567487874549</v>
      </c>
    </row>
    <row r="32" spans="2:54" ht="13.5" customHeight="1" x14ac:dyDescent="0.35">
      <c r="B32" s="60" t="s">
        <v>118</v>
      </c>
      <c r="C32" s="60" t="s">
        <v>119</v>
      </c>
      <c r="D32" s="60" t="s">
        <v>121</v>
      </c>
      <c r="E32" s="60" t="s">
        <v>60</v>
      </c>
      <c r="F32" s="61" t="s">
        <v>114</v>
      </c>
      <c r="G32" s="61" t="s">
        <v>110</v>
      </c>
      <c r="H32" s="62">
        <v>0.32941960981336887</v>
      </c>
      <c r="I32" s="62">
        <v>0.28241781344507577</v>
      </c>
      <c r="J32" s="62">
        <v>0.24398320164108975</v>
      </c>
      <c r="K32" s="62">
        <v>0.19586423562635999</v>
      </c>
      <c r="L32" s="62">
        <v>0.15448060746409337</v>
      </c>
      <c r="M32" s="62">
        <v>0.1411243657141146</v>
      </c>
      <c r="N32" s="62">
        <v>1.5785641360479086E-3</v>
      </c>
      <c r="O32" s="63">
        <f t="shared" si="5"/>
        <v>3339.2061894044491</v>
      </c>
      <c r="P32" s="63">
        <f t="shared" si="6"/>
        <v>3894.9384480449089</v>
      </c>
      <c r="Q32" s="63">
        <f t="shared" si="7"/>
        <v>4508.5071127894671</v>
      </c>
      <c r="R32" s="63">
        <f t="shared" si="8"/>
        <v>5616.1350564194518</v>
      </c>
      <c r="S32" s="63">
        <f t="shared" si="9"/>
        <v>7120.6348683971746</v>
      </c>
      <c r="T32" s="63">
        <f t="shared" si="10"/>
        <v>7794.5434470780629</v>
      </c>
      <c r="U32" s="63">
        <f t="shared" si="11"/>
        <v>696835.79835657403</v>
      </c>
      <c r="V32" s="15">
        <v>0.84</v>
      </c>
      <c r="W32" s="64">
        <f t="shared" si="34"/>
        <v>0.27671247224322987</v>
      </c>
      <c r="X32" s="64">
        <f t="shared" si="12"/>
        <v>0.23723096329386364</v>
      </c>
      <c r="Y32" s="64">
        <f t="shared" si="13"/>
        <v>0.20494588937851538</v>
      </c>
      <c r="Z32" s="64">
        <f t="shared" si="14"/>
        <v>0.16452595792614239</v>
      </c>
      <c r="AA32" s="64">
        <f t="shared" si="35"/>
        <v>0.12976371026983843</v>
      </c>
      <c r="AB32" s="64">
        <f t="shared" si="15"/>
        <v>0.11854446719985626</v>
      </c>
      <c r="AC32" s="64">
        <f t="shared" si="16"/>
        <v>1.3259938742802432E-3</v>
      </c>
      <c r="AD32" s="65">
        <v>10.8</v>
      </c>
      <c r="AE32" s="65">
        <v>7.35</v>
      </c>
      <c r="AF32" s="65">
        <v>4.3600000000000003</v>
      </c>
      <c r="AG32" s="65">
        <v>5.16</v>
      </c>
      <c r="AH32" s="66">
        <f t="shared" si="36"/>
        <v>7589.1049759192028</v>
      </c>
      <c r="AI32" s="66">
        <f t="shared" si="17"/>
        <v>8852.132836465702</v>
      </c>
      <c r="AJ32" s="66">
        <f t="shared" si="18"/>
        <v>10246.607074521518</v>
      </c>
      <c r="AK32" s="66">
        <f t="shared" si="19"/>
        <v>12763.943310044207</v>
      </c>
      <c r="AL32" s="66">
        <f t="shared" si="20"/>
        <v>16183.261064539032</v>
      </c>
      <c r="AM32" s="66">
        <f t="shared" si="21"/>
        <v>17714.871470631962</v>
      </c>
      <c r="AN32" s="66">
        <f t="shared" si="22"/>
        <v>1583717.7235376684</v>
      </c>
      <c r="AO32" s="66">
        <f t="shared" si="23"/>
        <v>194.44444444444443</v>
      </c>
      <c r="AP32" s="66">
        <f t="shared" si="24"/>
        <v>194.44444444444443</v>
      </c>
      <c r="AQ32" s="66">
        <f t="shared" si="25"/>
        <v>194.44444444444443</v>
      </c>
      <c r="AR32" s="66">
        <f t="shared" si="25"/>
        <v>285.71428571428572</v>
      </c>
      <c r="AS32" s="66">
        <f t="shared" si="25"/>
        <v>481.65137614678895</v>
      </c>
      <c r="AT32" s="66">
        <f t="shared" si="25"/>
        <v>406.97674418604652</v>
      </c>
      <c r="AU32" s="66">
        <f t="shared" si="26"/>
        <v>406.97674418604652</v>
      </c>
      <c r="AV32" s="66">
        <f t="shared" si="27"/>
        <v>189.58693793508866</v>
      </c>
      <c r="AW32" s="66">
        <f t="shared" si="28"/>
        <v>190.26511332270721</v>
      </c>
      <c r="AX32" s="66">
        <f t="shared" si="29"/>
        <v>190.82329173711128</v>
      </c>
      <c r="AY32" s="66">
        <f t="shared" si="30"/>
        <v>279.45874586872247</v>
      </c>
      <c r="AZ32" s="66">
        <f t="shared" si="31"/>
        <v>467.73062804986415</v>
      </c>
      <c r="BA32" s="66">
        <f t="shared" si="32"/>
        <v>397.83694407598705</v>
      </c>
      <c r="BB32" s="66">
        <f t="shared" si="33"/>
        <v>406.87218797890017</v>
      </c>
    </row>
    <row r="33" spans="2:54" ht="14.5" x14ac:dyDescent="0.35">
      <c r="B33" s="60" t="s">
        <v>118</v>
      </c>
      <c r="C33" s="60" t="s">
        <v>119</v>
      </c>
      <c r="D33" s="60" t="s">
        <v>121</v>
      </c>
      <c r="E33" s="60" t="s">
        <v>60</v>
      </c>
      <c r="F33" s="61" t="s">
        <v>109</v>
      </c>
      <c r="G33" s="61" t="s">
        <v>116</v>
      </c>
      <c r="H33" s="62">
        <v>0.16148936170212769</v>
      </c>
      <c r="I33" s="62">
        <v>0.1380952380952381</v>
      </c>
      <c r="J33" s="62">
        <v>0.1193548387096774</v>
      </c>
      <c r="K33" s="62">
        <v>9.6226415094339615E-2</v>
      </c>
      <c r="L33" s="62">
        <v>7.6056338028169024E-2</v>
      </c>
      <c r="M33" s="62">
        <v>6.9553072625698334E-2</v>
      </c>
      <c r="N33" s="62" t="s">
        <v>111</v>
      </c>
      <c r="O33" s="63">
        <f t="shared" si="5"/>
        <v>6811.5942028985492</v>
      </c>
      <c r="P33" s="63">
        <f t="shared" si="6"/>
        <v>7965.5172413793098</v>
      </c>
      <c r="Q33" s="63">
        <f t="shared" si="7"/>
        <v>9216.2162162162167</v>
      </c>
      <c r="R33" s="63">
        <f t="shared" si="8"/>
        <v>11431.372549019608</v>
      </c>
      <c r="S33" s="63">
        <f t="shared" si="9"/>
        <v>14462.962962962962</v>
      </c>
      <c r="T33" s="63">
        <f t="shared" si="10"/>
        <v>15815.261044176705</v>
      </c>
      <c r="U33" s="63" t="str">
        <f t="shared" si="11"/>
        <v>-</v>
      </c>
      <c r="V33" s="15">
        <v>0.84</v>
      </c>
      <c r="W33" s="64">
        <f t="shared" si="34"/>
        <v>0.13565106382978726</v>
      </c>
      <c r="X33" s="64">
        <f t="shared" si="12"/>
        <v>0.11600000000000001</v>
      </c>
      <c r="Y33" s="64">
        <f t="shared" si="13"/>
        <v>0.10025806451612902</v>
      </c>
      <c r="Z33" s="64">
        <f t="shared" si="14"/>
        <v>8.0830188679245268E-2</v>
      </c>
      <c r="AA33" s="64">
        <f t="shared" si="35"/>
        <v>6.3887323943661978E-2</v>
      </c>
      <c r="AB33" s="64">
        <f t="shared" si="15"/>
        <v>5.8424581005586597E-2</v>
      </c>
      <c r="AC33" s="64" t="str">
        <f t="shared" si="16"/>
        <v>-</v>
      </c>
      <c r="AD33" s="65">
        <v>10.8</v>
      </c>
      <c r="AE33" s="65">
        <v>7.35</v>
      </c>
      <c r="AF33" s="65">
        <v>4.3600000000000003</v>
      </c>
      <c r="AG33" s="65">
        <v>5.16</v>
      </c>
      <c r="AH33" s="66">
        <f t="shared" si="36"/>
        <v>15480.895915678522</v>
      </c>
      <c r="AI33" s="66">
        <f t="shared" si="17"/>
        <v>18103.448275862069</v>
      </c>
      <c r="AJ33" s="66">
        <f t="shared" si="18"/>
        <v>20945.945945945947</v>
      </c>
      <c r="AK33" s="66">
        <f t="shared" si="19"/>
        <v>25980.392156862748</v>
      </c>
      <c r="AL33" s="66">
        <f t="shared" si="20"/>
        <v>32870.370370370365</v>
      </c>
      <c r="AM33" s="66">
        <f t="shared" si="21"/>
        <v>35943.775100401603</v>
      </c>
      <c r="AN33" s="66" t="str">
        <f t="shared" si="22"/>
        <v>-</v>
      </c>
      <c r="AO33" s="66">
        <f t="shared" si="23"/>
        <v>194.44444444444443</v>
      </c>
      <c r="AP33" s="66">
        <f t="shared" si="24"/>
        <v>194.44444444444443</v>
      </c>
      <c r="AQ33" s="66">
        <f t="shared" si="25"/>
        <v>194.44444444444443</v>
      </c>
      <c r="AR33" s="66">
        <f t="shared" si="25"/>
        <v>285.71428571428572</v>
      </c>
      <c r="AS33" s="66">
        <f t="shared" si="25"/>
        <v>481.65137614678895</v>
      </c>
      <c r="AT33" s="66">
        <f t="shared" si="25"/>
        <v>406.97674418604652</v>
      </c>
      <c r="AU33" s="66">
        <f t="shared" si="26"/>
        <v>406.97674418604652</v>
      </c>
      <c r="AV33" s="66">
        <f t="shared" si="27"/>
        <v>192.03246224139821</v>
      </c>
      <c r="AW33" s="66">
        <f t="shared" si="28"/>
        <v>192.37816049835104</v>
      </c>
      <c r="AX33" s="66">
        <f t="shared" si="29"/>
        <v>192.65598920416204</v>
      </c>
      <c r="AY33" s="66">
        <f t="shared" si="30"/>
        <v>282.60637730617469</v>
      </c>
      <c r="AZ33" s="66">
        <f t="shared" si="31"/>
        <v>474.69563445570776</v>
      </c>
      <c r="BA33" s="66">
        <f t="shared" si="32"/>
        <v>402.42030279478172</v>
      </c>
      <c r="BB33" s="66" t="str">
        <f t="shared" si="33"/>
        <v>-</v>
      </c>
    </row>
    <row r="34" spans="2:54" ht="14.5" x14ac:dyDescent="0.35">
      <c r="B34" s="60" t="s">
        <v>118</v>
      </c>
      <c r="C34" s="60" t="s">
        <v>119</v>
      </c>
      <c r="D34" s="60" t="s">
        <v>121</v>
      </c>
      <c r="E34" s="60" t="s">
        <v>60</v>
      </c>
      <c r="F34" s="61" t="s">
        <v>112</v>
      </c>
      <c r="G34" s="61" t="s">
        <v>116</v>
      </c>
      <c r="H34" s="62">
        <v>1.7004707404170589E-4</v>
      </c>
      <c r="I34" s="62">
        <v>2.105257959829771E-4</v>
      </c>
      <c r="J34" s="62">
        <v>2.376816872900183E-4</v>
      </c>
      <c r="K34" s="62">
        <v>8.3420569491758517E-5</v>
      </c>
      <c r="L34" s="62">
        <v>4.6706044241138642E-5</v>
      </c>
      <c r="M34" s="62">
        <v>3.7052416290234777E-5</v>
      </c>
      <c r="N34" s="62">
        <v>1.6584310600059259E-5</v>
      </c>
      <c r="O34" s="63">
        <f t="shared" si="5"/>
        <v>6468796.985770029</v>
      </c>
      <c r="P34" s="63">
        <f t="shared" si="6"/>
        <v>5225012.900979341</v>
      </c>
      <c r="Q34" s="63">
        <f t="shared" si="7"/>
        <v>4628038.5020061899</v>
      </c>
      <c r="R34" s="63">
        <f t="shared" si="8"/>
        <v>13186196.242746506</v>
      </c>
      <c r="S34" s="63">
        <f t="shared" si="9"/>
        <v>23551555.647076637</v>
      </c>
      <c r="T34" s="63">
        <f t="shared" si="10"/>
        <v>29687672.495731588</v>
      </c>
      <c r="U34" s="63">
        <f t="shared" si="11"/>
        <v>66327749.553609394</v>
      </c>
      <c r="V34" s="15">
        <v>0.84</v>
      </c>
      <c r="W34" s="64">
        <f t="shared" si="34"/>
        <v>1.4283954219503295E-4</v>
      </c>
      <c r="X34" s="64">
        <f t="shared" si="12"/>
        <v>1.7684166862570077E-4</v>
      </c>
      <c r="Y34" s="64">
        <f t="shared" si="13"/>
        <v>1.9965261732361535E-4</v>
      </c>
      <c r="Z34" s="64">
        <f t="shared" si="14"/>
        <v>7.0073278373077158E-5</v>
      </c>
      <c r="AA34" s="64">
        <f t="shared" si="35"/>
        <v>3.9233077162556457E-5</v>
      </c>
      <c r="AB34" s="64">
        <f t="shared" si="15"/>
        <v>3.1124029683797211E-5</v>
      </c>
      <c r="AC34" s="64">
        <f t="shared" si="16"/>
        <v>1.3930820904049776E-5</v>
      </c>
      <c r="AD34" s="65">
        <v>10.8</v>
      </c>
      <c r="AE34" s="65">
        <v>7.35</v>
      </c>
      <c r="AF34" s="65">
        <v>4.3600000000000003</v>
      </c>
      <c r="AG34" s="65">
        <v>5.16</v>
      </c>
      <c r="AH34" s="66">
        <f t="shared" si="36"/>
        <v>14701811.33129552</v>
      </c>
      <c r="AI34" s="66">
        <f t="shared" si="17"/>
        <v>11875029.320407592</v>
      </c>
      <c r="AJ34" s="66">
        <f t="shared" si="18"/>
        <v>10518269.322741343</v>
      </c>
      <c r="AK34" s="66">
        <f t="shared" si="19"/>
        <v>29968627.824423876</v>
      </c>
      <c r="AL34" s="66">
        <f t="shared" si="20"/>
        <v>53526262.834265083</v>
      </c>
      <c r="AM34" s="66">
        <f t="shared" si="21"/>
        <v>67471982.944844514</v>
      </c>
      <c r="AN34" s="66">
        <f t="shared" si="22"/>
        <v>150744885.34911227</v>
      </c>
      <c r="AO34" s="66">
        <f t="shared" si="23"/>
        <v>194.44444444444443</v>
      </c>
      <c r="AP34" s="66">
        <f t="shared" si="24"/>
        <v>194.44444444444443</v>
      </c>
      <c r="AQ34" s="66">
        <f t="shared" si="25"/>
        <v>194.44444444444443</v>
      </c>
      <c r="AR34" s="66">
        <f t="shared" si="25"/>
        <v>285.71428571428572</v>
      </c>
      <c r="AS34" s="66">
        <f t="shared" si="25"/>
        <v>481.65137614678895</v>
      </c>
      <c r="AT34" s="66">
        <f t="shared" si="25"/>
        <v>406.97674418604652</v>
      </c>
      <c r="AU34" s="66">
        <f t="shared" si="26"/>
        <v>406.97674418604652</v>
      </c>
      <c r="AV34" s="66">
        <f t="shared" si="27"/>
        <v>194.44187277888042</v>
      </c>
      <c r="AW34" s="66">
        <f t="shared" si="28"/>
        <v>194.44126061879837</v>
      </c>
      <c r="AX34" s="66">
        <f t="shared" si="29"/>
        <v>194.44084994216612</v>
      </c>
      <c r="AY34" s="66">
        <f t="shared" si="30"/>
        <v>285.71156180329189</v>
      </c>
      <c r="AZ34" s="66">
        <f t="shared" si="31"/>
        <v>481.64704208817255</v>
      </c>
      <c r="BA34" s="66">
        <f t="shared" si="32"/>
        <v>406.97428940312716</v>
      </c>
      <c r="BB34" s="66">
        <f t="shared" si="33"/>
        <v>406.97564544480059</v>
      </c>
    </row>
    <row r="35" spans="2:54" ht="14.5" x14ac:dyDescent="0.35">
      <c r="B35" s="60" t="s">
        <v>118</v>
      </c>
      <c r="C35" s="60" t="s">
        <v>119</v>
      </c>
      <c r="D35" s="60" t="s">
        <v>121</v>
      </c>
      <c r="E35" s="60" t="s">
        <v>60</v>
      </c>
      <c r="F35" s="61" t="s">
        <v>113</v>
      </c>
      <c r="G35" s="61" t="s">
        <v>116</v>
      </c>
      <c r="H35" s="62">
        <v>1.8440768052625689E-3</v>
      </c>
      <c r="I35" s="62">
        <v>1.7371738020589421E-3</v>
      </c>
      <c r="J35" s="62">
        <v>1.4121541874801719E-3</v>
      </c>
      <c r="K35" s="62">
        <v>9.8330592569374048E-4</v>
      </c>
      <c r="L35" s="62">
        <v>6.9364615899114102E-4</v>
      </c>
      <c r="M35" s="62">
        <v>5.9393875243579479E-4</v>
      </c>
      <c r="N35" s="62">
        <v>4.7685420866517962E-4</v>
      </c>
      <c r="O35" s="63">
        <f t="shared" si="5"/>
        <v>596504.43889368069</v>
      </c>
      <c r="P35" s="63">
        <f t="shared" si="6"/>
        <v>633212.40436406096</v>
      </c>
      <c r="Q35" s="63">
        <f t="shared" si="7"/>
        <v>778951.7672732498</v>
      </c>
      <c r="R35" s="63">
        <f t="shared" si="8"/>
        <v>1118675.2477098415</v>
      </c>
      <c r="S35" s="63">
        <f t="shared" si="9"/>
        <v>1585822.952728336</v>
      </c>
      <c r="T35" s="63">
        <f t="shared" si="10"/>
        <v>1852042.8166857336</v>
      </c>
      <c r="U35" s="63">
        <f t="shared" si="11"/>
        <v>2306784.7153517702</v>
      </c>
      <c r="V35" s="15">
        <v>0.84</v>
      </c>
      <c r="W35" s="64">
        <f t="shared" si="34"/>
        <v>1.5490245164205578E-3</v>
      </c>
      <c r="X35" s="64">
        <f t="shared" si="12"/>
        <v>1.4592259937295114E-3</v>
      </c>
      <c r="Y35" s="64">
        <f t="shared" si="13"/>
        <v>1.1862095174833443E-3</v>
      </c>
      <c r="Z35" s="64">
        <f t="shared" si="14"/>
        <v>8.2597697758274194E-4</v>
      </c>
      <c r="AA35" s="64">
        <f t="shared" si="35"/>
        <v>5.8266277355255845E-4</v>
      </c>
      <c r="AB35" s="64">
        <f t="shared" si="15"/>
        <v>4.9890855204606755E-4</v>
      </c>
      <c r="AC35" s="64">
        <f t="shared" si="16"/>
        <v>4.0055753527875086E-4</v>
      </c>
      <c r="AD35" s="65">
        <v>10.8</v>
      </c>
      <c r="AE35" s="65">
        <v>7.35</v>
      </c>
      <c r="AF35" s="65">
        <v>4.3600000000000003</v>
      </c>
      <c r="AG35" s="65">
        <v>5.16</v>
      </c>
      <c r="AH35" s="66">
        <f t="shared" si="36"/>
        <v>1355691.9065765473</v>
      </c>
      <c r="AI35" s="66">
        <f t="shared" si="17"/>
        <v>1439119.1008274113</v>
      </c>
      <c r="AJ35" s="66">
        <f t="shared" si="18"/>
        <v>1770344.9256210225</v>
      </c>
      <c r="AK35" s="66">
        <f t="shared" si="19"/>
        <v>2542443.7447950942</v>
      </c>
      <c r="AL35" s="66">
        <f t="shared" si="20"/>
        <v>3604143.0743825817</v>
      </c>
      <c r="AM35" s="66">
        <f t="shared" si="21"/>
        <v>4209188.2197403042</v>
      </c>
      <c r="AN35" s="66">
        <f t="shared" si="22"/>
        <v>5242692.5348903872</v>
      </c>
      <c r="AO35" s="66">
        <f t="shared" si="23"/>
        <v>194.44444444444443</v>
      </c>
      <c r="AP35" s="66">
        <f t="shared" si="24"/>
        <v>194.44444444444443</v>
      </c>
      <c r="AQ35" s="66">
        <f t="shared" si="25"/>
        <v>194.44444444444443</v>
      </c>
      <c r="AR35" s="66">
        <f t="shared" si="25"/>
        <v>285.71428571428572</v>
      </c>
      <c r="AS35" s="66">
        <f t="shared" si="25"/>
        <v>481.65137614678895</v>
      </c>
      <c r="AT35" s="66">
        <f t="shared" si="25"/>
        <v>406.97674418604652</v>
      </c>
      <c r="AU35" s="66">
        <f t="shared" si="26"/>
        <v>406.97674418604652</v>
      </c>
      <c r="AV35" s="66">
        <f t="shared" si="27"/>
        <v>194.41655962803125</v>
      </c>
      <c r="AW35" s="66">
        <f t="shared" si="28"/>
        <v>194.41817592074472</v>
      </c>
      <c r="AX35" s="66">
        <f t="shared" si="29"/>
        <v>194.42309013704264</v>
      </c>
      <c r="AY35" s="66">
        <f t="shared" si="30"/>
        <v>285.68218137350743</v>
      </c>
      <c r="AZ35" s="66">
        <f t="shared" si="31"/>
        <v>481.5870177001284</v>
      </c>
      <c r="BA35" s="66">
        <f t="shared" si="32"/>
        <v>406.93739834337583</v>
      </c>
      <c r="BB35" s="66">
        <f t="shared" si="33"/>
        <v>406.94515407986205</v>
      </c>
    </row>
    <row r="36" spans="2:54" ht="14.5" x14ac:dyDescent="0.35">
      <c r="B36" s="60" t="s">
        <v>118</v>
      </c>
      <c r="C36" s="60" t="s">
        <v>119</v>
      </c>
      <c r="D36" s="60" t="s">
        <v>121</v>
      </c>
      <c r="E36" s="60" t="s">
        <v>60</v>
      </c>
      <c r="F36" s="61" t="s">
        <v>114</v>
      </c>
      <c r="G36" s="61" t="s">
        <v>116</v>
      </c>
      <c r="H36" s="62">
        <v>0.16350348558143196</v>
      </c>
      <c r="I36" s="62">
        <v>0.14004293769328005</v>
      </c>
      <c r="J36" s="62">
        <v>0.12100467458444759</v>
      </c>
      <c r="K36" s="62">
        <v>9.7293141589525109E-2</v>
      </c>
      <c r="L36" s="62">
        <v>7.6796690231401302E-2</v>
      </c>
      <c r="M36" s="62">
        <v>7.0184063794424364E-2</v>
      </c>
      <c r="N36" s="62">
        <v>4.9343851926523889E-4</v>
      </c>
      <c r="O36" s="63">
        <f t="shared" si="5"/>
        <v>6727.6853217428898</v>
      </c>
      <c r="P36" s="63">
        <f t="shared" si="6"/>
        <v>7854.7338274865642</v>
      </c>
      <c r="Q36" s="63">
        <f t="shared" si="7"/>
        <v>9090.5578960284238</v>
      </c>
      <c r="R36" s="63">
        <f t="shared" si="8"/>
        <v>11306.038452749783</v>
      </c>
      <c r="S36" s="63">
        <f t="shared" si="9"/>
        <v>14323.53395290234</v>
      </c>
      <c r="T36" s="63">
        <f t="shared" si="10"/>
        <v>15673.073637086647</v>
      </c>
      <c r="U36" s="63">
        <f t="shared" si="11"/>
        <v>2229254.4198575527</v>
      </c>
      <c r="V36" s="15">
        <v>0.84</v>
      </c>
      <c r="W36" s="64">
        <f t="shared" si="34"/>
        <v>0.13734292788840285</v>
      </c>
      <c r="X36" s="64">
        <f t="shared" si="12"/>
        <v>0.11763606766235524</v>
      </c>
      <c r="Y36" s="64">
        <f t="shared" si="13"/>
        <v>0.10164392665093598</v>
      </c>
      <c r="Z36" s="64">
        <f t="shared" si="14"/>
        <v>8.172623893520109E-2</v>
      </c>
      <c r="AA36" s="64">
        <f t="shared" si="35"/>
        <v>6.4509219794377085E-2</v>
      </c>
      <c r="AB36" s="64">
        <f t="shared" si="15"/>
        <v>5.8954613587316462E-2</v>
      </c>
      <c r="AC36" s="64">
        <f t="shared" si="16"/>
        <v>4.1448835618280067E-4</v>
      </c>
      <c r="AD36" s="65">
        <v>10.8</v>
      </c>
      <c r="AE36" s="65">
        <v>7.35</v>
      </c>
      <c r="AF36" s="65">
        <v>4.3600000000000003</v>
      </c>
      <c r="AG36" s="65">
        <v>5.16</v>
      </c>
      <c r="AH36" s="66">
        <f t="shared" si="36"/>
        <v>15290.19391305202</v>
      </c>
      <c r="AI36" s="66">
        <f t="shared" si="17"/>
        <v>17851.667789742191</v>
      </c>
      <c r="AJ36" s="66">
        <f t="shared" si="18"/>
        <v>20660.358854610055</v>
      </c>
      <c r="AK36" s="66">
        <f t="shared" si="19"/>
        <v>25695.54193806769</v>
      </c>
      <c r="AL36" s="66">
        <f t="shared" si="20"/>
        <v>32553.486256596232</v>
      </c>
      <c r="AM36" s="66">
        <f t="shared" si="21"/>
        <v>35620.621902469655</v>
      </c>
      <c r="AN36" s="66">
        <f t="shared" si="22"/>
        <v>5066487.3178580748</v>
      </c>
      <c r="AO36" s="66">
        <f t="shared" si="23"/>
        <v>194.44444444444443</v>
      </c>
      <c r="AP36" s="66">
        <f t="shared" si="24"/>
        <v>194.44444444444443</v>
      </c>
      <c r="AQ36" s="66">
        <f t="shared" si="25"/>
        <v>194.44444444444443</v>
      </c>
      <c r="AR36" s="66">
        <f t="shared" si="25"/>
        <v>285.71428571428572</v>
      </c>
      <c r="AS36" s="66">
        <f t="shared" si="25"/>
        <v>481.65137614678895</v>
      </c>
      <c r="AT36" s="66">
        <f t="shared" si="25"/>
        <v>406.97674418604652</v>
      </c>
      <c r="AU36" s="66">
        <f t="shared" si="26"/>
        <v>406.97674418604652</v>
      </c>
      <c r="AV36" s="66">
        <f t="shared" si="27"/>
        <v>192.00275732832236</v>
      </c>
      <c r="AW36" s="66">
        <f t="shared" si="28"/>
        <v>192.3493315755527</v>
      </c>
      <c r="AX36" s="66">
        <f t="shared" si="29"/>
        <v>192.63149797675837</v>
      </c>
      <c r="AY36" s="66">
        <f t="shared" si="30"/>
        <v>282.57230318818665</v>
      </c>
      <c r="AZ36" s="66">
        <f t="shared" si="31"/>
        <v>474.6289126497955</v>
      </c>
      <c r="BA36" s="66">
        <f t="shared" si="32"/>
        <v>402.37943333186752</v>
      </c>
      <c r="BB36" s="66">
        <f t="shared" si="33"/>
        <v>406.94405550918094</v>
      </c>
    </row>
    <row r="37" spans="2:54" ht="14.5" x14ac:dyDescent="0.35">
      <c r="B37" s="60" t="s">
        <v>118</v>
      </c>
      <c r="C37" s="60" t="s">
        <v>119</v>
      </c>
      <c r="D37" s="60" t="s">
        <v>121</v>
      </c>
      <c r="E37" s="60" t="s">
        <v>60</v>
      </c>
      <c r="F37" s="61" t="s">
        <v>109</v>
      </c>
      <c r="G37" s="61" t="s">
        <v>117</v>
      </c>
      <c r="H37" s="62">
        <v>8.0744680851063844E-2</v>
      </c>
      <c r="I37" s="62">
        <v>6.9047619047619038E-2</v>
      </c>
      <c r="J37" s="62">
        <v>5.9677419354838709E-2</v>
      </c>
      <c r="K37" s="62">
        <v>4.8113207547169808E-2</v>
      </c>
      <c r="L37" s="62">
        <v>3.8028169014084512E-2</v>
      </c>
      <c r="M37" s="62">
        <v>3.4776536312849167E-2</v>
      </c>
      <c r="N37" s="62" t="s">
        <v>111</v>
      </c>
      <c r="O37" s="63">
        <f t="shared" si="5"/>
        <v>13623.188405797098</v>
      </c>
      <c r="P37" s="63">
        <f t="shared" si="6"/>
        <v>15931.034482758623</v>
      </c>
      <c r="Q37" s="63">
        <f t="shared" si="7"/>
        <v>18432.432432432433</v>
      </c>
      <c r="R37" s="63">
        <f t="shared" si="8"/>
        <v>22862.745098039217</v>
      </c>
      <c r="S37" s="63">
        <f t="shared" si="9"/>
        <v>28925.925925925923</v>
      </c>
      <c r="T37" s="63">
        <f t="shared" si="10"/>
        <v>31630.522088353409</v>
      </c>
      <c r="U37" s="63" t="str">
        <f t="shared" si="11"/>
        <v>-</v>
      </c>
      <c r="V37" s="15">
        <v>0.84</v>
      </c>
      <c r="W37" s="64">
        <f t="shared" si="34"/>
        <v>6.7825531914893628E-2</v>
      </c>
      <c r="X37" s="64">
        <f t="shared" si="12"/>
        <v>5.7999999999999989E-2</v>
      </c>
      <c r="Y37" s="64">
        <f t="shared" si="13"/>
        <v>5.0129032258064511E-2</v>
      </c>
      <c r="Z37" s="64">
        <f t="shared" si="14"/>
        <v>4.0415094339622634E-2</v>
      </c>
      <c r="AA37" s="64">
        <f t="shared" si="35"/>
        <v>3.1943661971830989E-2</v>
      </c>
      <c r="AB37" s="64">
        <f t="shared" si="15"/>
        <v>2.9212290502793298E-2</v>
      </c>
      <c r="AC37" s="64" t="str">
        <f t="shared" si="16"/>
        <v>-</v>
      </c>
      <c r="AD37" s="65">
        <v>10.8</v>
      </c>
      <c r="AE37" s="65">
        <v>7.35</v>
      </c>
      <c r="AF37" s="65">
        <v>4.3600000000000003</v>
      </c>
      <c r="AG37" s="65">
        <v>5.16</v>
      </c>
      <c r="AH37" s="66">
        <f t="shared" si="36"/>
        <v>30961.791831357044</v>
      </c>
      <c r="AI37" s="66">
        <f t="shared" si="17"/>
        <v>36206.896551724145</v>
      </c>
      <c r="AJ37" s="66">
        <f t="shared" si="18"/>
        <v>41891.891891891893</v>
      </c>
      <c r="AK37" s="66">
        <f t="shared" si="19"/>
        <v>51960.784313725497</v>
      </c>
      <c r="AL37" s="66">
        <f t="shared" si="20"/>
        <v>65740.74074074073</v>
      </c>
      <c r="AM37" s="66">
        <f t="shared" si="21"/>
        <v>71887.550200803205</v>
      </c>
      <c r="AN37" s="66" t="str">
        <f t="shared" si="22"/>
        <v>-</v>
      </c>
      <c r="AO37" s="66">
        <f t="shared" si="23"/>
        <v>194.44444444444443</v>
      </c>
      <c r="AP37" s="66">
        <f t="shared" si="24"/>
        <v>194.44444444444443</v>
      </c>
      <c r="AQ37" s="66">
        <f t="shared" si="25"/>
        <v>194.44444444444443</v>
      </c>
      <c r="AR37" s="66">
        <f t="shared" si="25"/>
        <v>285.71428571428572</v>
      </c>
      <c r="AS37" s="66">
        <f t="shared" si="25"/>
        <v>481.65137614678895</v>
      </c>
      <c r="AT37" s="66">
        <f t="shared" si="25"/>
        <v>406.97674418604652</v>
      </c>
      <c r="AU37" s="66">
        <f t="shared" si="26"/>
        <v>406.97674418604652</v>
      </c>
      <c r="AV37" s="66">
        <f t="shared" si="27"/>
        <v>193.2309268154016</v>
      </c>
      <c r="AW37" s="66">
        <f t="shared" si="28"/>
        <v>193.40578375391414</v>
      </c>
      <c r="AX37" s="66">
        <f t="shared" si="29"/>
        <v>193.54608537433771</v>
      </c>
      <c r="AY37" s="66">
        <f t="shared" si="30"/>
        <v>284.15183358352988</v>
      </c>
      <c r="AZ37" s="66">
        <f t="shared" si="31"/>
        <v>478.14820991059179</v>
      </c>
      <c r="BA37" s="66">
        <f t="shared" si="32"/>
        <v>404.68569841387756</v>
      </c>
      <c r="BB37" s="66" t="str">
        <f t="shared" si="33"/>
        <v>-</v>
      </c>
    </row>
    <row r="38" spans="2:54" ht="14.5" x14ac:dyDescent="0.35">
      <c r="B38" s="60" t="s">
        <v>118</v>
      </c>
      <c r="C38" s="60" t="s">
        <v>119</v>
      </c>
      <c r="D38" s="60" t="s">
        <v>121</v>
      </c>
      <c r="E38" s="60" t="s">
        <v>60</v>
      </c>
      <c r="F38" s="61" t="s">
        <v>112</v>
      </c>
      <c r="G38" s="61" t="s">
        <v>117</v>
      </c>
      <c r="H38" s="62">
        <v>3.4535224512263382E-5</v>
      </c>
      <c r="I38" s="62">
        <v>4.2755651208677477E-5</v>
      </c>
      <c r="J38" s="62">
        <v>4.8270250450760557E-5</v>
      </c>
      <c r="K38" s="62">
        <v>1.69421318323393E-5</v>
      </c>
      <c r="L38" s="62">
        <v>9.4857963797342069E-6</v>
      </c>
      <c r="M38" s="62">
        <v>7.5252248144588564E-6</v>
      </c>
      <c r="N38" s="62">
        <v>3.3684063128490432E-6</v>
      </c>
      <c r="O38" s="63">
        <f t="shared" si="5"/>
        <v>31851537.539864331</v>
      </c>
      <c r="P38" s="63">
        <f t="shared" si="6"/>
        <v>25727593.169642787</v>
      </c>
      <c r="Q38" s="63">
        <f t="shared" si="7"/>
        <v>22788363.220159512</v>
      </c>
      <c r="R38" s="63">
        <f t="shared" si="8"/>
        <v>64926894.140931524</v>
      </c>
      <c r="S38" s="63">
        <f t="shared" si="9"/>
        <v>115962851.82233925</v>
      </c>
      <c r="T38" s="63">
        <f t="shared" si="10"/>
        <v>146175034.91543218</v>
      </c>
      <c r="U38" s="63">
        <f t="shared" si="11"/>
        <v>326563929.00226021</v>
      </c>
      <c r="V38" s="15">
        <v>0.84</v>
      </c>
      <c r="W38" s="64">
        <f t="shared" si="34"/>
        <v>2.900958859030124E-5</v>
      </c>
      <c r="X38" s="64">
        <f t="shared" si="12"/>
        <v>3.5914747015289079E-5</v>
      </c>
      <c r="Y38" s="64">
        <f t="shared" si="13"/>
        <v>4.054701037863887E-5</v>
      </c>
      <c r="Z38" s="64">
        <f t="shared" si="14"/>
        <v>1.4231390739165012E-5</v>
      </c>
      <c r="AA38" s="64">
        <f t="shared" si="35"/>
        <v>7.9680689589767334E-6</v>
      </c>
      <c r="AB38" s="64">
        <f t="shared" si="15"/>
        <v>6.3211888441454393E-6</v>
      </c>
      <c r="AC38" s="64">
        <f t="shared" si="16"/>
        <v>2.8294613027931962E-6</v>
      </c>
      <c r="AD38" s="65">
        <v>10.8</v>
      </c>
      <c r="AE38" s="65">
        <v>7.35</v>
      </c>
      <c r="AF38" s="65">
        <v>4.3600000000000003</v>
      </c>
      <c r="AG38" s="65">
        <v>5.16</v>
      </c>
      <c r="AH38" s="66">
        <f t="shared" si="36"/>
        <v>72389858.045146212</v>
      </c>
      <c r="AI38" s="66">
        <f t="shared" si="17"/>
        <v>58471802.658279061</v>
      </c>
      <c r="AJ38" s="66">
        <f t="shared" si="18"/>
        <v>51791734.591271617</v>
      </c>
      <c r="AK38" s="66">
        <f t="shared" si="19"/>
        <v>147561123.04757166</v>
      </c>
      <c r="AL38" s="66">
        <f t="shared" si="20"/>
        <v>263551935.95986196</v>
      </c>
      <c r="AM38" s="66">
        <f t="shared" si="21"/>
        <v>332215988.44416404</v>
      </c>
      <c r="AN38" s="66">
        <f t="shared" si="22"/>
        <v>742190747.7324096</v>
      </c>
      <c r="AO38" s="66">
        <f t="shared" si="23"/>
        <v>194.44444444444443</v>
      </c>
      <c r="AP38" s="66">
        <f t="shared" si="24"/>
        <v>194.44444444444443</v>
      </c>
      <c r="AQ38" s="66">
        <f t="shared" si="25"/>
        <v>194.44444444444443</v>
      </c>
      <c r="AR38" s="66">
        <f t="shared" si="25"/>
        <v>285.71428571428572</v>
      </c>
      <c r="AS38" s="66">
        <f t="shared" si="25"/>
        <v>481.65137614678895</v>
      </c>
      <c r="AT38" s="66">
        <f t="shared" si="25"/>
        <v>406.97674418604652</v>
      </c>
      <c r="AU38" s="66">
        <f t="shared" si="26"/>
        <v>406.97674418604652</v>
      </c>
      <c r="AV38" s="66">
        <f t="shared" si="27"/>
        <v>194.44392215387168</v>
      </c>
      <c r="AW38" s="66">
        <f t="shared" si="28"/>
        <v>194.44379783335108</v>
      </c>
      <c r="AX38" s="66">
        <f t="shared" si="29"/>
        <v>194.4437144341382</v>
      </c>
      <c r="AY38" s="66">
        <f t="shared" si="30"/>
        <v>285.71373250288883</v>
      </c>
      <c r="AZ38" s="66">
        <f t="shared" si="31"/>
        <v>481.65049591184271</v>
      </c>
      <c r="BA38" s="66">
        <f t="shared" si="32"/>
        <v>406.97624562525129</v>
      </c>
      <c r="BB38" s="66">
        <f t="shared" si="33"/>
        <v>406.97652102241915</v>
      </c>
    </row>
    <row r="39" spans="2:54" ht="14.5" x14ac:dyDescent="0.35">
      <c r="B39" s="60" t="s">
        <v>118</v>
      </c>
      <c r="C39" s="60" t="s">
        <v>119</v>
      </c>
      <c r="D39" s="60" t="s">
        <v>121</v>
      </c>
      <c r="E39" s="60" t="s">
        <v>60</v>
      </c>
      <c r="F39" s="61" t="s">
        <v>113</v>
      </c>
      <c r="G39" s="61" t="s">
        <v>117</v>
      </c>
      <c r="H39" s="62">
        <v>3.6882830295577041E-4</v>
      </c>
      <c r="I39" s="62">
        <v>3.4744695205978372E-4</v>
      </c>
      <c r="J39" s="62">
        <v>2.8244074812601769E-4</v>
      </c>
      <c r="K39" s="62">
        <v>1.966680860715757E-4</v>
      </c>
      <c r="L39" s="62">
        <v>1.3873409987175871E-4</v>
      </c>
      <c r="M39" s="62">
        <v>1.1879191880479759E-4</v>
      </c>
      <c r="N39" s="62">
        <v>9.5374188340410608E-5</v>
      </c>
      <c r="O39" s="63">
        <f t="shared" si="5"/>
        <v>2982417.5400441303</v>
      </c>
      <c r="P39" s="63">
        <f t="shared" si="6"/>
        <v>3165950.9271237692</v>
      </c>
      <c r="Q39" s="63">
        <f t="shared" si="7"/>
        <v>3894622.1722554308</v>
      </c>
      <c r="R39" s="63">
        <f t="shared" si="8"/>
        <v>5593179.9712519916</v>
      </c>
      <c r="S39" s="63">
        <f t="shared" si="9"/>
        <v>7928836.5370648187</v>
      </c>
      <c r="T39" s="63">
        <f t="shared" si="10"/>
        <v>9259889.1495940275</v>
      </c>
      <c r="U39" s="63">
        <f t="shared" si="11"/>
        <v>11533518.860195883</v>
      </c>
      <c r="V39" s="15">
        <v>0.84</v>
      </c>
      <c r="W39" s="64">
        <f t="shared" si="34"/>
        <v>3.0981577448284712E-4</v>
      </c>
      <c r="X39" s="64">
        <f t="shared" si="12"/>
        <v>2.9185543973021832E-4</v>
      </c>
      <c r="Y39" s="64">
        <f t="shared" si="13"/>
        <v>2.3725022842585486E-4</v>
      </c>
      <c r="Z39" s="64">
        <f t="shared" si="14"/>
        <v>1.6520119230012357E-4</v>
      </c>
      <c r="AA39" s="64">
        <f t="shared" si="35"/>
        <v>1.1653664389227732E-4</v>
      </c>
      <c r="AB39" s="64">
        <f t="shared" si="15"/>
        <v>9.9785211796029981E-5</v>
      </c>
      <c r="AC39" s="64">
        <f t="shared" si="16"/>
        <v>8.011431820594491E-5</v>
      </c>
      <c r="AD39" s="65">
        <v>10.8</v>
      </c>
      <c r="AE39" s="65">
        <v>7.35</v>
      </c>
      <c r="AF39" s="65">
        <v>4.3600000000000003</v>
      </c>
      <c r="AG39" s="65">
        <v>5.16</v>
      </c>
      <c r="AH39" s="66">
        <f t="shared" si="36"/>
        <v>6778221.6819184786</v>
      </c>
      <c r="AI39" s="66">
        <f t="shared" si="17"/>
        <v>7195343.0161903845</v>
      </c>
      <c r="AJ39" s="66">
        <f t="shared" si="18"/>
        <v>8851414.0278532524</v>
      </c>
      <c r="AK39" s="66">
        <f t="shared" si="19"/>
        <v>12711772.661936346</v>
      </c>
      <c r="AL39" s="66">
        <f t="shared" si="20"/>
        <v>18020083.038783677</v>
      </c>
      <c r="AM39" s="66">
        <f t="shared" si="21"/>
        <v>21045202.612713698</v>
      </c>
      <c r="AN39" s="66">
        <f t="shared" si="22"/>
        <v>26212542.86408155</v>
      </c>
      <c r="AO39" s="66">
        <f t="shared" si="23"/>
        <v>194.44444444444443</v>
      </c>
      <c r="AP39" s="66">
        <f t="shared" si="24"/>
        <v>194.44444444444443</v>
      </c>
      <c r="AQ39" s="66">
        <f t="shared" si="25"/>
        <v>194.44444444444443</v>
      </c>
      <c r="AR39" s="66">
        <f t="shared" si="25"/>
        <v>285.71428571428572</v>
      </c>
      <c r="AS39" s="66">
        <f t="shared" si="25"/>
        <v>481.65137614678895</v>
      </c>
      <c r="AT39" s="66">
        <f t="shared" si="25"/>
        <v>406.97674418604652</v>
      </c>
      <c r="AU39" s="66">
        <f t="shared" si="26"/>
        <v>406.97674418604652</v>
      </c>
      <c r="AV39" s="66">
        <f t="shared" si="27"/>
        <v>194.43886664555004</v>
      </c>
      <c r="AW39" s="66">
        <f t="shared" si="28"/>
        <v>194.4391899874727</v>
      </c>
      <c r="AX39" s="66">
        <f t="shared" si="29"/>
        <v>194.44017305782654</v>
      </c>
      <c r="AY39" s="66">
        <f t="shared" si="30"/>
        <v>285.70786404356608</v>
      </c>
      <c r="AZ39" s="66">
        <f t="shared" si="31"/>
        <v>481.63850262966378</v>
      </c>
      <c r="BA39" s="66">
        <f t="shared" si="32"/>
        <v>406.96887413269388</v>
      </c>
      <c r="BB39" s="66">
        <f t="shared" si="33"/>
        <v>406.97042555074165</v>
      </c>
    </row>
    <row r="40" spans="2:54" ht="14.5" x14ac:dyDescent="0.35">
      <c r="B40" s="60" t="s">
        <v>118</v>
      </c>
      <c r="C40" s="60" t="s">
        <v>119</v>
      </c>
      <c r="D40" s="60" t="s">
        <v>121</v>
      </c>
      <c r="E40" s="60" t="s">
        <v>60</v>
      </c>
      <c r="F40" s="61" t="s">
        <v>114</v>
      </c>
      <c r="G40" s="61" t="s">
        <v>117</v>
      </c>
      <c r="H40" s="62">
        <v>8.1148044378531875E-2</v>
      </c>
      <c r="I40" s="62">
        <v>6.9437821650887493E-2</v>
      </c>
      <c r="J40" s="62">
        <v>6.0008130353415484E-2</v>
      </c>
      <c r="K40" s="62">
        <v>4.8326817765073728E-2</v>
      </c>
      <c r="L40" s="62">
        <v>3.8176388910336007E-2</v>
      </c>
      <c r="M40" s="62">
        <v>3.4902853456468423E-2</v>
      </c>
      <c r="N40" s="62">
        <v>9.8742594653259655E-5</v>
      </c>
      <c r="O40" s="63">
        <f t="shared" si="5"/>
        <v>13555.471464830649</v>
      </c>
      <c r="P40" s="63">
        <f t="shared" si="6"/>
        <v>15841.510776799272</v>
      </c>
      <c r="Q40" s="63">
        <f t="shared" si="7"/>
        <v>18330.84939526684</v>
      </c>
      <c r="R40" s="63">
        <f t="shared" si="8"/>
        <v>22761.689075976796</v>
      </c>
      <c r="S40" s="63">
        <f t="shared" si="9"/>
        <v>28813.620968278177</v>
      </c>
      <c r="T40" s="63">
        <f t="shared" si="10"/>
        <v>31516.0478604405</v>
      </c>
      <c r="U40" s="63">
        <f t="shared" si="11"/>
        <v>11140075.910124842</v>
      </c>
      <c r="V40" s="15">
        <v>0.84</v>
      </c>
      <c r="W40" s="64">
        <f t="shared" si="34"/>
        <v>6.8164357277966769E-2</v>
      </c>
      <c r="X40" s="64">
        <f t="shared" si="12"/>
        <v>5.8327770186745495E-2</v>
      </c>
      <c r="Y40" s="64">
        <f t="shared" si="13"/>
        <v>5.0406829496869004E-2</v>
      </c>
      <c r="Z40" s="64">
        <f t="shared" si="14"/>
        <v>4.0594526922661932E-2</v>
      </c>
      <c r="AA40" s="64">
        <f t="shared" si="35"/>
        <v>3.2068166684682244E-2</v>
      </c>
      <c r="AB40" s="64">
        <f t="shared" si="15"/>
        <v>2.9318396903433474E-2</v>
      </c>
      <c r="AC40" s="64">
        <f t="shared" si="16"/>
        <v>8.2943779508738111E-5</v>
      </c>
      <c r="AD40" s="65">
        <v>10.8</v>
      </c>
      <c r="AE40" s="65">
        <v>7.35</v>
      </c>
      <c r="AF40" s="65">
        <v>4.3600000000000003</v>
      </c>
      <c r="AG40" s="65">
        <v>5.16</v>
      </c>
      <c r="AH40" s="66">
        <f t="shared" si="36"/>
        <v>30807.889692796933</v>
      </c>
      <c r="AI40" s="66">
        <f t="shared" si="17"/>
        <v>36003.433583634709</v>
      </c>
      <c r="AJ40" s="66">
        <f t="shared" si="18"/>
        <v>41661.021352879186</v>
      </c>
      <c r="AK40" s="66">
        <f t="shared" si="19"/>
        <v>51731.111536310898</v>
      </c>
      <c r="AL40" s="66">
        <f t="shared" si="20"/>
        <v>65485.502200632225</v>
      </c>
      <c r="AM40" s="66">
        <f t="shared" si="21"/>
        <v>71627.381501001146</v>
      </c>
      <c r="AN40" s="66">
        <f t="shared" si="22"/>
        <v>25318354.341192823</v>
      </c>
      <c r="AO40" s="66">
        <f t="shared" si="23"/>
        <v>194.44444444444443</v>
      </c>
      <c r="AP40" s="66">
        <f t="shared" si="24"/>
        <v>194.44444444444443</v>
      </c>
      <c r="AQ40" s="66">
        <f t="shared" si="25"/>
        <v>194.44444444444443</v>
      </c>
      <c r="AR40" s="66">
        <f t="shared" si="25"/>
        <v>285.71428571428572</v>
      </c>
      <c r="AS40" s="66">
        <f t="shared" si="25"/>
        <v>481.65137614678895</v>
      </c>
      <c r="AT40" s="66">
        <f t="shared" si="25"/>
        <v>406.97674418604652</v>
      </c>
      <c r="AU40" s="66">
        <f t="shared" si="26"/>
        <v>406.97674418604652</v>
      </c>
      <c r="AV40" s="66">
        <f t="shared" si="27"/>
        <v>193.22490265743133</v>
      </c>
      <c r="AW40" s="66">
        <f t="shared" si="28"/>
        <v>193.39994559437426</v>
      </c>
      <c r="AX40" s="66">
        <f t="shared" si="29"/>
        <v>193.54113011607478</v>
      </c>
      <c r="AY40" s="66">
        <f t="shared" si="30"/>
        <v>284.14493480193806</v>
      </c>
      <c r="AZ40" s="66">
        <f t="shared" si="31"/>
        <v>478.13465554319208</v>
      </c>
      <c r="BA40" s="66">
        <f t="shared" si="32"/>
        <v>404.67742377363294</v>
      </c>
      <c r="BB40" s="66">
        <f t="shared" si="33"/>
        <v>406.97020239404384</v>
      </c>
    </row>
    <row r="41" spans="2:54" ht="14.5" x14ac:dyDescent="0.35">
      <c r="B41" s="60" t="s">
        <v>118</v>
      </c>
      <c r="C41" s="60" t="s">
        <v>119</v>
      </c>
      <c r="D41" s="60" t="s">
        <v>122</v>
      </c>
      <c r="E41" s="60" t="s">
        <v>60</v>
      </c>
      <c r="F41" s="61" t="s">
        <v>109</v>
      </c>
      <c r="G41" s="61" t="s">
        <v>110</v>
      </c>
      <c r="H41" s="67" t="s">
        <v>111</v>
      </c>
      <c r="I41" s="67" t="s">
        <v>111</v>
      </c>
      <c r="J41" s="67" t="s">
        <v>111</v>
      </c>
      <c r="K41" s="67" t="s">
        <v>111</v>
      </c>
      <c r="L41" s="67">
        <v>2.4338028169014092</v>
      </c>
      <c r="M41" s="67">
        <v>2.2256983240223471</v>
      </c>
      <c r="N41" s="67">
        <v>2.3784560143626581</v>
      </c>
      <c r="O41" s="63" t="str">
        <f t="shared" si="5"/>
        <v>-</v>
      </c>
      <c r="P41" s="63" t="str">
        <f t="shared" si="6"/>
        <v>-</v>
      </c>
      <c r="Q41" s="63" t="str">
        <f t="shared" si="7"/>
        <v>-</v>
      </c>
      <c r="R41" s="63" t="str">
        <f t="shared" si="8"/>
        <v>-</v>
      </c>
      <c r="S41" s="63">
        <f t="shared" si="9"/>
        <v>451.96759259259244</v>
      </c>
      <c r="T41" s="63">
        <f t="shared" si="10"/>
        <v>494.22690763052191</v>
      </c>
      <c r="U41" s="63">
        <f t="shared" si="11"/>
        <v>462.48490338164231</v>
      </c>
      <c r="V41" s="15">
        <v>0.84</v>
      </c>
      <c r="W41" s="64" t="str">
        <f t="shared" si="34"/>
        <v>-</v>
      </c>
      <c r="X41" s="64" t="str">
        <f t="shared" si="12"/>
        <v>-</v>
      </c>
      <c r="Y41" s="64" t="str">
        <f t="shared" si="13"/>
        <v>-</v>
      </c>
      <c r="Z41" s="64" t="str">
        <f t="shared" si="14"/>
        <v>-</v>
      </c>
      <c r="AA41" s="64">
        <f t="shared" si="35"/>
        <v>2.0443943661971837</v>
      </c>
      <c r="AB41" s="64">
        <f t="shared" si="15"/>
        <v>1.8695865921787715</v>
      </c>
      <c r="AC41" s="64">
        <f t="shared" si="16"/>
        <v>1.9979030520646328</v>
      </c>
      <c r="AD41" s="65">
        <v>10.8</v>
      </c>
      <c r="AE41" s="65">
        <v>7.35</v>
      </c>
      <c r="AF41" s="65">
        <v>4.3600000000000003</v>
      </c>
      <c r="AG41" s="65">
        <v>5.16</v>
      </c>
      <c r="AH41" s="66" t="str">
        <f t="shared" si="36"/>
        <v>-</v>
      </c>
      <c r="AI41" s="66" t="str">
        <f t="shared" si="17"/>
        <v>-</v>
      </c>
      <c r="AJ41" s="66" t="str">
        <f t="shared" si="18"/>
        <v>-</v>
      </c>
      <c r="AK41" s="66" t="str">
        <f t="shared" si="19"/>
        <v>-</v>
      </c>
      <c r="AL41" s="66">
        <f t="shared" si="20"/>
        <v>1027.1990740740737</v>
      </c>
      <c r="AM41" s="66">
        <f t="shared" si="21"/>
        <v>1123.2429718875499</v>
      </c>
      <c r="AN41" s="66">
        <f t="shared" si="22"/>
        <v>1051.1020531400961</v>
      </c>
      <c r="AO41" s="66">
        <f t="shared" si="23"/>
        <v>194.44444444444443</v>
      </c>
      <c r="AP41" s="66">
        <f t="shared" si="24"/>
        <v>194.44444444444443</v>
      </c>
      <c r="AQ41" s="66">
        <f t="shared" si="25"/>
        <v>194.44444444444443</v>
      </c>
      <c r="AR41" s="66">
        <f t="shared" si="25"/>
        <v>285.71428571428572</v>
      </c>
      <c r="AS41" s="66">
        <f t="shared" si="25"/>
        <v>481.65137614678895</v>
      </c>
      <c r="AT41" s="66">
        <f t="shared" si="25"/>
        <v>406.97674418604652</v>
      </c>
      <c r="AU41" s="66">
        <f t="shared" si="26"/>
        <v>406.97674418604652</v>
      </c>
      <c r="AV41" s="66" t="str">
        <f t="shared" si="27"/>
        <v>-</v>
      </c>
      <c r="AW41" s="66" t="str">
        <f t="shared" si="28"/>
        <v>-</v>
      </c>
      <c r="AX41" s="66" t="str">
        <f t="shared" si="29"/>
        <v>-</v>
      </c>
      <c r="AY41" s="66" t="str">
        <f t="shared" si="30"/>
        <v>-</v>
      </c>
      <c r="AZ41" s="66">
        <f t="shared" si="31"/>
        <v>327.89985749221484</v>
      </c>
      <c r="BA41" s="66">
        <f t="shared" si="32"/>
        <v>298.73734002174371</v>
      </c>
      <c r="BB41" s="66">
        <f t="shared" si="33"/>
        <v>293.38201212354699</v>
      </c>
    </row>
    <row r="42" spans="2:54" ht="14.5" x14ac:dyDescent="0.35">
      <c r="B42" s="60" t="s">
        <v>118</v>
      </c>
      <c r="C42" s="60" t="s">
        <v>119</v>
      </c>
      <c r="D42" s="60" t="s">
        <v>122</v>
      </c>
      <c r="E42" s="60" t="s">
        <v>60</v>
      </c>
      <c r="F42" s="61" t="s">
        <v>112</v>
      </c>
      <c r="G42" s="61" t="s">
        <v>110</v>
      </c>
      <c r="H42" s="67" t="s">
        <v>111</v>
      </c>
      <c r="I42" s="67" t="s">
        <v>111</v>
      </c>
      <c r="J42" s="67" t="s">
        <v>111</v>
      </c>
      <c r="K42" s="67" t="s">
        <v>111</v>
      </c>
      <c r="L42" s="67" t="s">
        <v>111</v>
      </c>
      <c r="M42" s="67" t="s">
        <v>111</v>
      </c>
      <c r="N42" s="67" t="s">
        <v>111</v>
      </c>
      <c r="O42" s="63" t="str">
        <f t="shared" si="5"/>
        <v>-</v>
      </c>
      <c r="P42" s="63" t="str">
        <f t="shared" si="6"/>
        <v>-</v>
      </c>
      <c r="Q42" s="63" t="str">
        <f t="shared" si="7"/>
        <v>-</v>
      </c>
      <c r="R42" s="63" t="str">
        <f t="shared" si="8"/>
        <v>-</v>
      </c>
      <c r="S42" s="63" t="str">
        <f t="shared" si="9"/>
        <v>-</v>
      </c>
      <c r="T42" s="63" t="str">
        <f t="shared" si="10"/>
        <v>-</v>
      </c>
      <c r="U42" s="63" t="str">
        <f t="shared" si="11"/>
        <v>-</v>
      </c>
      <c r="V42" s="15">
        <v>0.84</v>
      </c>
      <c r="W42" s="64" t="str">
        <f t="shared" si="34"/>
        <v>-</v>
      </c>
      <c r="X42" s="64" t="str">
        <f t="shared" si="12"/>
        <v>-</v>
      </c>
      <c r="Y42" s="64" t="str">
        <f t="shared" si="13"/>
        <v>-</v>
      </c>
      <c r="Z42" s="64" t="str">
        <f t="shared" si="14"/>
        <v>-</v>
      </c>
      <c r="AA42" s="64" t="str">
        <f t="shared" si="35"/>
        <v>-</v>
      </c>
      <c r="AB42" s="64" t="str">
        <f t="shared" si="15"/>
        <v>-</v>
      </c>
      <c r="AC42" s="64" t="str">
        <f t="shared" si="16"/>
        <v>-</v>
      </c>
      <c r="AD42" s="65">
        <v>10.8</v>
      </c>
      <c r="AE42" s="65">
        <v>7.35</v>
      </c>
      <c r="AF42" s="65">
        <v>4.3600000000000003</v>
      </c>
      <c r="AG42" s="65">
        <v>5.16</v>
      </c>
      <c r="AH42" s="66" t="str">
        <f t="shared" si="36"/>
        <v>-</v>
      </c>
      <c r="AI42" s="66" t="str">
        <f t="shared" si="17"/>
        <v>-</v>
      </c>
      <c r="AJ42" s="66" t="str">
        <f t="shared" si="18"/>
        <v>-</v>
      </c>
      <c r="AK42" s="66" t="str">
        <f t="shared" si="19"/>
        <v>-</v>
      </c>
      <c r="AL42" s="66" t="str">
        <f t="shared" si="20"/>
        <v>-</v>
      </c>
      <c r="AM42" s="66" t="str">
        <f t="shared" si="21"/>
        <v>-</v>
      </c>
      <c r="AN42" s="66" t="str">
        <f t="shared" si="22"/>
        <v>-</v>
      </c>
      <c r="AO42" s="66">
        <f t="shared" si="23"/>
        <v>194.44444444444443</v>
      </c>
      <c r="AP42" s="66">
        <f t="shared" si="24"/>
        <v>194.44444444444443</v>
      </c>
      <c r="AQ42" s="66">
        <f t="shared" si="25"/>
        <v>194.44444444444443</v>
      </c>
      <c r="AR42" s="66">
        <f t="shared" si="25"/>
        <v>285.71428571428572</v>
      </c>
      <c r="AS42" s="66">
        <f t="shared" si="25"/>
        <v>481.65137614678895</v>
      </c>
      <c r="AT42" s="66">
        <f t="shared" si="25"/>
        <v>406.97674418604652</v>
      </c>
      <c r="AU42" s="66">
        <f t="shared" si="26"/>
        <v>406.97674418604652</v>
      </c>
      <c r="AV42" s="66" t="str">
        <f t="shared" si="27"/>
        <v>-</v>
      </c>
      <c r="AW42" s="66" t="str">
        <f t="shared" si="28"/>
        <v>-</v>
      </c>
      <c r="AX42" s="66" t="str">
        <f t="shared" si="29"/>
        <v>-</v>
      </c>
      <c r="AY42" s="66" t="str">
        <f t="shared" si="30"/>
        <v>-</v>
      </c>
      <c r="AZ42" s="66" t="str">
        <f t="shared" si="31"/>
        <v>-</v>
      </c>
      <c r="BA42" s="66" t="str">
        <f t="shared" si="32"/>
        <v>-</v>
      </c>
      <c r="BB42" s="66" t="str">
        <f t="shared" si="33"/>
        <v>-</v>
      </c>
    </row>
    <row r="43" spans="2:54" ht="14.5" x14ac:dyDescent="0.35">
      <c r="B43" s="60" t="s">
        <v>118</v>
      </c>
      <c r="C43" s="60" t="s">
        <v>119</v>
      </c>
      <c r="D43" s="60" t="s">
        <v>122</v>
      </c>
      <c r="E43" s="60" t="s">
        <v>60</v>
      </c>
      <c r="F43" s="61" t="s">
        <v>113</v>
      </c>
      <c r="G43" s="61" t="s">
        <v>110</v>
      </c>
      <c r="H43" s="67" t="s">
        <v>111</v>
      </c>
      <c r="I43" s="67" t="s">
        <v>111</v>
      </c>
      <c r="J43" s="67" t="s">
        <v>111</v>
      </c>
      <c r="K43" s="67" t="s">
        <v>111</v>
      </c>
      <c r="L43" s="67" t="s">
        <v>111</v>
      </c>
      <c r="M43" s="67" t="s">
        <v>111</v>
      </c>
      <c r="N43" s="67" t="s">
        <v>111</v>
      </c>
      <c r="O43" s="63" t="str">
        <f t="shared" si="5"/>
        <v>-</v>
      </c>
      <c r="P43" s="63" t="str">
        <f t="shared" si="6"/>
        <v>-</v>
      </c>
      <c r="Q43" s="63" t="str">
        <f t="shared" si="7"/>
        <v>-</v>
      </c>
      <c r="R43" s="63" t="str">
        <f t="shared" si="8"/>
        <v>-</v>
      </c>
      <c r="S43" s="63" t="str">
        <f t="shared" si="9"/>
        <v>-</v>
      </c>
      <c r="T43" s="63" t="str">
        <f t="shared" si="10"/>
        <v>-</v>
      </c>
      <c r="U43" s="63" t="str">
        <f t="shared" si="11"/>
        <v>-</v>
      </c>
      <c r="V43" s="15">
        <v>0.84</v>
      </c>
      <c r="W43" s="64" t="str">
        <f t="shared" si="34"/>
        <v>-</v>
      </c>
      <c r="X43" s="64" t="str">
        <f t="shared" si="12"/>
        <v>-</v>
      </c>
      <c r="Y43" s="64" t="str">
        <f t="shared" si="13"/>
        <v>-</v>
      </c>
      <c r="Z43" s="64" t="str">
        <f t="shared" si="14"/>
        <v>-</v>
      </c>
      <c r="AA43" s="64" t="str">
        <f t="shared" si="35"/>
        <v>-</v>
      </c>
      <c r="AB43" s="64" t="str">
        <f t="shared" si="15"/>
        <v>-</v>
      </c>
      <c r="AC43" s="64" t="str">
        <f t="shared" si="16"/>
        <v>-</v>
      </c>
      <c r="AD43" s="65">
        <v>10.8</v>
      </c>
      <c r="AE43" s="65">
        <v>7.35</v>
      </c>
      <c r="AF43" s="65">
        <v>4.3600000000000003</v>
      </c>
      <c r="AG43" s="65">
        <v>5.16</v>
      </c>
      <c r="AH43" s="66" t="str">
        <f t="shared" si="36"/>
        <v>-</v>
      </c>
      <c r="AI43" s="66" t="str">
        <f t="shared" si="17"/>
        <v>-</v>
      </c>
      <c r="AJ43" s="66" t="str">
        <f t="shared" si="18"/>
        <v>-</v>
      </c>
      <c r="AK43" s="66" t="str">
        <f t="shared" si="19"/>
        <v>-</v>
      </c>
      <c r="AL43" s="66" t="str">
        <f t="shared" si="20"/>
        <v>-</v>
      </c>
      <c r="AM43" s="66" t="str">
        <f t="shared" si="21"/>
        <v>-</v>
      </c>
      <c r="AN43" s="66" t="str">
        <f t="shared" si="22"/>
        <v>-</v>
      </c>
      <c r="AO43" s="66">
        <f t="shared" si="23"/>
        <v>194.44444444444443</v>
      </c>
      <c r="AP43" s="66">
        <f t="shared" si="24"/>
        <v>194.44444444444443</v>
      </c>
      <c r="AQ43" s="66">
        <f t="shared" si="25"/>
        <v>194.44444444444443</v>
      </c>
      <c r="AR43" s="66">
        <f t="shared" si="25"/>
        <v>285.71428571428572</v>
      </c>
      <c r="AS43" s="66">
        <f t="shared" si="25"/>
        <v>481.65137614678895</v>
      </c>
      <c r="AT43" s="66">
        <f t="shared" si="25"/>
        <v>406.97674418604652</v>
      </c>
      <c r="AU43" s="66">
        <f t="shared" si="26"/>
        <v>406.97674418604652</v>
      </c>
      <c r="AV43" s="66" t="str">
        <f t="shared" si="27"/>
        <v>-</v>
      </c>
      <c r="AW43" s="66" t="str">
        <f t="shared" si="28"/>
        <v>-</v>
      </c>
      <c r="AX43" s="66" t="str">
        <f t="shared" si="29"/>
        <v>-</v>
      </c>
      <c r="AY43" s="66" t="str">
        <f t="shared" si="30"/>
        <v>-</v>
      </c>
      <c r="AZ43" s="66" t="str">
        <f t="shared" si="31"/>
        <v>-</v>
      </c>
      <c r="BA43" s="66" t="str">
        <f t="shared" si="32"/>
        <v>-</v>
      </c>
      <c r="BB43" s="66" t="str">
        <f t="shared" si="33"/>
        <v>-</v>
      </c>
    </row>
    <row r="44" spans="2:54" ht="14.5" x14ac:dyDescent="0.35">
      <c r="B44" s="60" t="s">
        <v>118</v>
      </c>
      <c r="C44" s="60" t="s">
        <v>119</v>
      </c>
      <c r="D44" s="60" t="s">
        <v>122</v>
      </c>
      <c r="E44" s="60" t="s">
        <v>60</v>
      </c>
      <c r="F44" s="61" t="s">
        <v>114</v>
      </c>
      <c r="G44" s="61" t="s">
        <v>110</v>
      </c>
      <c r="H44" s="67" t="s">
        <v>111</v>
      </c>
      <c r="I44" s="67" t="s">
        <v>111</v>
      </c>
      <c r="J44" s="67" t="s">
        <v>111</v>
      </c>
      <c r="K44" s="67" t="s">
        <v>111</v>
      </c>
      <c r="L44" s="67" t="s">
        <v>111</v>
      </c>
      <c r="M44" s="67" t="s">
        <v>111</v>
      </c>
      <c r="N44" s="67" t="s">
        <v>111</v>
      </c>
      <c r="O44" s="63" t="str">
        <f t="shared" si="5"/>
        <v>-</v>
      </c>
      <c r="P44" s="63" t="str">
        <f t="shared" si="6"/>
        <v>-</v>
      </c>
      <c r="Q44" s="63" t="str">
        <f t="shared" si="7"/>
        <v>-</v>
      </c>
      <c r="R44" s="63" t="str">
        <f t="shared" si="8"/>
        <v>-</v>
      </c>
      <c r="S44" s="63" t="str">
        <f t="shared" si="9"/>
        <v>-</v>
      </c>
      <c r="T44" s="63" t="str">
        <f t="shared" si="10"/>
        <v>-</v>
      </c>
      <c r="U44" s="63" t="str">
        <f t="shared" si="11"/>
        <v>-</v>
      </c>
      <c r="V44" s="15">
        <v>0.84</v>
      </c>
      <c r="W44" s="64" t="str">
        <f t="shared" si="34"/>
        <v>-</v>
      </c>
      <c r="X44" s="64" t="str">
        <f t="shared" si="12"/>
        <v>-</v>
      </c>
      <c r="Y44" s="64" t="str">
        <f t="shared" si="13"/>
        <v>-</v>
      </c>
      <c r="Z44" s="64" t="str">
        <f t="shared" si="14"/>
        <v>-</v>
      </c>
      <c r="AA44" s="64" t="str">
        <f t="shared" si="35"/>
        <v>-</v>
      </c>
      <c r="AB44" s="64" t="str">
        <f t="shared" si="15"/>
        <v>-</v>
      </c>
      <c r="AC44" s="64" t="str">
        <f t="shared" si="16"/>
        <v>-</v>
      </c>
      <c r="AD44" s="65">
        <v>10.8</v>
      </c>
      <c r="AE44" s="65">
        <v>7.35</v>
      </c>
      <c r="AF44" s="65">
        <v>4.3600000000000003</v>
      </c>
      <c r="AG44" s="65">
        <v>5.16</v>
      </c>
      <c r="AH44" s="66" t="str">
        <f t="shared" si="36"/>
        <v>-</v>
      </c>
      <c r="AI44" s="66" t="str">
        <f t="shared" si="17"/>
        <v>-</v>
      </c>
      <c r="AJ44" s="66" t="str">
        <f t="shared" si="18"/>
        <v>-</v>
      </c>
      <c r="AK44" s="66" t="str">
        <f t="shared" si="19"/>
        <v>-</v>
      </c>
      <c r="AL44" s="66" t="str">
        <f t="shared" si="20"/>
        <v>-</v>
      </c>
      <c r="AM44" s="66" t="str">
        <f t="shared" si="21"/>
        <v>-</v>
      </c>
      <c r="AN44" s="66" t="str">
        <f t="shared" si="22"/>
        <v>-</v>
      </c>
      <c r="AO44" s="66">
        <f t="shared" si="23"/>
        <v>194.44444444444443</v>
      </c>
      <c r="AP44" s="66">
        <f t="shared" si="24"/>
        <v>194.44444444444443</v>
      </c>
      <c r="AQ44" s="66">
        <f t="shared" si="25"/>
        <v>194.44444444444443</v>
      </c>
      <c r="AR44" s="66">
        <f t="shared" si="25"/>
        <v>285.71428571428572</v>
      </c>
      <c r="AS44" s="66">
        <f t="shared" si="25"/>
        <v>481.65137614678895</v>
      </c>
      <c r="AT44" s="66">
        <f t="shared" si="25"/>
        <v>406.97674418604652</v>
      </c>
      <c r="AU44" s="66">
        <f t="shared" si="26"/>
        <v>406.97674418604652</v>
      </c>
      <c r="AV44" s="66" t="str">
        <f t="shared" si="27"/>
        <v>-</v>
      </c>
      <c r="AW44" s="66" t="str">
        <f t="shared" si="28"/>
        <v>-</v>
      </c>
      <c r="AX44" s="66" t="str">
        <f t="shared" si="29"/>
        <v>-</v>
      </c>
      <c r="AY44" s="66" t="str">
        <f t="shared" si="30"/>
        <v>-</v>
      </c>
      <c r="AZ44" s="66" t="str">
        <f t="shared" si="31"/>
        <v>-</v>
      </c>
      <c r="BA44" s="66" t="str">
        <f t="shared" si="32"/>
        <v>-</v>
      </c>
      <c r="BB44" s="66" t="str">
        <f t="shared" si="33"/>
        <v>-</v>
      </c>
    </row>
    <row r="45" spans="2:54" ht="14.5" x14ac:dyDescent="0.35">
      <c r="B45" s="60" t="s">
        <v>118</v>
      </c>
      <c r="C45" s="60" t="s">
        <v>119</v>
      </c>
      <c r="D45" s="60" t="s">
        <v>122</v>
      </c>
      <c r="E45" s="60" t="s">
        <v>60</v>
      </c>
      <c r="F45" s="61" t="s">
        <v>109</v>
      </c>
      <c r="G45" s="61" t="s">
        <v>116</v>
      </c>
      <c r="H45" s="67" t="s">
        <v>111</v>
      </c>
      <c r="I45" s="67" t="s">
        <v>111</v>
      </c>
      <c r="J45" s="67" t="s">
        <v>111</v>
      </c>
      <c r="K45" s="67" t="s">
        <v>111</v>
      </c>
      <c r="L45" s="67">
        <v>1.2169014084507039</v>
      </c>
      <c r="M45" s="67">
        <v>1.1128491620111729</v>
      </c>
      <c r="N45" s="67">
        <v>1.189228007181329</v>
      </c>
      <c r="O45" s="63" t="str">
        <f t="shared" si="5"/>
        <v>-</v>
      </c>
      <c r="P45" s="63" t="str">
        <f t="shared" si="6"/>
        <v>-</v>
      </c>
      <c r="Q45" s="63" t="str">
        <f t="shared" si="7"/>
        <v>-</v>
      </c>
      <c r="R45" s="63" t="str">
        <f t="shared" si="8"/>
        <v>-</v>
      </c>
      <c r="S45" s="63">
        <f t="shared" si="9"/>
        <v>903.93518518518545</v>
      </c>
      <c r="T45" s="63">
        <f t="shared" si="10"/>
        <v>988.45381526104438</v>
      </c>
      <c r="U45" s="63">
        <f t="shared" si="11"/>
        <v>924.96980676328462</v>
      </c>
      <c r="V45" s="15">
        <v>0.84</v>
      </c>
      <c r="W45" s="64" t="str">
        <f t="shared" si="34"/>
        <v>-</v>
      </c>
      <c r="X45" s="64" t="str">
        <f t="shared" si="12"/>
        <v>-</v>
      </c>
      <c r="Y45" s="64" t="str">
        <f t="shared" si="13"/>
        <v>-</v>
      </c>
      <c r="Z45" s="64" t="str">
        <f t="shared" si="14"/>
        <v>-</v>
      </c>
      <c r="AA45" s="64">
        <f t="shared" si="35"/>
        <v>1.0221971830985912</v>
      </c>
      <c r="AB45" s="64">
        <f t="shared" si="15"/>
        <v>0.93479329608938522</v>
      </c>
      <c r="AC45" s="64">
        <f t="shared" si="16"/>
        <v>0.99895152603231641</v>
      </c>
      <c r="AD45" s="65">
        <v>10.8</v>
      </c>
      <c r="AE45" s="65">
        <v>7.35</v>
      </c>
      <c r="AF45" s="65">
        <v>4.3600000000000003</v>
      </c>
      <c r="AG45" s="65">
        <v>5.16</v>
      </c>
      <c r="AH45" s="66" t="str">
        <f t="shared" si="36"/>
        <v>-</v>
      </c>
      <c r="AI45" s="66" t="str">
        <f t="shared" si="17"/>
        <v>-</v>
      </c>
      <c r="AJ45" s="66" t="str">
        <f t="shared" si="18"/>
        <v>-</v>
      </c>
      <c r="AK45" s="66" t="str">
        <f t="shared" si="19"/>
        <v>-</v>
      </c>
      <c r="AL45" s="66">
        <f t="shared" si="20"/>
        <v>2054.3981481481487</v>
      </c>
      <c r="AM45" s="66">
        <f t="shared" si="21"/>
        <v>2246.4859437751011</v>
      </c>
      <c r="AN45" s="66">
        <f t="shared" si="22"/>
        <v>2102.2041062801923</v>
      </c>
      <c r="AO45" s="66">
        <f t="shared" si="23"/>
        <v>194.44444444444443</v>
      </c>
      <c r="AP45" s="66">
        <f t="shared" si="24"/>
        <v>194.44444444444443</v>
      </c>
      <c r="AQ45" s="66">
        <f t="shared" si="25"/>
        <v>194.44444444444443</v>
      </c>
      <c r="AR45" s="66">
        <f t="shared" si="25"/>
        <v>285.71428571428572</v>
      </c>
      <c r="AS45" s="66">
        <f t="shared" si="25"/>
        <v>481.65137614678895</v>
      </c>
      <c r="AT45" s="66">
        <f t="shared" si="25"/>
        <v>406.97674418604652</v>
      </c>
      <c r="AU45" s="66">
        <f t="shared" si="26"/>
        <v>406.97674418604652</v>
      </c>
      <c r="AV45" s="66" t="str">
        <f t="shared" si="27"/>
        <v>-</v>
      </c>
      <c r="AW45" s="66" t="str">
        <f t="shared" si="28"/>
        <v>-</v>
      </c>
      <c r="AX45" s="66" t="str">
        <f t="shared" si="29"/>
        <v>-</v>
      </c>
      <c r="AY45" s="66" t="str">
        <f t="shared" si="30"/>
        <v>-</v>
      </c>
      <c r="AZ45" s="66">
        <f t="shared" si="31"/>
        <v>390.17522557414117</v>
      </c>
      <c r="BA45" s="66">
        <f t="shared" si="32"/>
        <v>344.5563939547265</v>
      </c>
      <c r="BB45" s="66">
        <f t="shared" si="33"/>
        <v>340.96712583689543</v>
      </c>
    </row>
    <row r="46" spans="2:54" ht="14.5" x14ac:dyDescent="0.35">
      <c r="B46" s="60" t="s">
        <v>118</v>
      </c>
      <c r="C46" s="60" t="s">
        <v>119</v>
      </c>
      <c r="D46" s="60" t="s">
        <v>122</v>
      </c>
      <c r="E46" s="60" t="s">
        <v>60</v>
      </c>
      <c r="F46" s="61" t="s">
        <v>112</v>
      </c>
      <c r="G46" s="61" t="s">
        <v>116</v>
      </c>
      <c r="H46" s="67" t="s">
        <v>111</v>
      </c>
      <c r="I46" s="67" t="s">
        <v>111</v>
      </c>
      <c r="J46" s="67" t="s">
        <v>111</v>
      </c>
      <c r="K46" s="67" t="s">
        <v>111</v>
      </c>
      <c r="L46" s="67" t="s">
        <v>111</v>
      </c>
      <c r="M46" s="67" t="s">
        <v>111</v>
      </c>
      <c r="N46" s="67" t="s">
        <v>111</v>
      </c>
      <c r="O46" s="63" t="str">
        <f t="shared" si="5"/>
        <v>-</v>
      </c>
      <c r="P46" s="63" t="str">
        <f t="shared" si="6"/>
        <v>-</v>
      </c>
      <c r="Q46" s="63" t="str">
        <f t="shared" si="7"/>
        <v>-</v>
      </c>
      <c r="R46" s="63" t="str">
        <f t="shared" si="8"/>
        <v>-</v>
      </c>
      <c r="S46" s="63" t="str">
        <f t="shared" si="9"/>
        <v>-</v>
      </c>
      <c r="T46" s="63" t="str">
        <f t="shared" si="10"/>
        <v>-</v>
      </c>
      <c r="U46" s="63" t="str">
        <f t="shared" si="11"/>
        <v>-</v>
      </c>
      <c r="V46" s="15">
        <v>0.84</v>
      </c>
      <c r="W46" s="64" t="str">
        <f t="shared" si="34"/>
        <v>-</v>
      </c>
      <c r="X46" s="64" t="str">
        <f t="shared" si="12"/>
        <v>-</v>
      </c>
      <c r="Y46" s="64" t="str">
        <f t="shared" si="13"/>
        <v>-</v>
      </c>
      <c r="Z46" s="64" t="str">
        <f t="shared" si="14"/>
        <v>-</v>
      </c>
      <c r="AA46" s="64" t="str">
        <f t="shared" si="35"/>
        <v>-</v>
      </c>
      <c r="AB46" s="64" t="str">
        <f t="shared" si="15"/>
        <v>-</v>
      </c>
      <c r="AC46" s="64" t="str">
        <f t="shared" si="16"/>
        <v>-</v>
      </c>
      <c r="AD46" s="65">
        <v>10.8</v>
      </c>
      <c r="AE46" s="65">
        <v>7.35</v>
      </c>
      <c r="AF46" s="65">
        <v>4.3600000000000003</v>
      </c>
      <c r="AG46" s="65">
        <v>5.16</v>
      </c>
      <c r="AH46" s="66" t="str">
        <f t="shared" si="36"/>
        <v>-</v>
      </c>
      <c r="AI46" s="66" t="str">
        <f t="shared" si="17"/>
        <v>-</v>
      </c>
      <c r="AJ46" s="66" t="str">
        <f t="shared" si="18"/>
        <v>-</v>
      </c>
      <c r="AK46" s="66" t="str">
        <f t="shared" si="19"/>
        <v>-</v>
      </c>
      <c r="AL46" s="66" t="str">
        <f t="shared" si="20"/>
        <v>-</v>
      </c>
      <c r="AM46" s="66" t="str">
        <f t="shared" si="21"/>
        <v>-</v>
      </c>
      <c r="AN46" s="66" t="str">
        <f t="shared" si="22"/>
        <v>-</v>
      </c>
      <c r="AO46" s="66">
        <f t="shared" si="23"/>
        <v>194.44444444444443</v>
      </c>
      <c r="AP46" s="66">
        <f t="shared" si="24"/>
        <v>194.44444444444443</v>
      </c>
      <c r="AQ46" s="66">
        <f t="shared" si="25"/>
        <v>194.44444444444443</v>
      </c>
      <c r="AR46" s="66">
        <f t="shared" si="25"/>
        <v>285.71428571428572</v>
      </c>
      <c r="AS46" s="66">
        <f t="shared" si="25"/>
        <v>481.65137614678895</v>
      </c>
      <c r="AT46" s="66">
        <f t="shared" si="25"/>
        <v>406.97674418604652</v>
      </c>
      <c r="AU46" s="66">
        <f t="shared" si="26"/>
        <v>406.97674418604652</v>
      </c>
      <c r="AV46" s="66" t="str">
        <f t="shared" si="27"/>
        <v>-</v>
      </c>
      <c r="AW46" s="66" t="str">
        <f t="shared" si="28"/>
        <v>-</v>
      </c>
      <c r="AX46" s="66" t="str">
        <f t="shared" si="29"/>
        <v>-</v>
      </c>
      <c r="AY46" s="66" t="str">
        <f t="shared" si="30"/>
        <v>-</v>
      </c>
      <c r="AZ46" s="66" t="str">
        <f t="shared" si="31"/>
        <v>-</v>
      </c>
      <c r="BA46" s="66" t="str">
        <f t="shared" si="32"/>
        <v>-</v>
      </c>
      <c r="BB46" s="66" t="str">
        <f t="shared" si="33"/>
        <v>-</v>
      </c>
    </row>
    <row r="47" spans="2:54" ht="14.5" x14ac:dyDescent="0.35">
      <c r="B47" s="60" t="s">
        <v>118</v>
      </c>
      <c r="C47" s="60" t="s">
        <v>119</v>
      </c>
      <c r="D47" s="60" t="s">
        <v>122</v>
      </c>
      <c r="E47" s="60" t="s">
        <v>60</v>
      </c>
      <c r="F47" s="61" t="s">
        <v>113</v>
      </c>
      <c r="G47" s="61" t="s">
        <v>116</v>
      </c>
      <c r="H47" s="67" t="s">
        <v>111</v>
      </c>
      <c r="I47" s="67" t="s">
        <v>111</v>
      </c>
      <c r="J47" s="67" t="s">
        <v>111</v>
      </c>
      <c r="K47" s="67" t="s">
        <v>111</v>
      </c>
      <c r="L47" s="67" t="s">
        <v>111</v>
      </c>
      <c r="M47" s="67" t="s">
        <v>111</v>
      </c>
      <c r="N47" s="67" t="s">
        <v>111</v>
      </c>
      <c r="O47" s="63" t="str">
        <f t="shared" si="5"/>
        <v>-</v>
      </c>
      <c r="P47" s="63" t="str">
        <f t="shared" si="6"/>
        <v>-</v>
      </c>
      <c r="Q47" s="63" t="str">
        <f t="shared" si="7"/>
        <v>-</v>
      </c>
      <c r="R47" s="63" t="str">
        <f t="shared" si="8"/>
        <v>-</v>
      </c>
      <c r="S47" s="63" t="str">
        <f t="shared" si="9"/>
        <v>-</v>
      </c>
      <c r="T47" s="63" t="str">
        <f t="shared" si="10"/>
        <v>-</v>
      </c>
      <c r="U47" s="63" t="str">
        <f t="shared" si="11"/>
        <v>-</v>
      </c>
      <c r="V47" s="15">
        <v>0.84</v>
      </c>
      <c r="W47" s="64" t="str">
        <f t="shared" si="34"/>
        <v>-</v>
      </c>
      <c r="X47" s="64" t="str">
        <f t="shared" si="12"/>
        <v>-</v>
      </c>
      <c r="Y47" s="64" t="str">
        <f t="shared" si="13"/>
        <v>-</v>
      </c>
      <c r="Z47" s="64" t="str">
        <f t="shared" si="14"/>
        <v>-</v>
      </c>
      <c r="AA47" s="64" t="str">
        <f t="shared" si="35"/>
        <v>-</v>
      </c>
      <c r="AB47" s="64" t="str">
        <f t="shared" si="15"/>
        <v>-</v>
      </c>
      <c r="AC47" s="64" t="str">
        <f t="shared" si="16"/>
        <v>-</v>
      </c>
      <c r="AD47" s="65">
        <v>10.8</v>
      </c>
      <c r="AE47" s="65">
        <v>7.35</v>
      </c>
      <c r="AF47" s="65">
        <v>4.3600000000000003</v>
      </c>
      <c r="AG47" s="65">
        <v>5.16</v>
      </c>
      <c r="AH47" s="66" t="str">
        <f t="shared" si="36"/>
        <v>-</v>
      </c>
      <c r="AI47" s="66" t="str">
        <f t="shared" si="17"/>
        <v>-</v>
      </c>
      <c r="AJ47" s="66" t="str">
        <f t="shared" si="18"/>
        <v>-</v>
      </c>
      <c r="AK47" s="66" t="str">
        <f t="shared" si="19"/>
        <v>-</v>
      </c>
      <c r="AL47" s="66" t="str">
        <f t="shared" si="20"/>
        <v>-</v>
      </c>
      <c r="AM47" s="66" t="str">
        <f t="shared" si="21"/>
        <v>-</v>
      </c>
      <c r="AN47" s="66" t="str">
        <f t="shared" si="22"/>
        <v>-</v>
      </c>
      <c r="AO47" s="66">
        <f t="shared" si="23"/>
        <v>194.44444444444443</v>
      </c>
      <c r="AP47" s="66">
        <f t="shared" si="24"/>
        <v>194.44444444444443</v>
      </c>
      <c r="AQ47" s="66">
        <f t="shared" si="25"/>
        <v>194.44444444444443</v>
      </c>
      <c r="AR47" s="66">
        <f t="shared" si="25"/>
        <v>285.71428571428572</v>
      </c>
      <c r="AS47" s="66">
        <f t="shared" si="25"/>
        <v>481.65137614678895</v>
      </c>
      <c r="AT47" s="66">
        <f t="shared" si="25"/>
        <v>406.97674418604652</v>
      </c>
      <c r="AU47" s="66">
        <f t="shared" si="26"/>
        <v>406.97674418604652</v>
      </c>
      <c r="AV47" s="66" t="str">
        <f t="shared" si="27"/>
        <v>-</v>
      </c>
      <c r="AW47" s="66" t="str">
        <f t="shared" si="28"/>
        <v>-</v>
      </c>
      <c r="AX47" s="66" t="str">
        <f t="shared" si="29"/>
        <v>-</v>
      </c>
      <c r="AY47" s="66" t="str">
        <f t="shared" si="30"/>
        <v>-</v>
      </c>
      <c r="AZ47" s="66" t="str">
        <f t="shared" si="31"/>
        <v>-</v>
      </c>
      <c r="BA47" s="66" t="str">
        <f t="shared" si="32"/>
        <v>-</v>
      </c>
      <c r="BB47" s="66" t="str">
        <f t="shared" si="33"/>
        <v>-</v>
      </c>
    </row>
    <row r="48" spans="2:54" ht="14.5" x14ac:dyDescent="0.35">
      <c r="B48" s="60" t="s">
        <v>118</v>
      </c>
      <c r="C48" s="60" t="s">
        <v>119</v>
      </c>
      <c r="D48" s="60" t="s">
        <v>122</v>
      </c>
      <c r="E48" s="60" t="s">
        <v>60</v>
      </c>
      <c r="F48" s="61" t="s">
        <v>114</v>
      </c>
      <c r="G48" s="61" t="s">
        <v>116</v>
      </c>
      <c r="H48" s="67" t="s">
        <v>111</v>
      </c>
      <c r="I48" s="67" t="s">
        <v>111</v>
      </c>
      <c r="J48" s="67" t="s">
        <v>111</v>
      </c>
      <c r="K48" s="67" t="s">
        <v>111</v>
      </c>
      <c r="L48" s="67" t="s">
        <v>111</v>
      </c>
      <c r="M48" s="67" t="s">
        <v>111</v>
      </c>
      <c r="N48" s="67" t="s">
        <v>111</v>
      </c>
      <c r="O48" s="63" t="str">
        <f t="shared" si="5"/>
        <v>-</v>
      </c>
      <c r="P48" s="63" t="str">
        <f t="shared" si="6"/>
        <v>-</v>
      </c>
      <c r="Q48" s="63" t="str">
        <f t="shared" si="7"/>
        <v>-</v>
      </c>
      <c r="R48" s="63" t="str">
        <f t="shared" si="8"/>
        <v>-</v>
      </c>
      <c r="S48" s="63" t="str">
        <f t="shared" si="9"/>
        <v>-</v>
      </c>
      <c r="T48" s="63" t="str">
        <f t="shared" si="10"/>
        <v>-</v>
      </c>
      <c r="U48" s="63" t="str">
        <f t="shared" si="11"/>
        <v>-</v>
      </c>
      <c r="V48" s="15">
        <v>0.84</v>
      </c>
      <c r="W48" s="64" t="str">
        <f t="shared" si="34"/>
        <v>-</v>
      </c>
      <c r="X48" s="64" t="str">
        <f t="shared" si="12"/>
        <v>-</v>
      </c>
      <c r="Y48" s="64" t="str">
        <f t="shared" si="13"/>
        <v>-</v>
      </c>
      <c r="Z48" s="64" t="str">
        <f t="shared" si="14"/>
        <v>-</v>
      </c>
      <c r="AA48" s="64" t="str">
        <f t="shared" si="35"/>
        <v>-</v>
      </c>
      <c r="AB48" s="64" t="str">
        <f t="shared" si="15"/>
        <v>-</v>
      </c>
      <c r="AC48" s="64" t="str">
        <f t="shared" si="16"/>
        <v>-</v>
      </c>
      <c r="AD48" s="65">
        <v>10.8</v>
      </c>
      <c r="AE48" s="65">
        <v>7.35</v>
      </c>
      <c r="AF48" s="65">
        <v>4.3600000000000003</v>
      </c>
      <c r="AG48" s="65">
        <v>5.16</v>
      </c>
      <c r="AH48" s="66" t="str">
        <f t="shared" si="36"/>
        <v>-</v>
      </c>
      <c r="AI48" s="66" t="str">
        <f t="shared" si="17"/>
        <v>-</v>
      </c>
      <c r="AJ48" s="66" t="str">
        <f t="shared" si="18"/>
        <v>-</v>
      </c>
      <c r="AK48" s="66" t="str">
        <f t="shared" si="19"/>
        <v>-</v>
      </c>
      <c r="AL48" s="66" t="str">
        <f t="shared" si="20"/>
        <v>-</v>
      </c>
      <c r="AM48" s="66" t="str">
        <f t="shared" si="21"/>
        <v>-</v>
      </c>
      <c r="AN48" s="66" t="str">
        <f t="shared" si="22"/>
        <v>-</v>
      </c>
      <c r="AO48" s="66">
        <f t="shared" si="23"/>
        <v>194.44444444444443</v>
      </c>
      <c r="AP48" s="66">
        <f t="shared" si="24"/>
        <v>194.44444444444443</v>
      </c>
      <c r="AQ48" s="66">
        <f t="shared" si="25"/>
        <v>194.44444444444443</v>
      </c>
      <c r="AR48" s="66">
        <f t="shared" si="25"/>
        <v>285.71428571428572</v>
      </c>
      <c r="AS48" s="66">
        <f t="shared" si="25"/>
        <v>481.65137614678895</v>
      </c>
      <c r="AT48" s="66">
        <f t="shared" si="25"/>
        <v>406.97674418604652</v>
      </c>
      <c r="AU48" s="66">
        <f t="shared" si="26"/>
        <v>406.97674418604652</v>
      </c>
      <c r="AV48" s="66" t="str">
        <f t="shared" si="27"/>
        <v>-</v>
      </c>
      <c r="AW48" s="66" t="str">
        <f t="shared" si="28"/>
        <v>-</v>
      </c>
      <c r="AX48" s="66" t="str">
        <f t="shared" si="29"/>
        <v>-</v>
      </c>
      <c r="AY48" s="66" t="str">
        <f t="shared" si="30"/>
        <v>-</v>
      </c>
      <c r="AZ48" s="66" t="str">
        <f t="shared" si="31"/>
        <v>-</v>
      </c>
      <c r="BA48" s="66" t="str">
        <f t="shared" si="32"/>
        <v>-</v>
      </c>
      <c r="BB48" s="66" t="str">
        <f t="shared" si="33"/>
        <v>-</v>
      </c>
    </row>
    <row r="49" spans="2:54" ht="14.5" x14ac:dyDescent="0.35">
      <c r="B49" s="60" t="s">
        <v>118</v>
      </c>
      <c r="C49" s="60" t="s">
        <v>119</v>
      </c>
      <c r="D49" s="60" t="s">
        <v>122</v>
      </c>
      <c r="E49" s="60" t="s">
        <v>60</v>
      </c>
      <c r="F49" s="61" t="s">
        <v>109</v>
      </c>
      <c r="G49" s="61" t="s">
        <v>117</v>
      </c>
      <c r="H49" s="67" t="s">
        <v>111</v>
      </c>
      <c r="I49" s="67" t="s">
        <v>111</v>
      </c>
      <c r="J49" s="67" t="s">
        <v>111</v>
      </c>
      <c r="K49" s="67" t="s">
        <v>111</v>
      </c>
      <c r="L49" s="62">
        <v>0.60845070422535219</v>
      </c>
      <c r="M49" s="62">
        <v>0.55642458100558667</v>
      </c>
      <c r="N49" s="62">
        <v>0.59461400359066452</v>
      </c>
      <c r="O49" s="63" t="str">
        <f t="shared" si="5"/>
        <v>-</v>
      </c>
      <c r="P49" s="63" t="str">
        <f t="shared" si="6"/>
        <v>-</v>
      </c>
      <c r="Q49" s="63" t="str">
        <f t="shared" si="7"/>
        <v>-</v>
      </c>
      <c r="R49" s="63" t="str">
        <f t="shared" si="8"/>
        <v>-</v>
      </c>
      <c r="S49" s="63">
        <f t="shared" si="9"/>
        <v>1807.8703703703702</v>
      </c>
      <c r="T49" s="63">
        <f t="shared" si="10"/>
        <v>1976.9076305220881</v>
      </c>
      <c r="U49" s="63">
        <f t="shared" si="11"/>
        <v>1849.9396135265692</v>
      </c>
      <c r="V49" s="15">
        <v>0.84</v>
      </c>
      <c r="W49" s="64" t="str">
        <f t="shared" si="34"/>
        <v>-</v>
      </c>
      <c r="X49" s="64" t="str">
        <f t="shared" si="12"/>
        <v>-</v>
      </c>
      <c r="Y49" s="64" t="str">
        <f t="shared" si="13"/>
        <v>-</v>
      </c>
      <c r="Z49" s="64" t="str">
        <f t="shared" si="14"/>
        <v>-</v>
      </c>
      <c r="AA49" s="64">
        <f t="shared" si="35"/>
        <v>0.51109859154929582</v>
      </c>
      <c r="AB49" s="64">
        <f t="shared" si="15"/>
        <v>0.46739664804469278</v>
      </c>
      <c r="AC49" s="64">
        <f t="shared" si="16"/>
        <v>0.4994757630161582</v>
      </c>
      <c r="AD49" s="65">
        <v>10.8</v>
      </c>
      <c r="AE49" s="65">
        <v>7.35</v>
      </c>
      <c r="AF49" s="65">
        <v>4.3600000000000003</v>
      </c>
      <c r="AG49" s="65">
        <v>5.16</v>
      </c>
      <c r="AH49" s="66" t="str">
        <f t="shared" si="36"/>
        <v>-</v>
      </c>
      <c r="AI49" s="66" t="str">
        <f t="shared" si="17"/>
        <v>-</v>
      </c>
      <c r="AJ49" s="66" t="str">
        <f t="shared" si="18"/>
        <v>-</v>
      </c>
      <c r="AK49" s="66" t="str">
        <f t="shared" si="19"/>
        <v>-</v>
      </c>
      <c r="AL49" s="66">
        <f t="shared" si="20"/>
        <v>4108.7962962962956</v>
      </c>
      <c r="AM49" s="66">
        <f t="shared" si="21"/>
        <v>4492.9718875502003</v>
      </c>
      <c r="AN49" s="66">
        <f t="shared" si="22"/>
        <v>4204.4082125603845</v>
      </c>
      <c r="AO49" s="66">
        <f t="shared" si="23"/>
        <v>194.44444444444443</v>
      </c>
      <c r="AP49" s="66">
        <f t="shared" si="24"/>
        <v>194.44444444444443</v>
      </c>
      <c r="AQ49" s="66">
        <f t="shared" si="25"/>
        <v>194.44444444444443</v>
      </c>
      <c r="AR49" s="66">
        <f t="shared" si="25"/>
        <v>285.71428571428572</v>
      </c>
      <c r="AS49" s="66">
        <f t="shared" si="25"/>
        <v>481.65137614678895</v>
      </c>
      <c r="AT49" s="66">
        <f t="shared" si="25"/>
        <v>406.97674418604652</v>
      </c>
      <c r="AU49" s="66">
        <f t="shared" si="26"/>
        <v>406.97674418604652</v>
      </c>
      <c r="AV49" s="66" t="str">
        <f t="shared" si="27"/>
        <v>-</v>
      </c>
      <c r="AW49" s="66" t="str">
        <f t="shared" si="28"/>
        <v>-</v>
      </c>
      <c r="AX49" s="66" t="str">
        <f t="shared" si="29"/>
        <v>-</v>
      </c>
      <c r="AY49" s="66" t="str">
        <f t="shared" si="30"/>
        <v>-</v>
      </c>
      <c r="AZ49" s="66">
        <f t="shared" si="31"/>
        <v>431.11424672110292</v>
      </c>
      <c r="BA49" s="66">
        <f t="shared" si="32"/>
        <v>373.17433465964598</v>
      </c>
      <c r="BB49" s="66">
        <f t="shared" si="33"/>
        <v>371.05910298674507</v>
      </c>
    </row>
    <row r="50" spans="2:54" ht="14.5" x14ac:dyDescent="0.35">
      <c r="B50" s="60" t="s">
        <v>118</v>
      </c>
      <c r="C50" s="60" t="s">
        <v>119</v>
      </c>
      <c r="D50" s="60" t="s">
        <v>122</v>
      </c>
      <c r="E50" s="60" t="s">
        <v>60</v>
      </c>
      <c r="F50" s="61" t="s">
        <v>112</v>
      </c>
      <c r="G50" s="61" t="s">
        <v>117</v>
      </c>
      <c r="H50" s="67" t="s">
        <v>111</v>
      </c>
      <c r="I50" s="67" t="s">
        <v>111</v>
      </c>
      <c r="J50" s="67" t="s">
        <v>111</v>
      </c>
      <c r="K50" s="67" t="s">
        <v>111</v>
      </c>
      <c r="L50" s="67" t="s">
        <v>111</v>
      </c>
      <c r="M50" s="67" t="s">
        <v>111</v>
      </c>
      <c r="N50" s="67" t="s">
        <v>111</v>
      </c>
      <c r="O50" s="63" t="str">
        <f t="shared" si="5"/>
        <v>-</v>
      </c>
      <c r="P50" s="63" t="str">
        <f t="shared" si="6"/>
        <v>-</v>
      </c>
      <c r="Q50" s="63" t="str">
        <f t="shared" si="7"/>
        <v>-</v>
      </c>
      <c r="R50" s="63" t="str">
        <f t="shared" si="8"/>
        <v>-</v>
      </c>
      <c r="S50" s="63" t="str">
        <f t="shared" si="9"/>
        <v>-</v>
      </c>
      <c r="T50" s="63" t="str">
        <f t="shared" si="10"/>
        <v>-</v>
      </c>
      <c r="U50" s="63" t="str">
        <f t="shared" si="11"/>
        <v>-</v>
      </c>
      <c r="V50" s="15">
        <v>0.84</v>
      </c>
      <c r="W50" s="64" t="str">
        <f t="shared" si="34"/>
        <v>-</v>
      </c>
      <c r="X50" s="64" t="str">
        <f t="shared" si="12"/>
        <v>-</v>
      </c>
      <c r="Y50" s="64" t="str">
        <f t="shared" si="13"/>
        <v>-</v>
      </c>
      <c r="Z50" s="64" t="str">
        <f t="shared" si="14"/>
        <v>-</v>
      </c>
      <c r="AA50" s="64" t="str">
        <f t="shared" si="35"/>
        <v>-</v>
      </c>
      <c r="AB50" s="64" t="str">
        <f t="shared" si="15"/>
        <v>-</v>
      </c>
      <c r="AC50" s="64" t="str">
        <f t="shared" si="16"/>
        <v>-</v>
      </c>
      <c r="AD50" s="65">
        <v>10.8</v>
      </c>
      <c r="AE50" s="65">
        <v>7.35</v>
      </c>
      <c r="AF50" s="65">
        <v>4.3600000000000003</v>
      </c>
      <c r="AG50" s="65">
        <v>5.16</v>
      </c>
      <c r="AH50" s="66" t="str">
        <f t="shared" si="36"/>
        <v>-</v>
      </c>
      <c r="AI50" s="66" t="str">
        <f t="shared" si="17"/>
        <v>-</v>
      </c>
      <c r="AJ50" s="66" t="str">
        <f t="shared" si="18"/>
        <v>-</v>
      </c>
      <c r="AK50" s="66" t="str">
        <f t="shared" si="19"/>
        <v>-</v>
      </c>
      <c r="AL50" s="66" t="str">
        <f t="shared" si="20"/>
        <v>-</v>
      </c>
      <c r="AM50" s="66" t="str">
        <f t="shared" si="21"/>
        <v>-</v>
      </c>
      <c r="AN50" s="66" t="str">
        <f t="shared" si="22"/>
        <v>-</v>
      </c>
      <c r="AO50" s="66">
        <f t="shared" si="23"/>
        <v>194.44444444444443</v>
      </c>
      <c r="AP50" s="66">
        <f t="shared" si="24"/>
        <v>194.44444444444443</v>
      </c>
      <c r="AQ50" s="66">
        <f t="shared" si="25"/>
        <v>194.44444444444443</v>
      </c>
      <c r="AR50" s="66">
        <f t="shared" si="25"/>
        <v>285.71428571428572</v>
      </c>
      <c r="AS50" s="66">
        <f t="shared" si="25"/>
        <v>481.65137614678895</v>
      </c>
      <c r="AT50" s="66">
        <f t="shared" si="25"/>
        <v>406.97674418604652</v>
      </c>
      <c r="AU50" s="66">
        <f t="shared" si="26"/>
        <v>406.97674418604652</v>
      </c>
      <c r="AV50" s="66" t="str">
        <f t="shared" si="27"/>
        <v>-</v>
      </c>
      <c r="AW50" s="66" t="str">
        <f t="shared" si="28"/>
        <v>-</v>
      </c>
      <c r="AX50" s="66" t="str">
        <f t="shared" si="29"/>
        <v>-</v>
      </c>
      <c r="AY50" s="66" t="str">
        <f t="shared" si="30"/>
        <v>-</v>
      </c>
      <c r="AZ50" s="66" t="str">
        <f t="shared" si="31"/>
        <v>-</v>
      </c>
      <c r="BA50" s="66" t="str">
        <f t="shared" si="32"/>
        <v>-</v>
      </c>
      <c r="BB50" s="66" t="str">
        <f t="shared" si="33"/>
        <v>-</v>
      </c>
    </row>
    <row r="51" spans="2:54" ht="14.5" x14ac:dyDescent="0.35">
      <c r="B51" s="60" t="s">
        <v>118</v>
      </c>
      <c r="C51" s="60" t="s">
        <v>119</v>
      </c>
      <c r="D51" s="60" t="s">
        <v>122</v>
      </c>
      <c r="E51" s="60" t="s">
        <v>60</v>
      </c>
      <c r="F51" s="61" t="s">
        <v>113</v>
      </c>
      <c r="G51" s="61" t="s">
        <v>117</v>
      </c>
      <c r="H51" s="67" t="s">
        <v>111</v>
      </c>
      <c r="I51" s="67" t="s">
        <v>111</v>
      </c>
      <c r="J51" s="67" t="s">
        <v>111</v>
      </c>
      <c r="K51" s="67" t="s">
        <v>111</v>
      </c>
      <c r="L51" s="67" t="s">
        <v>111</v>
      </c>
      <c r="M51" s="67" t="s">
        <v>111</v>
      </c>
      <c r="N51" s="67" t="s">
        <v>111</v>
      </c>
      <c r="O51" s="63" t="str">
        <f t="shared" si="5"/>
        <v>-</v>
      </c>
      <c r="P51" s="63" t="str">
        <f t="shared" si="6"/>
        <v>-</v>
      </c>
      <c r="Q51" s="63" t="str">
        <f t="shared" si="7"/>
        <v>-</v>
      </c>
      <c r="R51" s="63" t="str">
        <f t="shared" si="8"/>
        <v>-</v>
      </c>
      <c r="S51" s="63" t="str">
        <f t="shared" si="9"/>
        <v>-</v>
      </c>
      <c r="T51" s="63" t="str">
        <f t="shared" si="10"/>
        <v>-</v>
      </c>
      <c r="U51" s="63" t="str">
        <f t="shared" si="11"/>
        <v>-</v>
      </c>
      <c r="V51" s="15">
        <v>0.84</v>
      </c>
      <c r="W51" s="64" t="str">
        <f t="shared" si="34"/>
        <v>-</v>
      </c>
      <c r="X51" s="64" t="str">
        <f t="shared" si="12"/>
        <v>-</v>
      </c>
      <c r="Y51" s="64" t="str">
        <f t="shared" si="13"/>
        <v>-</v>
      </c>
      <c r="Z51" s="64" t="str">
        <f t="shared" si="14"/>
        <v>-</v>
      </c>
      <c r="AA51" s="64" t="str">
        <f t="shared" si="35"/>
        <v>-</v>
      </c>
      <c r="AB51" s="64" t="str">
        <f t="shared" si="15"/>
        <v>-</v>
      </c>
      <c r="AC51" s="64" t="str">
        <f t="shared" si="16"/>
        <v>-</v>
      </c>
      <c r="AD51" s="65">
        <v>10.8</v>
      </c>
      <c r="AE51" s="65">
        <v>7.35</v>
      </c>
      <c r="AF51" s="65">
        <v>4.3600000000000003</v>
      </c>
      <c r="AG51" s="65">
        <v>5.16</v>
      </c>
      <c r="AH51" s="66" t="str">
        <f t="shared" si="36"/>
        <v>-</v>
      </c>
      <c r="AI51" s="66" t="str">
        <f t="shared" si="17"/>
        <v>-</v>
      </c>
      <c r="AJ51" s="66" t="str">
        <f t="shared" si="18"/>
        <v>-</v>
      </c>
      <c r="AK51" s="66" t="str">
        <f t="shared" si="19"/>
        <v>-</v>
      </c>
      <c r="AL51" s="66" t="str">
        <f t="shared" si="20"/>
        <v>-</v>
      </c>
      <c r="AM51" s="66" t="str">
        <f t="shared" si="21"/>
        <v>-</v>
      </c>
      <c r="AN51" s="66" t="str">
        <f t="shared" si="22"/>
        <v>-</v>
      </c>
      <c r="AO51" s="66">
        <f t="shared" si="23"/>
        <v>194.44444444444443</v>
      </c>
      <c r="AP51" s="66">
        <f t="shared" si="24"/>
        <v>194.44444444444443</v>
      </c>
      <c r="AQ51" s="66">
        <f t="shared" si="25"/>
        <v>194.44444444444443</v>
      </c>
      <c r="AR51" s="66">
        <f t="shared" si="25"/>
        <v>285.71428571428572</v>
      </c>
      <c r="AS51" s="66">
        <f t="shared" si="25"/>
        <v>481.65137614678895</v>
      </c>
      <c r="AT51" s="66">
        <f t="shared" si="25"/>
        <v>406.97674418604652</v>
      </c>
      <c r="AU51" s="66">
        <f t="shared" si="26"/>
        <v>406.97674418604652</v>
      </c>
      <c r="AV51" s="66" t="str">
        <f t="shared" si="27"/>
        <v>-</v>
      </c>
      <c r="AW51" s="66" t="str">
        <f t="shared" si="28"/>
        <v>-</v>
      </c>
      <c r="AX51" s="66" t="str">
        <f t="shared" si="29"/>
        <v>-</v>
      </c>
      <c r="AY51" s="66" t="str">
        <f t="shared" si="30"/>
        <v>-</v>
      </c>
      <c r="AZ51" s="66" t="str">
        <f t="shared" si="31"/>
        <v>-</v>
      </c>
      <c r="BA51" s="66" t="str">
        <f t="shared" si="32"/>
        <v>-</v>
      </c>
      <c r="BB51" s="66" t="str">
        <f t="shared" si="33"/>
        <v>-</v>
      </c>
    </row>
    <row r="52" spans="2:54" ht="14.5" x14ac:dyDescent="0.35">
      <c r="B52" s="60" t="s">
        <v>118</v>
      </c>
      <c r="C52" s="60" t="s">
        <v>119</v>
      </c>
      <c r="D52" s="60" t="s">
        <v>122</v>
      </c>
      <c r="E52" s="60" t="s">
        <v>60</v>
      </c>
      <c r="F52" s="61" t="s">
        <v>114</v>
      </c>
      <c r="G52" s="61" t="s">
        <v>117</v>
      </c>
      <c r="H52" s="67" t="s">
        <v>111</v>
      </c>
      <c r="I52" s="67" t="s">
        <v>111</v>
      </c>
      <c r="J52" s="67" t="s">
        <v>111</v>
      </c>
      <c r="K52" s="67" t="s">
        <v>111</v>
      </c>
      <c r="L52" s="67" t="s">
        <v>111</v>
      </c>
      <c r="M52" s="67" t="s">
        <v>111</v>
      </c>
      <c r="N52" s="67" t="s">
        <v>111</v>
      </c>
      <c r="O52" s="63" t="str">
        <f t="shared" si="5"/>
        <v>-</v>
      </c>
      <c r="P52" s="63" t="str">
        <f t="shared" si="6"/>
        <v>-</v>
      </c>
      <c r="Q52" s="63" t="str">
        <f t="shared" si="7"/>
        <v>-</v>
      </c>
      <c r="R52" s="63" t="str">
        <f t="shared" si="8"/>
        <v>-</v>
      </c>
      <c r="S52" s="63" t="str">
        <f t="shared" si="9"/>
        <v>-</v>
      </c>
      <c r="T52" s="63" t="str">
        <f t="shared" si="10"/>
        <v>-</v>
      </c>
      <c r="U52" s="63" t="str">
        <f t="shared" si="11"/>
        <v>-</v>
      </c>
      <c r="V52" s="15">
        <v>0.84</v>
      </c>
      <c r="W52" s="64" t="str">
        <f t="shared" si="34"/>
        <v>-</v>
      </c>
      <c r="X52" s="64" t="str">
        <f t="shared" si="12"/>
        <v>-</v>
      </c>
      <c r="Y52" s="64" t="str">
        <f t="shared" si="13"/>
        <v>-</v>
      </c>
      <c r="Z52" s="64" t="str">
        <f t="shared" si="14"/>
        <v>-</v>
      </c>
      <c r="AA52" s="64" t="str">
        <f t="shared" si="35"/>
        <v>-</v>
      </c>
      <c r="AB52" s="64" t="str">
        <f t="shared" si="15"/>
        <v>-</v>
      </c>
      <c r="AC52" s="64" t="str">
        <f t="shared" si="16"/>
        <v>-</v>
      </c>
      <c r="AD52" s="65">
        <v>10.8</v>
      </c>
      <c r="AE52" s="65">
        <v>7.35</v>
      </c>
      <c r="AF52" s="65">
        <v>4.3600000000000003</v>
      </c>
      <c r="AG52" s="65">
        <v>5.16</v>
      </c>
      <c r="AH52" s="66" t="str">
        <f t="shared" si="36"/>
        <v>-</v>
      </c>
      <c r="AI52" s="66" t="str">
        <f t="shared" si="17"/>
        <v>-</v>
      </c>
      <c r="AJ52" s="66" t="str">
        <f t="shared" si="18"/>
        <v>-</v>
      </c>
      <c r="AK52" s="66" t="str">
        <f t="shared" si="19"/>
        <v>-</v>
      </c>
      <c r="AL52" s="66" t="str">
        <f t="shared" si="20"/>
        <v>-</v>
      </c>
      <c r="AM52" s="66" t="str">
        <f t="shared" si="21"/>
        <v>-</v>
      </c>
      <c r="AN52" s="66" t="str">
        <f t="shared" si="22"/>
        <v>-</v>
      </c>
      <c r="AO52" s="66">
        <f t="shared" si="23"/>
        <v>194.44444444444443</v>
      </c>
      <c r="AP52" s="66">
        <f t="shared" si="24"/>
        <v>194.44444444444443</v>
      </c>
      <c r="AQ52" s="66">
        <f t="shared" si="25"/>
        <v>194.44444444444443</v>
      </c>
      <c r="AR52" s="66">
        <f t="shared" si="25"/>
        <v>285.71428571428572</v>
      </c>
      <c r="AS52" s="66">
        <f t="shared" si="25"/>
        <v>481.65137614678895</v>
      </c>
      <c r="AT52" s="66">
        <f t="shared" si="25"/>
        <v>406.97674418604652</v>
      </c>
      <c r="AU52" s="66">
        <f t="shared" si="26"/>
        <v>406.97674418604652</v>
      </c>
      <c r="AV52" s="66" t="str">
        <f t="shared" si="27"/>
        <v>-</v>
      </c>
      <c r="AW52" s="66" t="str">
        <f t="shared" si="28"/>
        <v>-</v>
      </c>
      <c r="AX52" s="66" t="str">
        <f t="shared" si="29"/>
        <v>-</v>
      </c>
      <c r="AY52" s="66" t="str">
        <f t="shared" si="30"/>
        <v>-</v>
      </c>
      <c r="AZ52" s="66" t="str">
        <f t="shared" si="31"/>
        <v>-</v>
      </c>
      <c r="BA52" s="66" t="str">
        <f t="shared" si="32"/>
        <v>-</v>
      </c>
      <c r="BB52" s="66" t="str">
        <f t="shared" si="33"/>
        <v>-</v>
      </c>
    </row>
    <row r="53" spans="2:54" ht="14.5" x14ac:dyDescent="0.35">
      <c r="B53" s="60" t="s">
        <v>118</v>
      </c>
      <c r="C53" s="60" t="s">
        <v>123</v>
      </c>
      <c r="D53" s="60" t="s">
        <v>124</v>
      </c>
      <c r="E53" s="60" t="s">
        <v>60</v>
      </c>
      <c r="F53" s="61" t="s">
        <v>109</v>
      </c>
      <c r="G53" s="61" t="s">
        <v>110</v>
      </c>
      <c r="H53" s="62">
        <v>0.12919148936170211</v>
      </c>
      <c r="I53" s="62">
        <v>0.11047619047619051</v>
      </c>
      <c r="J53" s="62">
        <v>9.5483870967741927E-2</v>
      </c>
      <c r="K53" s="62">
        <v>7.6981132075471692E-2</v>
      </c>
      <c r="L53" s="62">
        <v>6.0845070422535223E-2</v>
      </c>
      <c r="M53" s="62">
        <v>5.5642458100558671E-2</v>
      </c>
      <c r="N53" s="62">
        <v>5.9461400359066448E-2</v>
      </c>
      <c r="O53" s="63">
        <f t="shared" si="5"/>
        <v>8514.4927536231899</v>
      </c>
      <c r="P53" s="63">
        <f t="shared" si="6"/>
        <v>9956.8965517241359</v>
      </c>
      <c r="Q53" s="63">
        <f t="shared" si="7"/>
        <v>11520.270270270272</v>
      </c>
      <c r="R53" s="63">
        <f t="shared" si="8"/>
        <v>14289.215686274511</v>
      </c>
      <c r="S53" s="63">
        <f t="shared" si="9"/>
        <v>18078.703703703701</v>
      </c>
      <c r="T53" s="63">
        <f t="shared" si="10"/>
        <v>19769.076305220879</v>
      </c>
      <c r="U53" s="63">
        <f t="shared" si="11"/>
        <v>18499.396135265695</v>
      </c>
      <c r="V53" s="15">
        <v>0.84</v>
      </c>
      <c r="W53" s="64">
        <f t="shared" si="34"/>
        <v>0.10852085106382976</v>
      </c>
      <c r="X53" s="64">
        <f t="shared" si="12"/>
        <v>9.2800000000000021E-2</v>
      </c>
      <c r="Y53" s="64">
        <f t="shared" si="13"/>
        <v>8.0206451612903212E-2</v>
      </c>
      <c r="Z53" s="64">
        <f t="shared" si="14"/>
        <v>6.4664150943396226E-2</v>
      </c>
      <c r="AA53" s="64">
        <f t="shared" si="35"/>
        <v>5.1109859154929584E-2</v>
      </c>
      <c r="AB53" s="64">
        <f t="shared" si="15"/>
        <v>4.6739664804469283E-2</v>
      </c>
      <c r="AC53" s="64">
        <f t="shared" si="16"/>
        <v>4.9947576301615816E-2</v>
      </c>
      <c r="AD53" s="65">
        <v>10.8</v>
      </c>
      <c r="AE53" s="65">
        <v>7.35</v>
      </c>
      <c r="AF53" s="65">
        <v>4.3600000000000003</v>
      </c>
      <c r="AG53" s="65">
        <v>5.16</v>
      </c>
      <c r="AH53" s="66">
        <f t="shared" si="36"/>
        <v>19351.11989459816</v>
      </c>
      <c r="AI53" s="66">
        <f t="shared" si="17"/>
        <v>22629.31034482758</v>
      </c>
      <c r="AJ53" s="66">
        <f t="shared" si="18"/>
        <v>26182.432432432437</v>
      </c>
      <c r="AK53" s="66">
        <f t="shared" si="19"/>
        <v>32475.49019607843</v>
      </c>
      <c r="AL53" s="66">
        <f t="shared" si="20"/>
        <v>41087.962962962956</v>
      </c>
      <c r="AM53" s="66">
        <f t="shared" si="21"/>
        <v>44929.718875501996</v>
      </c>
      <c r="AN53" s="66">
        <f t="shared" si="22"/>
        <v>42044.082125603847</v>
      </c>
      <c r="AO53" s="66">
        <f t="shared" si="23"/>
        <v>194.44444444444443</v>
      </c>
      <c r="AP53" s="66">
        <f t="shared" si="24"/>
        <v>194.44444444444443</v>
      </c>
      <c r="AQ53" s="66">
        <f t="shared" si="25"/>
        <v>194.44444444444443</v>
      </c>
      <c r="AR53" s="66">
        <f t="shared" si="25"/>
        <v>285.71428571428572</v>
      </c>
      <c r="AS53" s="66">
        <f t="shared" si="25"/>
        <v>481.65137614678895</v>
      </c>
      <c r="AT53" s="66">
        <f t="shared" si="25"/>
        <v>406.97674418604652</v>
      </c>
      <c r="AU53" s="66">
        <f t="shared" si="26"/>
        <v>406.97674418604652</v>
      </c>
      <c r="AV53" s="66">
        <f t="shared" si="27"/>
        <v>192.51005967460767</v>
      </c>
      <c r="AW53" s="66">
        <f t="shared" si="28"/>
        <v>192.78789659224438</v>
      </c>
      <c r="AX53" s="66">
        <f t="shared" si="29"/>
        <v>193.01104343371091</v>
      </c>
      <c r="AY53" s="66">
        <f t="shared" si="30"/>
        <v>283.22253810144713</v>
      </c>
      <c r="AZ53" s="66">
        <f t="shared" si="31"/>
        <v>476.07066408505028</v>
      </c>
      <c r="BA53" s="66">
        <f t="shared" si="32"/>
        <v>403.3234106546908</v>
      </c>
      <c r="BB53" s="66">
        <f t="shared" si="33"/>
        <v>403.07507306834106</v>
      </c>
    </row>
    <row r="54" spans="2:54" ht="14.5" x14ac:dyDescent="0.35">
      <c r="B54" s="60" t="s">
        <v>118</v>
      </c>
      <c r="C54" s="60" t="s">
        <v>123</v>
      </c>
      <c r="D54" s="60" t="s">
        <v>124</v>
      </c>
      <c r="E54" s="60" t="s">
        <v>60</v>
      </c>
      <c r="F54" s="61" t="s">
        <v>112</v>
      </c>
      <c r="G54" s="61" t="s">
        <v>110</v>
      </c>
      <c r="H54" s="68">
        <v>11.765141779586358</v>
      </c>
      <c r="I54" s="68">
        <v>6.8724123091175047</v>
      </c>
      <c r="J54" s="68">
        <v>4.4304723800669557</v>
      </c>
      <c r="K54" s="68">
        <v>2.2553828979472699E-2</v>
      </c>
      <c r="L54" s="68">
        <v>1.26269676328738E-2</v>
      </c>
      <c r="M54" s="68">
        <v>1.00169240439557E-2</v>
      </c>
      <c r="N54" s="68">
        <v>4.4825735096701898E-3</v>
      </c>
      <c r="O54" s="63">
        <f t="shared" si="5"/>
        <v>93.496535835089105</v>
      </c>
      <c r="P54" s="63">
        <f t="shared" si="6"/>
        <v>160.06024529998732</v>
      </c>
      <c r="Q54" s="63">
        <f t="shared" si="7"/>
        <v>248.28052307672354</v>
      </c>
      <c r="R54" s="63">
        <f t="shared" si="8"/>
        <v>48772.206307016066</v>
      </c>
      <c r="S54" s="63">
        <f t="shared" si="9"/>
        <v>87115.135793663911</v>
      </c>
      <c r="T54" s="63">
        <f t="shared" si="10"/>
        <v>109814.15004976001</v>
      </c>
      <c r="U54" s="63">
        <f t="shared" si="11"/>
        <v>245394.74871454673</v>
      </c>
      <c r="V54" s="15">
        <v>0.84</v>
      </c>
      <c r="W54" s="64">
        <f t="shared" si="34"/>
        <v>9.8827190948525399</v>
      </c>
      <c r="X54" s="64">
        <f t="shared" si="12"/>
        <v>5.7728263396587041</v>
      </c>
      <c r="Y54" s="64">
        <f t="shared" si="13"/>
        <v>3.7215967992562424</v>
      </c>
      <c r="Z54" s="64">
        <f t="shared" si="14"/>
        <v>1.8945216342757067E-2</v>
      </c>
      <c r="AA54" s="64">
        <f t="shared" si="35"/>
        <v>1.0606652811613991E-2</v>
      </c>
      <c r="AB54" s="64">
        <f t="shared" si="15"/>
        <v>8.4142161969227875E-3</v>
      </c>
      <c r="AC54" s="64">
        <f t="shared" si="16"/>
        <v>3.7653617481229595E-3</v>
      </c>
      <c r="AD54" s="65">
        <v>10.8</v>
      </c>
      <c r="AE54" s="65">
        <v>7.35</v>
      </c>
      <c r="AF54" s="65">
        <v>4.3600000000000003</v>
      </c>
      <c r="AG54" s="65">
        <v>5.16</v>
      </c>
      <c r="AH54" s="66">
        <f t="shared" si="36"/>
        <v>212.49212689792981</v>
      </c>
      <c r="AI54" s="66">
        <f t="shared" si="17"/>
        <v>363.77328477269845</v>
      </c>
      <c r="AJ54" s="66">
        <f t="shared" si="18"/>
        <v>564.27391608346261</v>
      </c>
      <c r="AK54" s="66">
        <f t="shared" si="19"/>
        <v>110845.92342503651</v>
      </c>
      <c r="AL54" s="66">
        <f t="shared" si="20"/>
        <v>197988.94498559981</v>
      </c>
      <c r="AM54" s="66">
        <f t="shared" si="21"/>
        <v>249577.61374945455</v>
      </c>
      <c r="AN54" s="66">
        <f t="shared" si="22"/>
        <v>557715.33798760618</v>
      </c>
      <c r="AO54" s="66">
        <f t="shared" si="23"/>
        <v>194.44444444444443</v>
      </c>
      <c r="AP54" s="66">
        <f t="shared" si="24"/>
        <v>194.44444444444443</v>
      </c>
      <c r="AQ54" s="66">
        <f t="shared" si="25"/>
        <v>194.44444444444443</v>
      </c>
      <c r="AR54" s="66">
        <f t="shared" si="25"/>
        <v>285.71428571428572</v>
      </c>
      <c r="AS54" s="66">
        <f t="shared" si="25"/>
        <v>481.65137614678895</v>
      </c>
      <c r="AT54" s="66">
        <f t="shared" si="25"/>
        <v>406.97674418604652</v>
      </c>
      <c r="AU54" s="66">
        <f t="shared" si="26"/>
        <v>406.97674418604652</v>
      </c>
      <c r="AV54" s="66">
        <f t="shared" si="27"/>
        <v>101.53403865174779</v>
      </c>
      <c r="AW54" s="66">
        <f t="shared" si="28"/>
        <v>126.7134498944642</v>
      </c>
      <c r="AX54" s="66">
        <f t="shared" si="29"/>
        <v>144.61219582322767</v>
      </c>
      <c r="AY54" s="66">
        <f t="shared" si="30"/>
        <v>284.97972753856897</v>
      </c>
      <c r="AZ54" s="66">
        <f t="shared" si="31"/>
        <v>480.48249746956031</v>
      </c>
      <c r="BA54" s="66">
        <f t="shared" si="32"/>
        <v>406.31418306585425</v>
      </c>
      <c r="BB54" s="66">
        <f t="shared" si="33"/>
        <v>406.6799811541153</v>
      </c>
    </row>
    <row r="55" spans="2:54" ht="14.5" x14ac:dyDescent="0.35">
      <c r="B55" s="60" t="s">
        <v>118</v>
      </c>
      <c r="C55" s="60" t="s">
        <v>123</v>
      </c>
      <c r="D55" s="60" t="s">
        <v>124</v>
      </c>
      <c r="E55" s="60" t="s">
        <v>60</v>
      </c>
      <c r="F55" s="61" t="s">
        <v>113</v>
      </c>
      <c r="G55" s="61" t="s">
        <v>110</v>
      </c>
      <c r="H55" s="62">
        <v>0.3824416795046709</v>
      </c>
      <c r="I55" s="62">
        <v>0.36027114735947252</v>
      </c>
      <c r="J55" s="62">
        <v>0.29286557785350681</v>
      </c>
      <c r="K55" s="62">
        <v>0.2039270645430977</v>
      </c>
      <c r="L55" s="62">
        <v>0.14385474686818381</v>
      </c>
      <c r="M55" s="62">
        <v>0.1231765040134063</v>
      </c>
      <c r="N55" s="62">
        <v>9.8894429950175222E-2</v>
      </c>
      <c r="O55" s="63">
        <f t="shared" si="5"/>
        <v>2876.2555415630773</v>
      </c>
      <c r="P55" s="63">
        <f t="shared" si="6"/>
        <v>3053.2558825823439</v>
      </c>
      <c r="Q55" s="63">
        <f t="shared" si="7"/>
        <v>3755.9893793671677</v>
      </c>
      <c r="R55" s="63">
        <f t="shared" si="8"/>
        <v>5394.0853925621404</v>
      </c>
      <c r="S55" s="63">
        <f t="shared" si="9"/>
        <v>7646.60203398047</v>
      </c>
      <c r="T55" s="63">
        <f t="shared" si="10"/>
        <v>8930.2745585333232</v>
      </c>
      <c r="U55" s="63">
        <f t="shared" si="11"/>
        <v>11122.972249844603</v>
      </c>
      <c r="V55" s="15">
        <v>0.84</v>
      </c>
      <c r="W55" s="64">
        <f t="shared" si="34"/>
        <v>0.32125101078392354</v>
      </c>
      <c r="X55" s="64">
        <f t="shared" si="12"/>
        <v>0.30262776378195688</v>
      </c>
      <c r="Y55" s="64">
        <f t="shared" si="13"/>
        <v>0.24600708539694571</v>
      </c>
      <c r="Z55" s="64">
        <f t="shared" si="14"/>
        <v>0.17129873421620206</v>
      </c>
      <c r="AA55" s="64">
        <f t="shared" si="35"/>
        <v>0.1208379873692744</v>
      </c>
      <c r="AB55" s="64">
        <f t="shared" si="15"/>
        <v>0.10346826337126129</v>
      </c>
      <c r="AC55" s="64">
        <f t="shared" si="16"/>
        <v>8.3071321158147179E-2</v>
      </c>
      <c r="AD55" s="65">
        <v>10.8</v>
      </c>
      <c r="AE55" s="65">
        <v>7.35</v>
      </c>
      <c r="AF55" s="65">
        <v>4.3600000000000003</v>
      </c>
      <c r="AG55" s="65">
        <v>5.16</v>
      </c>
      <c r="AH55" s="66">
        <f t="shared" si="36"/>
        <v>6536.9444126433573</v>
      </c>
      <c r="AI55" s="66">
        <f t="shared" si="17"/>
        <v>6939.2179149598733</v>
      </c>
      <c r="AJ55" s="66">
        <f t="shared" si="18"/>
        <v>8536.3394985617451</v>
      </c>
      <c r="AK55" s="66">
        <f t="shared" si="19"/>
        <v>12259.284983095773</v>
      </c>
      <c r="AL55" s="66">
        <f t="shared" si="20"/>
        <v>17378.640986319249</v>
      </c>
      <c r="AM55" s="66">
        <f t="shared" si="21"/>
        <v>20296.078542121188</v>
      </c>
      <c r="AN55" s="66">
        <f t="shared" si="22"/>
        <v>25279.482386010463</v>
      </c>
      <c r="AO55" s="66">
        <f t="shared" si="23"/>
        <v>194.44444444444443</v>
      </c>
      <c r="AP55" s="66">
        <f t="shared" si="24"/>
        <v>194.44444444444443</v>
      </c>
      <c r="AQ55" s="66">
        <f t="shared" si="25"/>
        <v>194.44444444444443</v>
      </c>
      <c r="AR55" s="66">
        <f t="shared" si="25"/>
        <v>285.71428571428572</v>
      </c>
      <c r="AS55" s="66">
        <f t="shared" si="25"/>
        <v>481.65137614678895</v>
      </c>
      <c r="AT55" s="66">
        <f t="shared" si="25"/>
        <v>406.97674418604652</v>
      </c>
      <c r="AU55" s="66">
        <f t="shared" si="26"/>
        <v>406.97674418604652</v>
      </c>
      <c r="AV55" s="66">
        <f t="shared" si="27"/>
        <v>188.82767756646231</v>
      </c>
      <c r="AW55" s="66">
        <f t="shared" si="28"/>
        <v>189.14441199681036</v>
      </c>
      <c r="AX55" s="66">
        <f t="shared" si="29"/>
        <v>190.11394649350206</v>
      </c>
      <c r="AY55" s="66">
        <f t="shared" si="30"/>
        <v>279.20709896106018</v>
      </c>
      <c r="AZ55" s="66">
        <f t="shared" si="31"/>
        <v>468.66233635751735</v>
      </c>
      <c r="BA55" s="66">
        <f t="shared" si="32"/>
        <v>398.97647234125174</v>
      </c>
      <c r="BB55" s="66">
        <f t="shared" si="33"/>
        <v>400.52859695529168</v>
      </c>
    </row>
    <row r="56" spans="2:54" ht="14.5" x14ac:dyDescent="0.35">
      <c r="B56" s="60" t="s">
        <v>118</v>
      </c>
      <c r="C56" s="60" t="s">
        <v>123</v>
      </c>
      <c r="D56" s="60" t="s">
        <v>124</v>
      </c>
      <c r="E56" s="60" t="s">
        <v>60</v>
      </c>
      <c r="F56" s="61" t="s">
        <v>114</v>
      </c>
      <c r="G56" s="61" t="s">
        <v>110</v>
      </c>
      <c r="H56" s="68">
        <f t="shared" ref="H56:N56" si="37">SUM(H53:H55)</f>
        <v>12.276774948452731</v>
      </c>
      <c r="I56" s="68">
        <f t="shared" si="37"/>
        <v>7.3431596469531675</v>
      </c>
      <c r="J56" s="68">
        <f t="shared" si="37"/>
        <v>4.818821828888205</v>
      </c>
      <c r="K56" s="68">
        <f t="shared" si="37"/>
        <v>0.30346202559804208</v>
      </c>
      <c r="L56" s="68">
        <f t="shared" si="37"/>
        <v>0.21732678492359284</v>
      </c>
      <c r="M56" s="68">
        <f t="shared" si="37"/>
        <v>0.18883588615792068</v>
      </c>
      <c r="N56" s="68">
        <f t="shared" si="37"/>
        <v>0.16283840381891185</v>
      </c>
      <c r="O56" s="63">
        <f t="shared" si="5"/>
        <v>89.60007857264138</v>
      </c>
      <c r="P56" s="63">
        <f t="shared" si="6"/>
        <v>149.79927618166565</v>
      </c>
      <c r="Q56" s="63">
        <f t="shared" si="7"/>
        <v>228.27156493017532</v>
      </c>
      <c r="R56" s="63">
        <f t="shared" si="8"/>
        <v>3624.8357527838803</v>
      </c>
      <c r="S56" s="63">
        <f t="shared" si="9"/>
        <v>5061.5021999554037</v>
      </c>
      <c r="T56" s="63">
        <f t="shared" si="10"/>
        <v>5825.1639684635265</v>
      </c>
      <c r="U56" s="63">
        <f t="shared" si="11"/>
        <v>6755.1632428384646</v>
      </c>
      <c r="V56" s="15">
        <v>0.84</v>
      </c>
      <c r="W56" s="64">
        <f t="shared" si="34"/>
        <v>10.312490956700294</v>
      </c>
      <c r="X56" s="64">
        <f t="shared" si="12"/>
        <v>6.1682541034406606</v>
      </c>
      <c r="Y56" s="64">
        <f t="shared" si="13"/>
        <v>4.0478103362660924</v>
      </c>
      <c r="Z56" s="64">
        <f t="shared" si="14"/>
        <v>0.25490810150235532</v>
      </c>
      <c r="AA56" s="64">
        <f t="shared" si="35"/>
        <v>0.18255449933581797</v>
      </c>
      <c r="AB56" s="64">
        <f t="shared" si="15"/>
        <v>0.15862214437265337</v>
      </c>
      <c r="AC56" s="64">
        <f t="shared" si="16"/>
        <v>0.13678425920788595</v>
      </c>
      <c r="AD56" s="65">
        <v>10.8</v>
      </c>
      <c r="AE56" s="65">
        <v>7.35</v>
      </c>
      <c r="AF56" s="65">
        <v>4.3600000000000003</v>
      </c>
      <c r="AG56" s="65">
        <v>5.16</v>
      </c>
      <c r="AH56" s="66">
        <f t="shared" si="36"/>
        <v>203.63654221054858</v>
      </c>
      <c r="AI56" s="66">
        <f t="shared" si="17"/>
        <v>340.45290041287649</v>
      </c>
      <c r="AJ56" s="66">
        <f t="shared" si="18"/>
        <v>518.79901120494389</v>
      </c>
      <c r="AK56" s="66">
        <f t="shared" si="19"/>
        <v>8238.263074508819</v>
      </c>
      <c r="AL56" s="66">
        <f t="shared" si="20"/>
        <v>11503.414090807737</v>
      </c>
      <c r="AM56" s="66">
        <f t="shared" si="21"/>
        <v>13239.009019235287</v>
      </c>
      <c r="AN56" s="66">
        <f t="shared" si="22"/>
        <v>15352.643733723784</v>
      </c>
      <c r="AO56" s="66">
        <f t="shared" si="23"/>
        <v>194.44444444444443</v>
      </c>
      <c r="AP56" s="66">
        <f t="shared" si="24"/>
        <v>194.44444444444443</v>
      </c>
      <c r="AQ56" s="66">
        <f t="shared" si="25"/>
        <v>194.44444444444443</v>
      </c>
      <c r="AR56" s="66">
        <f t="shared" si="25"/>
        <v>285.71428571428572</v>
      </c>
      <c r="AS56" s="66">
        <f t="shared" si="25"/>
        <v>481.65137614678895</v>
      </c>
      <c r="AT56" s="66">
        <f t="shared" si="25"/>
        <v>406.97674418604652</v>
      </c>
      <c r="AU56" s="66">
        <f t="shared" si="26"/>
        <v>406.97674418604652</v>
      </c>
      <c r="AV56" s="66">
        <f t="shared" si="27"/>
        <v>99.46718292535445</v>
      </c>
      <c r="AW56" s="66">
        <f t="shared" si="28"/>
        <v>123.76052286806465</v>
      </c>
      <c r="AX56" s="66">
        <f t="shared" si="29"/>
        <v>141.43499630182541</v>
      </c>
      <c r="AY56" s="66">
        <f t="shared" si="30"/>
        <v>276.13745912131975</v>
      </c>
      <c r="AZ56" s="66">
        <f t="shared" si="31"/>
        <v>462.29494886787774</v>
      </c>
      <c r="BA56" s="66">
        <f t="shared" si="32"/>
        <v>394.83910362421528</v>
      </c>
      <c r="BB56" s="66">
        <f t="shared" si="33"/>
        <v>396.4669688687768</v>
      </c>
    </row>
    <row r="57" spans="2:54" ht="14.5" x14ac:dyDescent="0.35">
      <c r="B57" s="60" t="s">
        <v>118</v>
      </c>
      <c r="C57" s="60" t="s">
        <v>123</v>
      </c>
      <c r="D57" s="60" t="s">
        <v>124</v>
      </c>
      <c r="E57" s="60" t="s">
        <v>60</v>
      </c>
      <c r="F57" s="61" t="s">
        <v>109</v>
      </c>
      <c r="G57" s="61" t="s">
        <v>116</v>
      </c>
      <c r="H57" s="62">
        <v>6.4595744680851067E-2</v>
      </c>
      <c r="I57" s="62">
        <v>5.5238095238095239E-2</v>
      </c>
      <c r="J57" s="62">
        <v>4.7741935483870963E-2</v>
      </c>
      <c r="K57" s="62">
        <v>3.8490566037735853E-2</v>
      </c>
      <c r="L57" s="62">
        <v>3.0422535211267612E-2</v>
      </c>
      <c r="M57" s="62">
        <v>2.7821229050279339E-2</v>
      </c>
      <c r="N57" s="62">
        <v>2.973070017953322E-2</v>
      </c>
      <c r="O57" s="63">
        <f t="shared" si="5"/>
        <v>17028.985507246376</v>
      </c>
      <c r="P57" s="63">
        <f t="shared" si="6"/>
        <v>19913.793103448275</v>
      </c>
      <c r="Q57" s="63">
        <f t="shared" si="7"/>
        <v>23040.540540540544</v>
      </c>
      <c r="R57" s="63">
        <f t="shared" si="8"/>
        <v>28578.431372549017</v>
      </c>
      <c r="S57" s="63">
        <f t="shared" si="9"/>
        <v>36157.407407407401</v>
      </c>
      <c r="T57" s="63">
        <f t="shared" si="10"/>
        <v>39538.152610441757</v>
      </c>
      <c r="U57" s="63">
        <f t="shared" si="11"/>
        <v>36998.79227053139</v>
      </c>
      <c r="V57" s="15">
        <v>0.84</v>
      </c>
      <c r="W57" s="64">
        <f t="shared" si="34"/>
        <v>5.4260425531914895E-2</v>
      </c>
      <c r="X57" s="64">
        <f t="shared" si="12"/>
        <v>4.6399999999999997E-2</v>
      </c>
      <c r="Y57" s="64">
        <f t="shared" si="13"/>
        <v>4.0103225806451606E-2</v>
      </c>
      <c r="Z57" s="64">
        <f t="shared" si="14"/>
        <v>3.2332075471698113E-2</v>
      </c>
      <c r="AA57" s="64">
        <f t="shared" si="35"/>
        <v>2.5554929577464792E-2</v>
      </c>
      <c r="AB57" s="64">
        <f t="shared" si="15"/>
        <v>2.3369832402234645E-2</v>
      </c>
      <c r="AC57" s="64">
        <f t="shared" si="16"/>
        <v>2.4973788150807905E-2</v>
      </c>
      <c r="AD57" s="65">
        <v>10.8</v>
      </c>
      <c r="AE57" s="65">
        <v>7.35</v>
      </c>
      <c r="AF57" s="65">
        <v>4.3600000000000003</v>
      </c>
      <c r="AG57" s="65">
        <v>5.16</v>
      </c>
      <c r="AH57" s="66">
        <f t="shared" si="36"/>
        <v>38702.239789196312</v>
      </c>
      <c r="AI57" s="66">
        <f t="shared" si="17"/>
        <v>45258.620689655174</v>
      </c>
      <c r="AJ57" s="66">
        <f t="shared" si="18"/>
        <v>52364.864864864874</v>
      </c>
      <c r="AK57" s="66">
        <f t="shared" si="19"/>
        <v>64950.98039215686</v>
      </c>
      <c r="AL57" s="66">
        <f t="shared" si="20"/>
        <v>82175.925925925912</v>
      </c>
      <c r="AM57" s="66">
        <f t="shared" si="21"/>
        <v>89859.437751003978</v>
      </c>
      <c r="AN57" s="66">
        <f t="shared" si="22"/>
        <v>84088.164251207709</v>
      </c>
      <c r="AO57" s="66">
        <f t="shared" si="23"/>
        <v>194.44444444444443</v>
      </c>
      <c r="AP57" s="66">
        <f t="shared" si="24"/>
        <v>194.44444444444443</v>
      </c>
      <c r="AQ57" s="66">
        <f t="shared" si="25"/>
        <v>194.44444444444443</v>
      </c>
      <c r="AR57" s="66">
        <f t="shared" si="25"/>
        <v>285.71428571428572</v>
      </c>
      <c r="AS57" s="66">
        <f t="shared" si="25"/>
        <v>481.65137614678895</v>
      </c>
      <c r="AT57" s="66">
        <f t="shared" si="25"/>
        <v>406.97674418604652</v>
      </c>
      <c r="AU57" s="66">
        <f t="shared" si="26"/>
        <v>406.97674418604652</v>
      </c>
      <c r="AV57" s="66">
        <f t="shared" si="27"/>
        <v>193.47241706678406</v>
      </c>
      <c r="AW57" s="66">
        <f t="shared" si="28"/>
        <v>193.61262723115502</v>
      </c>
      <c r="AX57" s="66">
        <f t="shared" si="29"/>
        <v>193.72509248810866</v>
      </c>
      <c r="AY57" s="66">
        <f t="shared" si="30"/>
        <v>284.46295540908989</v>
      </c>
      <c r="AZ57" s="66">
        <f t="shared" si="31"/>
        <v>478.84476051981147</v>
      </c>
      <c r="BA57" s="66">
        <f t="shared" si="32"/>
        <v>405.14184167845769</v>
      </c>
      <c r="BB57" s="66">
        <f t="shared" si="33"/>
        <v>405.01651229156039</v>
      </c>
    </row>
    <row r="58" spans="2:54" ht="14.5" x14ac:dyDescent="0.35">
      <c r="B58" s="60" t="s">
        <v>118</v>
      </c>
      <c r="C58" s="60" t="s">
        <v>123</v>
      </c>
      <c r="D58" s="60" t="s">
        <v>124</v>
      </c>
      <c r="E58" s="60" t="s">
        <v>60</v>
      </c>
      <c r="F58" s="61" t="s">
        <v>112</v>
      </c>
      <c r="G58" s="61" t="s">
        <v>116</v>
      </c>
      <c r="H58" s="68">
        <v>1.4046856199171172</v>
      </c>
      <c r="I58" s="68">
        <v>1.0207826700737497</v>
      </c>
      <c r="J58" s="68">
        <v>0.61050944381086436</v>
      </c>
      <c r="K58" s="68">
        <v>1.5022837303854701E-2</v>
      </c>
      <c r="L58" s="68">
        <v>8.4106729975806198E-3</v>
      </c>
      <c r="M58" s="68">
        <v>6.6721539980807102E-3</v>
      </c>
      <c r="N58" s="68">
        <v>2.9857889141411201E-3</v>
      </c>
      <c r="O58" s="63">
        <f t="shared" si="5"/>
        <v>783.09337292490045</v>
      </c>
      <c r="P58" s="63">
        <f t="shared" si="6"/>
        <v>1077.6045011819481</v>
      </c>
      <c r="Q58" s="63">
        <f t="shared" si="7"/>
        <v>1801.7739302011184</v>
      </c>
      <c r="R58" s="63">
        <f t="shared" si="8"/>
        <v>73221.854018065656</v>
      </c>
      <c r="S58" s="63">
        <f t="shared" si="9"/>
        <v>130786.20466119911</v>
      </c>
      <c r="T58" s="63">
        <f t="shared" si="10"/>
        <v>164864.30024193422</v>
      </c>
      <c r="U58" s="63">
        <f t="shared" si="11"/>
        <v>368411.84411605384</v>
      </c>
      <c r="V58" s="15">
        <v>0.84</v>
      </c>
      <c r="W58" s="64">
        <f t="shared" si="34"/>
        <v>1.1799359207303783</v>
      </c>
      <c r="X58" s="64">
        <f t="shared" si="12"/>
        <v>0.85745744286194969</v>
      </c>
      <c r="Y58" s="64">
        <f t="shared" si="13"/>
        <v>0.51282793280112604</v>
      </c>
      <c r="Z58" s="64">
        <f t="shared" si="14"/>
        <v>1.2619183335237948E-2</v>
      </c>
      <c r="AA58" s="64">
        <f t="shared" si="35"/>
        <v>7.0649653179677202E-3</v>
      </c>
      <c r="AB58" s="64">
        <f t="shared" si="15"/>
        <v>5.604609358387796E-3</v>
      </c>
      <c r="AC58" s="64">
        <f t="shared" si="16"/>
        <v>2.5080626878785407E-3</v>
      </c>
      <c r="AD58" s="65">
        <v>10.8</v>
      </c>
      <c r="AE58" s="65">
        <v>7.35</v>
      </c>
      <c r="AF58" s="65">
        <v>4.3600000000000003</v>
      </c>
      <c r="AG58" s="65">
        <v>5.16</v>
      </c>
      <c r="AH58" s="66">
        <f t="shared" si="36"/>
        <v>1779.7576657384102</v>
      </c>
      <c r="AI58" s="66">
        <f t="shared" si="17"/>
        <v>2449.101139049882</v>
      </c>
      <c r="AJ58" s="66">
        <f t="shared" si="18"/>
        <v>4094.9407504570877</v>
      </c>
      <c r="AK58" s="66">
        <f t="shared" si="19"/>
        <v>166413.30458651288</v>
      </c>
      <c r="AL58" s="66">
        <f t="shared" si="20"/>
        <v>297241.37422999804</v>
      </c>
      <c r="AM58" s="66">
        <f t="shared" si="21"/>
        <v>374691.59145894146</v>
      </c>
      <c r="AN58" s="66">
        <f t="shared" si="22"/>
        <v>837299.64571830421</v>
      </c>
      <c r="AO58" s="66">
        <f t="shared" si="23"/>
        <v>194.44444444444443</v>
      </c>
      <c r="AP58" s="66">
        <f t="shared" si="24"/>
        <v>194.44444444444443</v>
      </c>
      <c r="AQ58" s="66">
        <f t="shared" si="25"/>
        <v>194.44444444444443</v>
      </c>
      <c r="AR58" s="66">
        <f t="shared" si="25"/>
        <v>285.71428571428572</v>
      </c>
      <c r="AS58" s="66">
        <f t="shared" si="25"/>
        <v>481.65137614678895</v>
      </c>
      <c r="AT58" s="66">
        <f t="shared" si="25"/>
        <v>406.97674418604652</v>
      </c>
      <c r="AU58" s="66">
        <f t="shared" si="26"/>
        <v>406.97674418604652</v>
      </c>
      <c r="AV58" s="66">
        <f t="shared" si="27"/>
        <v>175.29309120644857</v>
      </c>
      <c r="AW58" s="66">
        <f t="shared" si="28"/>
        <v>180.14219741251244</v>
      </c>
      <c r="AX58" s="66">
        <f t="shared" si="29"/>
        <v>185.62997797492594</v>
      </c>
      <c r="AY58" s="66">
        <f t="shared" si="30"/>
        <v>285.22458485333584</v>
      </c>
      <c r="AZ58" s="66">
        <f t="shared" si="31"/>
        <v>480.87216853370035</v>
      </c>
      <c r="BA58" s="66">
        <f t="shared" si="32"/>
        <v>406.53518006304358</v>
      </c>
      <c r="BB58" s="66">
        <f t="shared" si="33"/>
        <v>406.77902571771045</v>
      </c>
    </row>
    <row r="59" spans="2:54" ht="14.5" x14ac:dyDescent="0.35">
      <c r="B59" s="60" t="s">
        <v>118</v>
      </c>
      <c r="C59" s="60" t="s">
        <v>123</v>
      </c>
      <c r="D59" s="60" t="s">
        <v>124</v>
      </c>
      <c r="E59" s="60" t="s">
        <v>60</v>
      </c>
      <c r="F59" s="61" t="s">
        <v>113</v>
      </c>
      <c r="G59" s="61" t="s">
        <v>116</v>
      </c>
      <c r="H59" s="62">
        <v>0.19656526025262591</v>
      </c>
      <c r="I59" s="62">
        <v>0.18517017270174899</v>
      </c>
      <c r="J59" s="62">
        <v>0.1505254307123895</v>
      </c>
      <c r="K59" s="62">
        <v>0.1048133053028768</v>
      </c>
      <c r="L59" s="62">
        <v>7.3937667550627945E-2</v>
      </c>
      <c r="M59" s="62">
        <v>6.3309578599704139E-2</v>
      </c>
      <c r="N59" s="62">
        <v>5.0829212406630089E-2</v>
      </c>
      <c r="O59" s="63">
        <f t="shared" si="5"/>
        <v>5596.1058357223383</v>
      </c>
      <c r="P59" s="63">
        <f t="shared" si="6"/>
        <v>5940.4815794590995</v>
      </c>
      <c r="Q59" s="63">
        <f t="shared" si="7"/>
        <v>7307.7352763187337</v>
      </c>
      <c r="R59" s="63">
        <f t="shared" si="8"/>
        <v>10494.850790377741</v>
      </c>
      <c r="S59" s="63">
        <f t="shared" si="9"/>
        <v>14877.396548204446</v>
      </c>
      <c r="T59" s="63">
        <f t="shared" si="10"/>
        <v>17374.937952993114</v>
      </c>
      <c r="U59" s="63">
        <f t="shared" si="11"/>
        <v>21641.098650124226</v>
      </c>
      <c r="V59" s="15">
        <v>0.84</v>
      </c>
      <c r="W59" s="64">
        <f t="shared" si="34"/>
        <v>0.16511481861220575</v>
      </c>
      <c r="X59" s="64">
        <f t="shared" si="12"/>
        <v>0.15554294506946914</v>
      </c>
      <c r="Y59" s="64">
        <f t="shared" si="13"/>
        <v>0.12644136179840718</v>
      </c>
      <c r="Z59" s="64">
        <f t="shared" si="14"/>
        <v>8.8043176454416505E-2</v>
      </c>
      <c r="AA59" s="64">
        <f t="shared" si="35"/>
        <v>6.2107640742527469E-2</v>
      </c>
      <c r="AB59" s="64">
        <f t="shared" si="15"/>
        <v>5.3180046023751475E-2</v>
      </c>
      <c r="AC59" s="64">
        <f t="shared" si="16"/>
        <v>4.2696538421569272E-2</v>
      </c>
      <c r="AD59" s="65">
        <v>10.8</v>
      </c>
      <c r="AE59" s="65">
        <v>7.35</v>
      </c>
      <c r="AF59" s="65">
        <v>4.3600000000000003</v>
      </c>
      <c r="AG59" s="65">
        <v>5.16</v>
      </c>
      <c r="AH59" s="66">
        <f t="shared" si="36"/>
        <v>12718.422353914406</v>
      </c>
      <c r="AI59" s="66">
        <f t="shared" si="17"/>
        <v>13501.094498770681</v>
      </c>
      <c r="AJ59" s="66">
        <f t="shared" si="18"/>
        <v>16608.489264360756</v>
      </c>
      <c r="AK59" s="66">
        <f t="shared" si="19"/>
        <v>23851.933614494865</v>
      </c>
      <c r="AL59" s="66">
        <f t="shared" si="20"/>
        <v>33812.264882282834</v>
      </c>
      <c r="AM59" s="66">
        <f t="shared" si="21"/>
        <v>39488.495347711621</v>
      </c>
      <c r="AN59" s="66">
        <f t="shared" si="22"/>
        <v>49184.315113918703</v>
      </c>
      <c r="AO59" s="66">
        <f t="shared" si="23"/>
        <v>194.44444444444443</v>
      </c>
      <c r="AP59" s="66">
        <f t="shared" si="24"/>
        <v>194.44444444444443</v>
      </c>
      <c r="AQ59" s="66">
        <f t="shared" si="25"/>
        <v>194.44444444444443</v>
      </c>
      <c r="AR59" s="66">
        <f t="shared" si="25"/>
        <v>285.71428571428572</v>
      </c>
      <c r="AS59" s="66">
        <f t="shared" si="25"/>
        <v>481.65137614678895</v>
      </c>
      <c r="AT59" s="66">
        <f t="shared" si="25"/>
        <v>406.97674418604652</v>
      </c>
      <c r="AU59" s="66">
        <f t="shared" si="26"/>
        <v>406.97674418604652</v>
      </c>
      <c r="AV59" s="66">
        <f t="shared" si="27"/>
        <v>191.51646241181678</v>
      </c>
      <c r="AW59" s="66">
        <f t="shared" si="28"/>
        <v>191.68379061898548</v>
      </c>
      <c r="AX59" s="66">
        <f t="shared" si="29"/>
        <v>192.19432296979409</v>
      </c>
      <c r="AY59" s="66">
        <f t="shared" si="30"/>
        <v>282.33232184611126</v>
      </c>
      <c r="AZ59" s="66">
        <f t="shared" si="31"/>
        <v>474.88667635584363</v>
      </c>
      <c r="BA59" s="66">
        <f t="shared" si="32"/>
        <v>402.82514347489939</v>
      </c>
      <c r="BB59" s="66">
        <f t="shared" si="33"/>
        <v>403.63684187452401</v>
      </c>
    </row>
    <row r="60" spans="2:54" ht="14.5" x14ac:dyDescent="0.35">
      <c r="B60" s="60" t="s">
        <v>118</v>
      </c>
      <c r="C60" s="60" t="s">
        <v>123</v>
      </c>
      <c r="D60" s="60" t="s">
        <v>124</v>
      </c>
      <c r="E60" s="60" t="s">
        <v>60</v>
      </c>
      <c r="F60" s="61" t="s">
        <v>114</v>
      </c>
      <c r="G60" s="61" t="s">
        <v>116</v>
      </c>
      <c r="H60" s="68">
        <f t="shared" ref="H60:N60" si="38">SUM(H57:H59)</f>
        <v>1.6658466248505943</v>
      </c>
      <c r="I60" s="68">
        <f t="shared" si="38"/>
        <v>1.2611909380135939</v>
      </c>
      <c r="J60" s="68">
        <f t="shared" si="38"/>
        <v>0.80877681000712487</v>
      </c>
      <c r="K60" s="69">
        <f t="shared" si="38"/>
        <v>0.15832670864446735</v>
      </c>
      <c r="L60" s="69">
        <f t="shared" si="38"/>
        <v>0.11277087575947617</v>
      </c>
      <c r="M60" s="69">
        <f t="shared" si="38"/>
        <v>9.7802961648064179E-2</v>
      </c>
      <c r="N60" s="69">
        <f t="shared" si="38"/>
        <v>8.3545701500304437E-2</v>
      </c>
      <c r="O60" s="63">
        <f t="shared" si="5"/>
        <v>660.324896416353</v>
      </c>
      <c r="P60" s="63">
        <f t="shared" si="6"/>
        <v>872.19148730368022</v>
      </c>
      <c r="Q60" s="63">
        <f t="shared" si="7"/>
        <v>1360.0785610931521</v>
      </c>
      <c r="R60" s="63">
        <f t="shared" si="8"/>
        <v>6947.6591120839857</v>
      </c>
      <c r="S60" s="63">
        <f t="shared" si="9"/>
        <v>9754.291545506303</v>
      </c>
      <c r="T60" s="63">
        <f t="shared" si="10"/>
        <v>11247.103170129536</v>
      </c>
      <c r="U60" s="63">
        <f t="shared" si="11"/>
        <v>13166.446390973109</v>
      </c>
      <c r="V60" s="15">
        <v>0.84</v>
      </c>
      <c r="W60" s="64">
        <f t="shared" si="34"/>
        <v>1.3993111648744991</v>
      </c>
      <c r="X60" s="64">
        <f t="shared" si="12"/>
        <v>1.0594003879314189</v>
      </c>
      <c r="Y60" s="64">
        <f t="shared" si="13"/>
        <v>0.67937252040598484</v>
      </c>
      <c r="Z60" s="64">
        <f t="shared" si="14"/>
        <v>0.13299443526135257</v>
      </c>
      <c r="AA60" s="64">
        <f t="shared" si="35"/>
        <v>9.4727535637959978E-2</v>
      </c>
      <c r="AB60" s="64">
        <f t="shared" si="15"/>
        <v>8.2154487784373911E-2</v>
      </c>
      <c r="AC60" s="64">
        <f t="shared" si="16"/>
        <v>7.0178389260255727E-2</v>
      </c>
      <c r="AD60" s="65">
        <v>10.8</v>
      </c>
      <c r="AE60" s="65">
        <v>7.35</v>
      </c>
      <c r="AF60" s="65">
        <v>4.3600000000000003</v>
      </c>
      <c r="AG60" s="65">
        <v>5.16</v>
      </c>
      <c r="AH60" s="66">
        <f t="shared" si="36"/>
        <v>1500.7384009462569</v>
      </c>
      <c r="AI60" s="66">
        <f t="shared" si="17"/>
        <v>1982.2533802356368</v>
      </c>
      <c r="AJ60" s="66">
        <f t="shared" si="18"/>
        <v>3091.0876388480729</v>
      </c>
      <c r="AK60" s="66">
        <f t="shared" si="19"/>
        <v>15790.134345645423</v>
      </c>
      <c r="AL60" s="66">
        <f t="shared" si="20"/>
        <v>22168.844421605234</v>
      </c>
      <c r="AM60" s="66">
        <f t="shared" si="21"/>
        <v>25561.598113930762</v>
      </c>
      <c r="AN60" s="66">
        <f t="shared" si="22"/>
        <v>29923.741797666156</v>
      </c>
      <c r="AO60" s="66">
        <f t="shared" si="23"/>
        <v>194.44444444444443</v>
      </c>
      <c r="AP60" s="66">
        <f t="shared" si="24"/>
        <v>194.44444444444443</v>
      </c>
      <c r="AQ60" s="66">
        <f t="shared" si="25"/>
        <v>194.44444444444443</v>
      </c>
      <c r="AR60" s="66">
        <f t="shared" si="25"/>
        <v>285.71428571428572</v>
      </c>
      <c r="AS60" s="66">
        <f t="shared" si="25"/>
        <v>481.65137614678895</v>
      </c>
      <c r="AT60" s="66">
        <f t="shared" si="25"/>
        <v>406.97674418604652</v>
      </c>
      <c r="AU60" s="66">
        <f t="shared" si="26"/>
        <v>406.97674418604652</v>
      </c>
      <c r="AV60" s="66">
        <f t="shared" si="27"/>
        <v>172.14086694062973</v>
      </c>
      <c r="AW60" s="66">
        <f t="shared" si="28"/>
        <v>177.07471974190537</v>
      </c>
      <c r="AX60" s="66">
        <f t="shared" si="29"/>
        <v>182.93682832114681</v>
      </c>
      <c r="AY60" s="66">
        <f t="shared" si="30"/>
        <v>280.6363172080396</v>
      </c>
      <c r="AZ60" s="66">
        <f t="shared" si="31"/>
        <v>471.40930240961626</v>
      </c>
      <c r="BA60" s="66">
        <f t="shared" si="32"/>
        <v>400.59864792111017</v>
      </c>
      <c r="BB60" s="66">
        <f t="shared" si="33"/>
        <v>401.51594146619908</v>
      </c>
    </row>
    <row r="61" spans="2:54" ht="14.5" x14ac:dyDescent="0.35">
      <c r="B61" s="60" t="s">
        <v>118</v>
      </c>
      <c r="C61" s="60" t="s">
        <v>123</v>
      </c>
      <c r="D61" s="60" t="s">
        <v>124</v>
      </c>
      <c r="E61" s="60" t="s">
        <v>60</v>
      </c>
      <c r="F61" s="61" t="s">
        <v>109</v>
      </c>
      <c r="G61" s="61" t="s">
        <v>117</v>
      </c>
      <c r="H61" s="62">
        <v>3.2297872340425533E-2</v>
      </c>
      <c r="I61" s="62">
        <v>2.7619047619047619E-2</v>
      </c>
      <c r="J61" s="62">
        <v>2.3870967741935482E-2</v>
      </c>
      <c r="K61" s="62">
        <v>1.924528301886792E-2</v>
      </c>
      <c r="L61" s="62">
        <v>1.5211267605633801E-2</v>
      </c>
      <c r="M61" s="62">
        <v>1.391061452513967E-2</v>
      </c>
      <c r="N61" s="62">
        <v>1.486535008976661E-2</v>
      </c>
      <c r="O61" s="63">
        <f t="shared" si="5"/>
        <v>34057.971014492752</v>
      </c>
      <c r="P61" s="63">
        <f t="shared" si="6"/>
        <v>39827.586206896551</v>
      </c>
      <c r="Q61" s="63">
        <f t="shared" si="7"/>
        <v>46081.081081081087</v>
      </c>
      <c r="R61" s="63">
        <f t="shared" si="8"/>
        <v>57156.862745098057</v>
      </c>
      <c r="S61" s="63">
        <f t="shared" si="9"/>
        <v>72314.814814814832</v>
      </c>
      <c r="T61" s="63">
        <f t="shared" si="10"/>
        <v>79076.305220883514</v>
      </c>
      <c r="U61" s="63">
        <f t="shared" si="11"/>
        <v>73997.584541062781</v>
      </c>
      <c r="V61" s="15">
        <v>0.84</v>
      </c>
      <c r="W61" s="64">
        <f t="shared" si="34"/>
        <v>2.7130212765957448E-2</v>
      </c>
      <c r="X61" s="64">
        <f t="shared" si="12"/>
        <v>2.3199999999999998E-2</v>
      </c>
      <c r="Y61" s="64">
        <f t="shared" si="13"/>
        <v>2.0051612903225803E-2</v>
      </c>
      <c r="Z61" s="64">
        <f t="shared" si="14"/>
        <v>1.6166037735849053E-2</v>
      </c>
      <c r="AA61" s="64">
        <f t="shared" si="35"/>
        <v>1.2777464788732392E-2</v>
      </c>
      <c r="AB61" s="64">
        <f t="shared" si="15"/>
        <v>1.1684916201117323E-2</v>
      </c>
      <c r="AC61" s="64">
        <f t="shared" si="16"/>
        <v>1.2486894075403952E-2</v>
      </c>
      <c r="AD61" s="65">
        <v>10.8</v>
      </c>
      <c r="AE61" s="65">
        <v>7.35</v>
      </c>
      <c r="AF61" s="65">
        <v>4.3600000000000003</v>
      </c>
      <c r="AG61" s="65">
        <v>5.16</v>
      </c>
      <c r="AH61" s="66">
        <f t="shared" si="36"/>
        <v>77404.479578392624</v>
      </c>
      <c r="AI61" s="66">
        <f t="shared" si="17"/>
        <v>90517.241379310348</v>
      </c>
      <c r="AJ61" s="66">
        <f t="shared" si="18"/>
        <v>104729.72972972975</v>
      </c>
      <c r="AK61" s="66">
        <f t="shared" si="19"/>
        <v>129901.96078431375</v>
      </c>
      <c r="AL61" s="66">
        <f t="shared" si="20"/>
        <v>164351.85185185188</v>
      </c>
      <c r="AM61" s="66">
        <f t="shared" si="21"/>
        <v>179718.87550200796</v>
      </c>
      <c r="AN61" s="66">
        <f t="shared" si="22"/>
        <v>168176.32850241542</v>
      </c>
      <c r="AO61" s="66">
        <f t="shared" si="23"/>
        <v>194.44444444444443</v>
      </c>
      <c r="AP61" s="66">
        <f t="shared" si="24"/>
        <v>194.44444444444443</v>
      </c>
      <c r="AQ61" s="66">
        <f t="shared" si="25"/>
        <v>194.44444444444443</v>
      </c>
      <c r="AR61" s="66">
        <f t="shared" si="25"/>
        <v>285.71428571428572</v>
      </c>
      <c r="AS61" s="66">
        <f t="shared" si="25"/>
        <v>481.65137614678895</v>
      </c>
      <c r="AT61" s="66">
        <f t="shared" si="25"/>
        <v>406.97674418604652</v>
      </c>
      <c r="AU61" s="66">
        <f t="shared" si="26"/>
        <v>406.97674418604652</v>
      </c>
      <c r="AV61" s="66">
        <f t="shared" si="27"/>
        <v>193.9572129209225</v>
      </c>
      <c r="AW61" s="66">
        <f t="shared" si="28"/>
        <v>194.02764431960972</v>
      </c>
      <c r="AX61" s="66">
        <f t="shared" si="29"/>
        <v>194.0841019183022</v>
      </c>
      <c r="AY61" s="66">
        <f t="shared" si="30"/>
        <v>285.08724745573079</v>
      </c>
      <c r="AZ61" s="66">
        <f t="shared" si="31"/>
        <v>480.24396780078536</v>
      </c>
      <c r="BA61" s="66">
        <f t="shared" si="32"/>
        <v>406.05722004088443</v>
      </c>
      <c r="BB61" s="66">
        <f t="shared" si="33"/>
        <v>405.99426214213361</v>
      </c>
    </row>
    <row r="62" spans="2:54" ht="14.5" x14ac:dyDescent="0.35">
      <c r="B62" s="60" t="s">
        <v>118</v>
      </c>
      <c r="C62" s="60" t="s">
        <v>123</v>
      </c>
      <c r="D62" s="60" t="s">
        <v>124</v>
      </c>
      <c r="E62" s="60" t="s">
        <v>60</v>
      </c>
      <c r="F62" s="61" t="s">
        <v>112</v>
      </c>
      <c r="G62" s="61" t="s">
        <v>117</v>
      </c>
      <c r="H62" s="68">
        <v>3.8737978409106651E-2</v>
      </c>
      <c r="I62" s="68">
        <v>5.0255354220798798E-2</v>
      </c>
      <c r="J62" s="68">
        <v>4.6765453690149179E-2</v>
      </c>
      <c r="K62" s="68">
        <v>1.29308950686184E-2</v>
      </c>
      <c r="L62" s="68">
        <v>7.2394799855997304E-3</v>
      </c>
      <c r="M62" s="68">
        <v>5.7430511617606803E-3</v>
      </c>
      <c r="N62" s="68">
        <v>2.5700153948878999E-3</v>
      </c>
      <c r="O62" s="63">
        <f t="shared" si="5"/>
        <v>28395.906166889916</v>
      </c>
      <c r="P62" s="63">
        <f t="shared" si="6"/>
        <v>21888.215038085462</v>
      </c>
      <c r="Q62" s="63">
        <f t="shared" si="7"/>
        <v>23521.636447455388</v>
      </c>
      <c r="R62" s="63">
        <f t="shared" si="8"/>
        <v>85067.583810927128</v>
      </c>
      <c r="S62" s="63">
        <f t="shared" si="9"/>
        <v>151944.61510882596</v>
      </c>
      <c r="T62" s="63">
        <f t="shared" si="10"/>
        <v>191535.81763718202</v>
      </c>
      <c r="U62" s="63">
        <f t="shared" si="11"/>
        <v>428013.00030655274</v>
      </c>
      <c r="V62" s="15">
        <v>0.84</v>
      </c>
      <c r="W62" s="64">
        <f t="shared" si="34"/>
        <v>3.2539901863649585E-2</v>
      </c>
      <c r="X62" s="64">
        <f t="shared" si="12"/>
        <v>4.2214497545470991E-2</v>
      </c>
      <c r="Y62" s="64">
        <f t="shared" si="13"/>
        <v>3.9282981099725306E-2</v>
      </c>
      <c r="Z62" s="64">
        <f t="shared" si="14"/>
        <v>1.0861951857639456E-2</v>
      </c>
      <c r="AA62" s="64">
        <f t="shared" si="35"/>
        <v>6.0811631879037729E-3</v>
      </c>
      <c r="AB62" s="64">
        <f t="shared" si="15"/>
        <v>4.8241629758789713E-3</v>
      </c>
      <c r="AC62" s="64">
        <f t="shared" si="16"/>
        <v>2.1588129317058357E-3</v>
      </c>
      <c r="AD62" s="65">
        <v>10.8</v>
      </c>
      <c r="AE62" s="65">
        <v>7.35</v>
      </c>
      <c r="AF62" s="65">
        <v>4.3600000000000003</v>
      </c>
      <c r="AG62" s="65">
        <v>5.16</v>
      </c>
      <c r="AH62" s="66">
        <f t="shared" si="36"/>
        <v>64536.150379295272</v>
      </c>
      <c r="AI62" s="66">
        <f t="shared" si="17"/>
        <v>49745.943268376053</v>
      </c>
      <c r="AJ62" s="66">
        <f t="shared" si="18"/>
        <v>53458.264653307706</v>
      </c>
      <c r="AK62" s="66">
        <f t="shared" si="19"/>
        <v>193335.41775210711</v>
      </c>
      <c r="AL62" s="66">
        <f t="shared" si="20"/>
        <v>345328.67070187721</v>
      </c>
      <c r="AM62" s="66">
        <f t="shared" si="21"/>
        <v>435308.67644814099</v>
      </c>
      <c r="AN62" s="66">
        <f t="shared" si="22"/>
        <v>972756.81887852913</v>
      </c>
      <c r="AO62" s="66">
        <f t="shared" si="23"/>
        <v>194.44444444444443</v>
      </c>
      <c r="AP62" s="66">
        <f t="shared" si="24"/>
        <v>194.44444444444443</v>
      </c>
      <c r="AQ62" s="66">
        <f t="shared" si="25"/>
        <v>194.44444444444443</v>
      </c>
      <c r="AR62" s="66">
        <f t="shared" si="25"/>
        <v>285.71428571428572</v>
      </c>
      <c r="AS62" s="66">
        <f t="shared" si="25"/>
        <v>481.65137614678895</v>
      </c>
      <c r="AT62" s="66">
        <f t="shared" si="25"/>
        <v>406.97674418604652</v>
      </c>
      <c r="AU62" s="66">
        <f t="shared" si="26"/>
        <v>406.97674418604652</v>
      </c>
      <c r="AV62" s="66">
        <f t="shared" si="27"/>
        <v>193.86035214499529</v>
      </c>
      <c r="AW62" s="66">
        <f t="shared" si="28"/>
        <v>193.6873689849441</v>
      </c>
      <c r="AX62" s="66">
        <f t="shared" si="29"/>
        <v>193.73975231219026</v>
      </c>
      <c r="AY62" s="66">
        <f t="shared" si="30"/>
        <v>285.29267546853379</v>
      </c>
      <c r="AZ62" s="66">
        <f t="shared" si="31"/>
        <v>480.98052269524931</v>
      </c>
      <c r="BA62" s="66">
        <f t="shared" si="32"/>
        <v>406.59661079149265</v>
      </c>
      <c r="BB62" s="66">
        <f t="shared" si="33"/>
        <v>406.80654666014874</v>
      </c>
    </row>
    <row r="63" spans="2:54" ht="14.5" x14ac:dyDescent="0.35">
      <c r="B63" s="60" t="s">
        <v>118</v>
      </c>
      <c r="C63" s="60" t="s">
        <v>123</v>
      </c>
      <c r="D63" s="60" t="s">
        <v>124</v>
      </c>
      <c r="E63" s="60" t="s">
        <v>60</v>
      </c>
      <c r="F63" s="61" t="s">
        <v>113</v>
      </c>
      <c r="G63" s="61" t="s">
        <v>117</v>
      </c>
      <c r="H63" s="62">
        <v>0.144932921571368</v>
      </c>
      <c r="I63" s="62">
        <v>0.1365310130744771</v>
      </c>
      <c r="J63" s="62">
        <v>0.1109865009508653</v>
      </c>
      <c r="K63" s="62">
        <v>7.7281705513854965E-2</v>
      </c>
      <c r="L63" s="62">
        <v>5.4516256629034178E-2</v>
      </c>
      <c r="M63" s="62">
        <v>4.6679877095854742E-2</v>
      </c>
      <c r="N63" s="62">
        <v>3.7477763088943968E-2</v>
      </c>
      <c r="O63" s="63">
        <f t="shared" si="5"/>
        <v>7589.7179748656135</v>
      </c>
      <c r="P63" s="63">
        <f t="shared" si="6"/>
        <v>8056.777542549652</v>
      </c>
      <c r="Q63" s="63">
        <f t="shared" si="7"/>
        <v>9911.115230914249</v>
      </c>
      <c r="R63" s="63">
        <f t="shared" si="8"/>
        <v>14233.640325171051</v>
      </c>
      <c r="S63" s="63">
        <f t="shared" si="9"/>
        <v>20177.467566879193</v>
      </c>
      <c r="T63" s="63">
        <f t="shared" si="10"/>
        <v>23564.757845039014</v>
      </c>
      <c r="U63" s="63">
        <f t="shared" si="11"/>
        <v>29350.73785992587</v>
      </c>
      <c r="V63" s="15">
        <v>0.84</v>
      </c>
      <c r="W63" s="64">
        <f t="shared" si="34"/>
        <v>0.12174365411994911</v>
      </c>
      <c r="X63" s="64">
        <f t="shared" si="12"/>
        <v>0.11468605098256075</v>
      </c>
      <c r="Y63" s="64">
        <f t="shared" si="13"/>
        <v>9.3228660798726853E-2</v>
      </c>
      <c r="Z63" s="64">
        <f t="shared" si="14"/>
        <v>6.4916632631638174E-2</v>
      </c>
      <c r="AA63" s="64">
        <f t="shared" si="35"/>
        <v>4.5793655568388707E-2</v>
      </c>
      <c r="AB63" s="64">
        <f t="shared" si="15"/>
        <v>3.9211096760517983E-2</v>
      </c>
      <c r="AC63" s="64">
        <f t="shared" si="16"/>
        <v>3.148132099471293E-2</v>
      </c>
      <c r="AD63" s="65">
        <v>10.8</v>
      </c>
      <c r="AE63" s="65">
        <v>7.35</v>
      </c>
      <c r="AF63" s="65">
        <v>4.3600000000000003</v>
      </c>
      <c r="AG63" s="65">
        <v>5.16</v>
      </c>
      <c r="AH63" s="66">
        <f t="shared" si="36"/>
        <v>17249.359033785488</v>
      </c>
      <c r="AI63" s="66">
        <f t="shared" si="17"/>
        <v>18310.858051249212</v>
      </c>
      <c r="AJ63" s="66">
        <f t="shared" si="18"/>
        <v>22525.261888441477</v>
      </c>
      <c r="AK63" s="66">
        <f t="shared" si="19"/>
        <v>32349.182557206932</v>
      </c>
      <c r="AL63" s="66">
        <f t="shared" si="20"/>
        <v>45857.880833816351</v>
      </c>
      <c r="AM63" s="66">
        <f t="shared" si="21"/>
        <v>53556.267829634126</v>
      </c>
      <c r="AN63" s="66">
        <f t="shared" si="22"/>
        <v>66706.222408922433</v>
      </c>
      <c r="AO63" s="66">
        <f t="shared" si="23"/>
        <v>194.44444444444443</v>
      </c>
      <c r="AP63" s="66">
        <f t="shared" si="24"/>
        <v>194.44444444444443</v>
      </c>
      <c r="AQ63" s="66">
        <f t="shared" si="25"/>
        <v>194.44444444444443</v>
      </c>
      <c r="AR63" s="66">
        <f t="shared" si="25"/>
        <v>285.71428571428572</v>
      </c>
      <c r="AS63" s="66">
        <f t="shared" si="25"/>
        <v>481.65137614678895</v>
      </c>
      <c r="AT63" s="66">
        <f t="shared" si="25"/>
        <v>406.97674418604652</v>
      </c>
      <c r="AU63" s="66">
        <f t="shared" si="26"/>
        <v>406.97674418604652</v>
      </c>
      <c r="AV63" s="66">
        <f t="shared" si="27"/>
        <v>192.2769904243109</v>
      </c>
      <c r="AW63" s="66">
        <f t="shared" si="28"/>
        <v>192.40131967066097</v>
      </c>
      <c r="AX63" s="66">
        <f t="shared" si="29"/>
        <v>192.78031017169715</v>
      </c>
      <c r="AY63" s="66">
        <f t="shared" si="30"/>
        <v>283.21289422976099</v>
      </c>
      <c r="AZ63" s="66">
        <f t="shared" si="31"/>
        <v>476.64510963781856</v>
      </c>
      <c r="BA63" s="66">
        <f t="shared" si="32"/>
        <v>403.90743151561037</v>
      </c>
      <c r="BB63" s="66">
        <f t="shared" si="33"/>
        <v>404.50882323460428</v>
      </c>
    </row>
    <row r="64" spans="2:54" ht="14.5" x14ac:dyDescent="0.35">
      <c r="B64" s="51" t="s">
        <v>118</v>
      </c>
      <c r="C64" s="51" t="s">
        <v>123</v>
      </c>
      <c r="D64" s="51" t="s">
        <v>124</v>
      </c>
      <c r="E64" s="60" t="s">
        <v>60</v>
      </c>
      <c r="F64" s="61" t="s">
        <v>114</v>
      </c>
      <c r="G64" s="61" t="s">
        <v>117</v>
      </c>
      <c r="H64" s="69">
        <f t="shared" ref="H64:N64" si="39">SUM(H61:H63)</f>
        <v>0.21596877232090017</v>
      </c>
      <c r="I64" s="69">
        <f t="shared" si="39"/>
        <v>0.21440541491432352</v>
      </c>
      <c r="J64" s="69">
        <f t="shared" si="39"/>
        <v>0.18162292238294997</v>
      </c>
      <c r="K64" s="69">
        <f t="shared" si="39"/>
        <v>0.10945788360134129</v>
      </c>
      <c r="L64" s="69">
        <f t="shared" si="39"/>
        <v>7.6967004220267712E-2</v>
      </c>
      <c r="M64" s="69">
        <f t="shared" si="39"/>
        <v>6.6333542782755092E-2</v>
      </c>
      <c r="N64" s="69">
        <f t="shared" si="39"/>
        <v>5.491312857359848E-2</v>
      </c>
      <c r="O64" s="63">
        <f t="shared" si="5"/>
        <v>5093.328948342355</v>
      </c>
      <c r="P64" s="63">
        <f t="shared" si="6"/>
        <v>5130.4674391715362</v>
      </c>
      <c r="Q64" s="63">
        <f t="shared" si="7"/>
        <v>6056.5042427885937</v>
      </c>
      <c r="R64" s="63">
        <f t="shared" si="8"/>
        <v>10049.527396366731</v>
      </c>
      <c r="S64" s="63">
        <f t="shared" si="9"/>
        <v>14291.838576073058</v>
      </c>
      <c r="T64" s="63">
        <f t="shared" si="10"/>
        <v>16582.86221199646</v>
      </c>
      <c r="U64" s="63">
        <f t="shared" si="11"/>
        <v>20031.639583705411</v>
      </c>
      <c r="V64" s="15">
        <v>0.84</v>
      </c>
      <c r="W64" s="64">
        <f t="shared" si="34"/>
        <v>0.18141376874955614</v>
      </c>
      <c r="X64" s="64">
        <f t="shared" si="12"/>
        <v>0.18010054852803176</v>
      </c>
      <c r="Y64" s="64">
        <f t="shared" si="13"/>
        <v>0.15256325480167796</v>
      </c>
      <c r="Z64" s="64">
        <f t="shared" si="14"/>
        <v>9.1944622225126685E-2</v>
      </c>
      <c r="AA64" s="64">
        <f t="shared" si="35"/>
        <v>6.4652283545024877E-2</v>
      </c>
      <c r="AB64" s="64">
        <f t="shared" si="15"/>
        <v>5.5720175937514278E-2</v>
      </c>
      <c r="AC64" s="64">
        <f t="shared" si="16"/>
        <v>4.6127028001822723E-2</v>
      </c>
      <c r="AD64" s="65">
        <v>10.8</v>
      </c>
      <c r="AE64" s="65">
        <v>7.35</v>
      </c>
      <c r="AF64" s="65">
        <v>4.3600000000000003</v>
      </c>
      <c r="AG64" s="65">
        <v>5.16</v>
      </c>
      <c r="AH64" s="66">
        <f t="shared" si="36"/>
        <v>11575.747609868989</v>
      </c>
      <c r="AI64" s="66">
        <f t="shared" si="17"/>
        <v>11660.153270844399</v>
      </c>
      <c r="AJ64" s="66">
        <f t="shared" si="18"/>
        <v>13764.782369974078</v>
      </c>
      <c r="AK64" s="66">
        <f t="shared" si="19"/>
        <v>22839.834991742569</v>
      </c>
      <c r="AL64" s="66">
        <f t="shared" si="20"/>
        <v>32481.45130925695</v>
      </c>
      <c r="AM64" s="66">
        <f t="shared" si="21"/>
        <v>37688.323209082868</v>
      </c>
      <c r="AN64" s="66">
        <f t="shared" si="22"/>
        <v>45526.453599330482</v>
      </c>
      <c r="AO64" s="66">
        <f t="shared" si="23"/>
        <v>194.44444444444443</v>
      </c>
      <c r="AP64" s="66">
        <f t="shared" si="24"/>
        <v>194.44444444444443</v>
      </c>
      <c r="AQ64" s="66">
        <f t="shared" si="25"/>
        <v>194.44444444444443</v>
      </c>
      <c r="AR64" s="66">
        <f t="shared" si="25"/>
        <v>285.71428571428572</v>
      </c>
      <c r="AS64" s="66">
        <f t="shared" si="25"/>
        <v>481.65137614678895</v>
      </c>
      <c r="AT64" s="66">
        <f t="shared" si="25"/>
        <v>406.97674418604652</v>
      </c>
      <c r="AU64" s="66">
        <f t="shared" si="26"/>
        <v>406.97674418604652</v>
      </c>
      <c r="AV64" s="66">
        <f t="shared" si="27"/>
        <v>191.23220782155494</v>
      </c>
      <c r="AW64" s="66">
        <f t="shared" si="28"/>
        <v>191.25507919702258</v>
      </c>
      <c r="AX64" s="66">
        <f t="shared" si="29"/>
        <v>191.73593898938182</v>
      </c>
      <c r="AY64" s="66">
        <f t="shared" si="30"/>
        <v>282.18430888727897</v>
      </c>
      <c r="AZ64" s="66">
        <f t="shared" si="31"/>
        <v>474.61356631565252</v>
      </c>
      <c r="BA64" s="66">
        <f t="shared" si="32"/>
        <v>402.6289619002672</v>
      </c>
      <c r="BB64" s="66">
        <f t="shared" si="33"/>
        <v>403.37087218672929</v>
      </c>
    </row>
    <row r="65" spans="2:54" ht="14.5" x14ac:dyDescent="0.35">
      <c r="B65" s="51" t="s">
        <v>125</v>
      </c>
      <c r="C65" s="51" t="s">
        <v>126</v>
      </c>
      <c r="D65" s="51" t="s">
        <v>127</v>
      </c>
      <c r="E65" s="60" t="s">
        <v>60</v>
      </c>
      <c r="F65" s="61" t="s">
        <v>109</v>
      </c>
      <c r="G65" s="61" t="s">
        <v>110</v>
      </c>
      <c r="H65" s="62" t="s">
        <v>111</v>
      </c>
      <c r="I65" s="62" t="s">
        <v>111</v>
      </c>
      <c r="J65" s="62" t="s">
        <v>111</v>
      </c>
      <c r="K65" s="62" t="s">
        <v>111</v>
      </c>
      <c r="L65" s="62">
        <v>6.3380281690140858E-2</v>
      </c>
      <c r="M65" s="62">
        <v>5.7960893854748619E-2</v>
      </c>
      <c r="N65" s="62">
        <v>6.193895870736088E-2</v>
      </c>
      <c r="O65" s="63" t="str">
        <f t="shared" si="5"/>
        <v>-</v>
      </c>
      <c r="P65" s="63" t="str">
        <f t="shared" si="6"/>
        <v>-</v>
      </c>
      <c r="Q65" s="63" t="str">
        <f t="shared" si="7"/>
        <v>-</v>
      </c>
      <c r="R65" s="63" t="str">
        <f t="shared" si="8"/>
        <v>-</v>
      </c>
      <c r="S65" s="63">
        <f t="shared" si="9"/>
        <v>17355.555555555551</v>
      </c>
      <c r="T65" s="63">
        <f t="shared" si="10"/>
        <v>18978.313253012042</v>
      </c>
      <c r="U65" s="63">
        <f t="shared" si="11"/>
        <v>17759.420289855068</v>
      </c>
      <c r="V65" s="15">
        <v>0.84</v>
      </c>
      <c r="W65" s="64" t="str">
        <f t="shared" si="34"/>
        <v>-</v>
      </c>
      <c r="X65" s="64" t="str">
        <f t="shared" si="12"/>
        <v>-</v>
      </c>
      <c r="Y65" s="64" t="str">
        <f t="shared" si="13"/>
        <v>-</v>
      </c>
      <c r="Z65" s="64" t="str">
        <f t="shared" si="14"/>
        <v>-</v>
      </c>
      <c r="AA65" s="64">
        <f t="shared" si="35"/>
        <v>5.3239436619718319E-2</v>
      </c>
      <c r="AB65" s="64">
        <f t="shared" si="15"/>
        <v>4.8687150837988837E-2</v>
      </c>
      <c r="AC65" s="64">
        <f t="shared" si="16"/>
        <v>5.2028725314183136E-2</v>
      </c>
      <c r="AD65" s="65">
        <v>10.8</v>
      </c>
      <c r="AE65" s="65">
        <v>7.35</v>
      </c>
      <c r="AF65" s="65">
        <v>4.3600000000000003</v>
      </c>
      <c r="AG65" s="65">
        <v>5.16</v>
      </c>
      <c r="AH65" s="66" t="str">
        <f t="shared" si="36"/>
        <v>-</v>
      </c>
      <c r="AI65" s="66" t="str">
        <f t="shared" si="17"/>
        <v>-</v>
      </c>
      <c r="AJ65" s="66" t="str">
        <f t="shared" si="18"/>
        <v>-</v>
      </c>
      <c r="AK65" s="66" t="str">
        <f t="shared" si="19"/>
        <v>-</v>
      </c>
      <c r="AL65" s="66">
        <f t="shared" si="20"/>
        <v>39444.444444444438</v>
      </c>
      <c r="AM65" s="66">
        <f t="shared" si="21"/>
        <v>43132.530120481919</v>
      </c>
      <c r="AN65" s="66">
        <f t="shared" si="22"/>
        <v>40362.318840579705</v>
      </c>
      <c r="AO65" s="66">
        <f t="shared" si="23"/>
        <v>194.44444444444443</v>
      </c>
      <c r="AP65" s="66">
        <f t="shared" si="24"/>
        <v>194.44444444444443</v>
      </c>
      <c r="AQ65" s="66">
        <f t="shared" si="25"/>
        <v>194.44444444444443</v>
      </c>
      <c r="AR65" s="66">
        <f t="shared" si="25"/>
        <v>285.71428571428572</v>
      </c>
      <c r="AS65" s="66">
        <f t="shared" si="25"/>
        <v>481.65137614678895</v>
      </c>
      <c r="AT65" s="66">
        <f t="shared" si="25"/>
        <v>406.97674418604652</v>
      </c>
      <c r="AU65" s="66">
        <f t="shared" si="26"/>
        <v>406.97674418604652</v>
      </c>
      <c r="AV65" s="66" t="str">
        <f t="shared" si="27"/>
        <v>-</v>
      </c>
      <c r="AW65" s="66" t="str">
        <f t="shared" si="28"/>
        <v>-</v>
      </c>
      <c r="AX65" s="66" t="str">
        <f t="shared" si="29"/>
        <v>-</v>
      </c>
      <c r="AY65" s="66" t="str">
        <f t="shared" si="30"/>
        <v>-</v>
      </c>
      <c r="AZ65" s="66">
        <f t="shared" si="31"/>
        <v>475.84093955447759</v>
      </c>
      <c r="BA65" s="66">
        <f t="shared" si="32"/>
        <v>403.17261129076371</v>
      </c>
      <c r="BB65" s="66">
        <f t="shared" si="33"/>
        <v>402.9141262788055</v>
      </c>
    </row>
    <row r="66" spans="2:54" ht="14.5" x14ac:dyDescent="0.35">
      <c r="B66" s="51" t="s">
        <v>125</v>
      </c>
      <c r="C66" s="51" t="s">
        <v>126</v>
      </c>
      <c r="D66" s="51" t="s">
        <v>127</v>
      </c>
      <c r="E66" s="60" t="s">
        <v>60</v>
      </c>
      <c r="F66" s="61" t="s">
        <v>112</v>
      </c>
      <c r="G66" s="61" t="s">
        <v>110</v>
      </c>
      <c r="H66" s="62" t="s">
        <v>111</v>
      </c>
      <c r="I66" s="62" t="s">
        <v>111</v>
      </c>
      <c r="J66" s="62" t="s">
        <v>111</v>
      </c>
      <c r="K66" s="62" t="s">
        <v>111</v>
      </c>
      <c r="L66" s="62" t="s">
        <v>111</v>
      </c>
      <c r="M66" s="62" t="s">
        <v>111</v>
      </c>
      <c r="N66" s="62" t="s">
        <v>111</v>
      </c>
      <c r="O66" s="63" t="str">
        <f t="shared" si="5"/>
        <v>-</v>
      </c>
      <c r="P66" s="63" t="str">
        <f t="shared" si="6"/>
        <v>-</v>
      </c>
      <c r="Q66" s="63" t="str">
        <f t="shared" si="7"/>
        <v>-</v>
      </c>
      <c r="R66" s="63" t="str">
        <f t="shared" si="8"/>
        <v>-</v>
      </c>
      <c r="S66" s="63" t="str">
        <f t="shared" si="9"/>
        <v>-</v>
      </c>
      <c r="T66" s="63" t="str">
        <f t="shared" si="10"/>
        <v>-</v>
      </c>
      <c r="U66" s="63" t="str">
        <f t="shared" si="11"/>
        <v>-</v>
      </c>
      <c r="V66" s="15">
        <v>0.84</v>
      </c>
      <c r="W66" s="64" t="str">
        <f t="shared" si="34"/>
        <v>-</v>
      </c>
      <c r="X66" s="64" t="str">
        <f t="shared" si="12"/>
        <v>-</v>
      </c>
      <c r="Y66" s="64" t="str">
        <f t="shared" si="13"/>
        <v>-</v>
      </c>
      <c r="Z66" s="64" t="str">
        <f t="shared" si="14"/>
        <v>-</v>
      </c>
      <c r="AA66" s="64" t="str">
        <f t="shared" si="35"/>
        <v>-</v>
      </c>
      <c r="AB66" s="64" t="str">
        <f t="shared" si="15"/>
        <v>-</v>
      </c>
      <c r="AC66" s="64" t="str">
        <f t="shared" si="16"/>
        <v>-</v>
      </c>
      <c r="AD66" s="65">
        <v>10.8</v>
      </c>
      <c r="AE66" s="65">
        <v>7.35</v>
      </c>
      <c r="AF66" s="65">
        <v>4.3600000000000003</v>
      </c>
      <c r="AG66" s="65">
        <v>5.16</v>
      </c>
      <c r="AH66" s="66" t="str">
        <f t="shared" si="36"/>
        <v>-</v>
      </c>
      <c r="AI66" s="66" t="str">
        <f t="shared" si="17"/>
        <v>-</v>
      </c>
      <c r="AJ66" s="66" t="str">
        <f t="shared" si="18"/>
        <v>-</v>
      </c>
      <c r="AK66" s="66" t="str">
        <f t="shared" si="19"/>
        <v>-</v>
      </c>
      <c r="AL66" s="66" t="str">
        <f t="shared" si="20"/>
        <v>-</v>
      </c>
      <c r="AM66" s="66" t="str">
        <f t="shared" si="21"/>
        <v>-</v>
      </c>
      <c r="AN66" s="66" t="str">
        <f t="shared" si="22"/>
        <v>-</v>
      </c>
      <c r="AO66" s="66">
        <f t="shared" si="23"/>
        <v>194.44444444444443</v>
      </c>
      <c r="AP66" s="66">
        <f t="shared" si="24"/>
        <v>194.44444444444443</v>
      </c>
      <c r="AQ66" s="66">
        <f t="shared" si="25"/>
        <v>194.44444444444443</v>
      </c>
      <c r="AR66" s="66">
        <f t="shared" si="25"/>
        <v>285.71428571428572</v>
      </c>
      <c r="AS66" s="66">
        <f t="shared" si="25"/>
        <v>481.65137614678895</v>
      </c>
      <c r="AT66" s="66">
        <f t="shared" si="25"/>
        <v>406.97674418604652</v>
      </c>
      <c r="AU66" s="66">
        <f t="shared" si="26"/>
        <v>406.97674418604652</v>
      </c>
      <c r="AV66" s="66" t="str">
        <f t="shared" si="27"/>
        <v>-</v>
      </c>
      <c r="AW66" s="66" t="str">
        <f t="shared" si="28"/>
        <v>-</v>
      </c>
      <c r="AX66" s="66" t="str">
        <f t="shared" si="29"/>
        <v>-</v>
      </c>
      <c r="AY66" s="66" t="str">
        <f t="shared" si="30"/>
        <v>-</v>
      </c>
      <c r="AZ66" s="66" t="str">
        <f t="shared" si="31"/>
        <v>-</v>
      </c>
      <c r="BA66" s="66" t="str">
        <f t="shared" si="32"/>
        <v>-</v>
      </c>
      <c r="BB66" s="66" t="str">
        <f t="shared" si="33"/>
        <v>-</v>
      </c>
    </row>
    <row r="67" spans="2:54" ht="14.5" x14ac:dyDescent="0.35">
      <c r="B67" s="51" t="s">
        <v>125</v>
      </c>
      <c r="C67" s="51" t="s">
        <v>126</v>
      </c>
      <c r="D67" s="51" t="s">
        <v>127</v>
      </c>
      <c r="E67" s="60" t="s">
        <v>60</v>
      </c>
      <c r="F67" s="61" t="s">
        <v>113</v>
      </c>
      <c r="G67" s="61" t="s">
        <v>110</v>
      </c>
      <c r="H67" s="62" t="s">
        <v>111</v>
      </c>
      <c r="I67" s="62" t="s">
        <v>111</v>
      </c>
      <c r="J67" s="62" t="s">
        <v>111</v>
      </c>
      <c r="K67" s="62" t="s">
        <v>111</v>
      </c>
      <c r="L67" s="62" t="s">
        <v>111</v>
      </c>
      <c r="M67" s="62" t="s">
        <v>111</v>
      </c>
      <c r="N67" s="62" t="s">
        <v>111</v>
      </c>
      <c r="O67" s="63" t="str">
        <f t="shared" si="5"/>
        <v>-</v>
      </c>
      <c r="P67" s="63" t="str">
        <f t="shared" si="6"/>
        <v>-</v>
      </c>
      <c r="Q67" s="63" t="str">
        <f t="shared" si="7"/>
        <v>-</v>
      </c>
      <c r="R67" s="63" t="str">
        <f t="shared" si="8"/>
        <v>-</v>
      </c>
      <c r="S67" s="63" t="str">
        <f t="shared" si="9"/>
        <v>-</v>
      </c>
      <c r="T67" s="63" t="str">
        <f t="shared" si="10"/>
        <v>-</v>
      </c>
      <c r="U67" s="63" t="str">
        <f t="shared" si="11"/>
        <v>-</v>
      </c>
      <c r="V67" s="15">
        <v>0.84</v>
      </c>
      <c r="W67" s="64" t="str">
        <f t="shared" si="34"/>
        <v>-</v>
      </c>
      <c r="X67" s="64" t="str">
        <f t="shared" si="12"/>
        <v>-</v>
      </c>
      <c r="Y67" s="64" t="str">
        <f t="shared" si="13"/>
        <v>-</v>
      </c>
      <c r="Z67" s="64" t="str">
        <f t="shared" si="14"/>
        <v>-</v>
      </c>
      <c r="AA67" s="64" t="str">
        <f t="shared" si="35"/>
        <v>-</v>
      </c>
      <c r="AB67" s="64" t="str">
        <f t="shared" si="15"/>
        <v>-</v>
      </c>
      <c r="AC67" s="64" t="str">
        <f t="shared" si="16"/>
        <v>-</v>
      </c>
      <c r="AD67" s="65">
        <v>10.8</v>
      </c>
      <c r="AE67" s="65">
        <v>7.35</v>
      </c>
      <c r="AF67" s="65">
        <v>4.3600000000000003</v>
      </c>
      <c r="AG67" s="65">
        <v>5.16</v>
      </c>
      <c r="AH67" s="66" t="str">
        <f t="shared" si="36"/>
        <v>-</v>
      </c>
      <c r="AI67" s="66" t="str">
        <f t="shared" si="17"/>
        <v>-</v>
      </c>
      <c r="AJ67" s="66" t="str">
        <f t="shared" si="18"/>
        <v>-</v>
      </c>
      <c r="AK67" s="66" t="str">
        <f t="shared" si="19"/>
        <v>-</v>
      </c>
      <c r="AL67" s="66" t="str">
        <f t="shared" si="20"/>
        <v>-</v>
      </c>
      <c r="AM67" s="66" t="str">
        <f t="shared" si="21"/>
        <v>-</v>
      </c>
      <c r="AN67" s="66" t="str">
        <f t="shared" si="22"/>
        <v>-</v>
      </c>
      <c r="AO67" s="66">
        <f t="shared" si="23"/>
        <v>194.44444444444443</v>
      </c>
      <c r="AP67" s="66">
        <f t="shared" si="24"/>
        <v>194.44444444444443</v>
      </c>
      <c r="AQ67" s="66">
        <f t="shared" si="25"/>
        <v>194.44444444444443</v>
      </c>
      <c r="AR67" s="66">
        <f t="shared" si="25"/>
        <v>285.71428571428572</v>
      </c>
      <c r="AS67" s="66">
        <f t="shared" si="25"/>
        <v>481.65137614678895</v>
      </c>
      <c r="AT67" s="66">
        <f t="shared" si="25"/>
        <v>406.97674418604652</v>
      </c>
      <c r="AU67" s="66">
        <f t="shared" si="26"/>
        <v>406.97674418604652</v>
      </c>
      <c r="AV67" s="66" t="str">
        <f t="shared" si="27"/>
        <v>-</v>
      </c>
      <c r="AW67" s="66" t="str">
        <f t="shared" si="28"/>
        <v>-</v>
      </c>
      <c r="AX67" s="66" t="str">
        <f t="shared" si="29"/>
        <v>-</v>
      </c>
      <c r="AY67" s="66" t="str">
        <f t="shared" si="30"/>
        <v>-</v>
      </c>
      <c r="AZ67" s="66" t="str">
        <f t="shared" si="31"/>
        <v>-</v>
      </c>
      <c r="BA67" s="66" t="str">
        <f t="shared" si="32"/>
        <v>-</v>
      </c>
      <c r="BB67" s="66" t="str">
        <f t="shared" si="33"/>
        <v>-</v>
      </c>
    </row>
    <row r="68" spans="2:54" ht="14.5" x14ac:dyDescent="0.35">
      <c r="B68" s="51" t="s">
        <v>125</v>
      </c>
      <c r="C68" s="51" t="s">
        <v>126</v>
      </c>
      <c r="D68" s="51" t="s">
        <v>127</v>
      </c>
      <c r="E68" s="60" t="s">
        <v>60</v>
      </c>
      <c r="F68" s="61" t="s">
        <v>114</v>
      </c>
      <c r="G68" s="61" t="s">
        <v>110</v>
      </c>
      <c r="H68" s="62" t="s">
        <v>111</v>
      </c>
      <c r="I68" s="62" t="s">
        <v>111</v>
      </c>
      <c r="J68" s="62" t="s">
        <v>111</v>
      </c>
      <c r="K68" s="62" t="s">
        <v>111</v>
      </c>
      <c r="L68" s="62" t="s">
        <v>111</v>
      </c>
      <c r="M68" s="62" t="s">
        <v>111</v>
      </c>
      <c r="N68" s="62" t="s">
        <v>111</v>
      </c>
      <c r="O68" s="63" t="str">
        <f t="shared" si="5"/>
        <v>-</v>
      </c>
      <c r="P68" s="63" t="str">
        <f t="shared" si="6"/>
        <v>-</v>
      </c>
      <c r="Q68" s="63" t="str">
        <f t="shared" si="7"/>
        <v>-</v>
      </c>
      <c r="R68" s="63" t="str">
        <f t="shared" si="8"/>
        <v>-</v>
      </c>
      <c r="S68" s="63" t="str">
        <f t="shared" si="9"/>
        <v>-</v>
      </c>
      <c r="T68" s="63" t="str">
        <f t="shared" si="10"/>
        <v>-</v>
      </c>
      <c r="U68" s="63" t="str">
        <f t="shared" si="11"/>
        <v>-</v>
      </c>
      <c r="V68" s="15">
        <v>0.84</v>
      </c>
      <c r="W68" s="64" t="str">
        <f t="shared" si="34"/>
        <v>-</v>
      </c>
      <c r="X68" s="64" t="str">
        <f t="shared" si="12"/>
        <v>-</v>
      </c>
      <c r="Y68" s="64" t="str">
        <f t="shared" si="13"/>
        <v>-</v>
      </c>
      <c r="Z68" s="64" t="str">
        <f t="shared" si="14"/>
        <v>-</v>
      </c>
      <c r="AA68" s="64" t="str">
        <f t="shared" si="35"/>
        <v>-</v>
      </c>
      <c r="AB68" s="64" t="str">
        <f t="shared" si="15"/>
        <v>-</v>
      </c>
      <c r="AC68" s="64" t="str">
        <f t="shared" si="16"/>
        <v>-</v>
      </c>
      <c r="AD68" s="65">
        <v>10.8</v>
      </c>
      <c r="AE68" s="65">
        <v>7.35</v>
      </c>
      <c r="AF68" s="65">
        <v>4.3600000000000003</v>
      </c>
      <c r="AG68" s="65">
        <v>5.16</v>
      </c>
      <c r="AH68" s="66" t="str">
        <f t="shared" si="36"/>
        <v>-</v>
      </c>
      <c r="AI68" s="66" t="str">
        <f t="shared" si="17"/>
        <v>-</v>
      </c>
      <c r="AJ68" s="66" t="str">
        <f t="shared" si="18"/>
        <v>-</v>
      </c>
      <c r="AK68" s="66" t="str">
        <f t="shared" si="19"/>
        <v>-</v>
      </c>
      <c r="AL68" s="66" t="str">
        <f t="shared" si="20"/>
        <v>-</v>
      </c>
      <c r="AM68" s="66" t="str">
        <f t="shared" si="21"/>
        <v>-</v>
      </c>
      <c r="AN68" s="66" t="str">
        <f t="shared" si="22"/>
        <v>-</v>
      </c>
      <c r="AO68" s="66">
        <f t="shared" si="23"/>
        <v>194.44444444444443</v>
      </c>
      <c r="AP68" s="66">
        <f t="shared" si="24"/>
        <v>194.44444444444443</v>
      </c>
      <c r="AQ68" s="66">
        <f t="shared" si="25"/>
        <v>194.44444444444443</v>
      </c>
      <c r="AR68" s="66">
        <f t="shared" si="25"/>
        <v>285.71428571428572</v>
      </c>
      <c r="AS68" s="66">
        <f t="shared" si="25"/>
        <v>481.65137614678895</v>
      </c>
      <c r="AT68" s="66">
        <f t="shared" si="25"/>
        <v>406.97674418604652</v>
      </c>
      <c r="AU68" s="66">
        <f t="shared" si="26"/>
        <v>406.97674418604652</v>
      </c>
      <c r="AV68" s="66" t="str">
        <f t="shared" si="27"/>
        <v>-</v>
      </c>
      <c r="AW68" s="66" t="str">
        <f t="shared" si="28"/>
        <v>-</v>
      </c>
      <c r="AX68" s="66" t="str">
        <f t="shared" si="29"/>
        <v>-</v>
      </c>
      <c r="AY68" s="66" t="str">
        <f t="shared" si="30"/>
        <v>-</v>
      </c>
      <c r="AZ68" s="66" t="str">
        <f t="shared" si="31"/>
        <v>-</v>
      </c>
      <c r="BA68" s="66" t="str">
        <f t="shared" si="32"/>
        <v>-</v>
      </c>
      <c r="BB68" s="66" t="str">
        <f t="shared" si="33"/>
        <v>-</v>
      </c>
    </row>
    <row r="69" spans="2:54" ht="14.5" x14ac:dyDescent="0.35">
      <c r="B69" s="51" t="s">
        <v>125</v>
      </c>
      <c r="C69" s="51" t="s">
        <v>126</v>
      </c>
      <c r="D69" s="51" t="s">
        <v>127</v>
      </c>
      <c r="E69" s="60" t="s">
        <v>60</v>
      </c>
      <c r="F69" s="61" t="s">
        <v>109</v>
      </c>
      <c r="G69" s="61" t="s">
        <v>116</v>
      </c>
      <c r="H69" s="62" t="s">
        <v>111</v>
      </c>
      <c r="I69" s="62" t="s">
        <v>111</v>
      </c>
      <c r="J69" s="62" t="s">
        <v>111</v>
      </c>
      <c r="K69" s="62" t="s">
        <v>111</v>
      </c>
      <c r="L69" s="62">
        <v>3.1690140845070429E-2</v>
      </c>
      <c r="M69" s="62">
        <v>2.8980446927374309E-2</v>
      </c>
      <c r="N69" s="62">
        <v>3.096947935368044E-2</v>
      </c>
      <c r="O69" s="63" t="str">
        <f t="shared" si="5"/>
        <v>-</v>
      </c>
      <c r="P69" s="63" t="str">
        <f t="shared" si="6"/>
        <v>-</v>
      </c>
      <c r="Q69" s="63" t="str">
        <f t="shared" si="7"/>
        <v>-</v>
      </c>
      <c r="R69" s="63" t="str">
        <f t="shared" si="8"/>
        <v>-</v>
      </c>
      <c r="S69" s="63">
        <f t="shared" si="9"/>
        <v>34711.111111111102</v>
      </c>
      <c r="T69" s="63">
        <f t="shared" si="10"/>
        <v>37956.626506024084</v>
      </c>
      <c r="U69" s="63">
        <f t="shared" si="11"/>
        <v>35518.840579710137</v>
      </c>
      <c r="V69" s="15">
        <v>0.84</v>
      </c>
      <c r="W69" s="64" t="str">
        <f t="shared" si="34"/>
        <v>-</v>
      </c>
      <c r="X69" s="64" t="str">
        <f t="shared" si="12"/>
        <v>-</v>
      </c>
      <c r="Y69" s="64" t="str">
        <f t="shared" si="13"/>
        <v>-</v>
      </c>
      <c r="Z69" s="64" t="str">
        <f t="shared" si="14"/>
        <v>-</v>
      </c>
      <c r="AA69" s="64">
        <f t="shared" si="35"/>
        <v>2.661971830985916E-2</v>
      </c>
      <c r="AB69" s="64">
        <f t="shared" si="15"/>
        <v>2.4343575418994418E-2</v>
      </c>
      <c r="AC69" s="64">
        <f t="shared" si="16"/>
        <v>2.6014362657091568E-2</v>
      </c>
      <c r="AD69" s="65">
        <v>10.8</v>
      </c>
      <c r="AE69" s="65">
        <v>7.35</v>
      </c>
      <c r="AF69" s="65">
        <v>4.3600000000000003</v>
      </c>
      <c r="AG69" s="65">
        <v>5.16</v>
      </c>
      <c r="AH69" s="66" t="str">
        <f t="shared" si="36"/>
        <v>-</v>
      </c>
      <c r="AI69" s="66" t="str">
        <f t="shared" si="17"/>
        <v>-</v>
      </c>
      <c r="AJ69" s="66" t="str">
        <f t="shared" si="18"/>
        <v>-</v>
      </c>
      <c r="AK69" s="66" t="str">
        <f t="shared" si="19"/>
        <v>-</v>
      </c>
      <c r="AL69" s="66">
        <f t="shared" si="20"/>
        <v>78888.888888888876</v>
      </c>
      <c r="AM69" s="66">
        <f t="shared" si="21"/>
        <v>86265.060240963838</v>
      </c>
      <c r="AN69" s="66">
        <f t="shared" si="22"/>
        <v>80724.637681159409</v>
      </c>
      <c r="AO69" s="66">
        <f t="shared" si="23"/>
        <v>194.44444444444443</v>
      </c>
      <c r="AP69" s="66">
        <f t="shared" si="24"/>
        <v>194.44444444444443</v>
      </c>
      <c r="AQ69" s="66">
        <f t="shared" si="25"/>
        <v>194.44444444444443</v>
      </c>
      <c r="AR69" s="66">
        <f t="shared" si="25"/>
        <v>285.71428571428572</v>
      </c>
      <c r="AS69" s="66">
        <f t="shared" si="25"/>
        <v>481.65137614678895</v>
      </c>
      <c r="AT69" s="66">
        <f t="shared" si="25"/>
        <v>406.97674418604652</v>
      </c>
      <c r="AU69" s="66">
        <f t="shared" si="26"/>
        <v>406.97674418604652</v>
      </c>
      <c r="AV69" s="66" t="str">
        <f t="shared" si="27"/>
        <v>-</v>
      </c>
      <c r="AW69" s="66" t="str">
        <f t="shared" si="28"/>
        <v>-</v>
      </c>
      <c r="AX69" s="66" t="str">
        <f t="shared" si="29"/>
        <v>-</v>
      </c>
      <c r="AY69" s="66" t="str">
        <f t="shared" si="30"/>
        <v>-</v>
      </c>
      <c r="AZ69" s="66">
        <f t="shared" si="31"/>
        <v>478.72852785358805</v>
      </c>
      <c r="BA69" s="66">
        <f t="shared" si="32"/>
        <v>405.06574640556687</v>
      </c>
      <c r="BB69" s="66">
        <f t="shared" si="33"/>
        <v>404.93524567179372</v>
      </c>
    </row>
    <row r="70" spans="2:54" ht="14.5" x14ac:dyDescent="0.35">
      <c r="B70" s="51" t="s">
        <v>125</v>
      </c>
      <c r="C70" s="51" t="s">
        <v>126</v>
      </c>
      <c r="D70" s="51" t="s">
        <v>127</v>
      </c>
      <c r="E70" s="60" t="s">
        <v>60</v>
      </c>
      <c r="F70" s="61" t="s">
        <v>112</v>
      </c>
      <c r="G70" s="61" t="s">
        <v>116</v>
      </c>
      <c r="H70" s="62" t="s">
        <v>111</v>
      </c>
      <c r="I70" s="62" t="s">
        <v>111</v>
      </c>
      <c r="J70" s="62" t="s">
        <v>111</v>
      </c>
      <c r="K70" s="62" t="s">
        <v>111</v>
      </c>
      <c r="L70" s="62" t="s">
        <v>111</v>
      </c>
      <c r="M70" s="62" t="s">
        <v>111</v>
      </c>
      <c r="N70" s="62" t="s">
        <v>111</v>
      </c>
      <c r="O70" s="63" t="str">
        <f t="shared" ref="O70:O133" si="40">IFERROR(1100/H70, "-")</f>
        <v>-</v>
      </c>
      <c r="P70" s="63" t="str">
        <f t="shared" ref="P70:P133" si="41">IFERROR(1100/I70, "-")</f>
        <v>-</v>
      </c>
      <c r="Q70" s="63" t="str">
        <f t="shared" ref="Q70:Q133" si="42">IFERROR(1100/J70, "-")</f>
        <v>-</v>
      </c>
      <c r="R70" s="63" t="str">
        <f t="shared" ref="R70:R133" si="43">IFERROR(1100/K70, "-")</f>
        <v>-</v>
      </c>
      <c r="S70" s="63" t="str">
        <f t="shared" ref="S70:S133" si="44">IFERROR(1100/L70, "-")</f>
        <v>-</v>
      </c>
      <c r="T70" s="63" t="str">
        <f t="shared" ref="T70:T133" si="45">IFERROR(1100/M70, "-")</f>
        <v>-</v>
      </c>
      <c r="U70" s="63" t="str">
        <f t="shared" ref="U70:U133" si="46">IFERROR(1100/N70, "-")</f>
        <v>-</v>
      </c>
      <c r="V70" s="15">
        <v>0.84</v>
      </c>
      <c r="W70" s="64" t="str">
        <f t="shared" ref="W70:W133" si="47">IFERROR(H70*$V70, "-")</f>
        <v>-</v>
      </c>
      <c r="X70" s="64" t="str">
        <f t="shared" ref="X70:X133" si="48">IFERROR(I70*$V70, "-")</f>
        <v>-</v>
      </c>
      <c r="Y70" s="64" t="str">
        <f t="shared" ref="Y70:Y133" si="49">IFERROR(J70*$V70, "-")</f>
        <v>-</v>
      </c>
      <c r="Z70" s="64" t="str">
        <f t="shared" ref="Z70:Z133" si="50">IFERROR(K70*$V70, "-")</f>
        <v>-</v>
      </c>
      <c r="AA70" s="64" t="str">
        <f t="shared" ref="AA70:AA133" si="51">IFERROR(L70*$V70, "-")</f>
        <v>-</v>
      </c>
      <c r="AB70" s="64" t="str">
        <f t="shared" ref="AB70:AB133" si="52">IFERROR(M70*$V70, "-")</f>
        <v>-</v>
      </c>
      <c r="AC70" s="64" t="str">
        <f t="shared" ref="AC70:AC133" si="53">IFERROR(N70*$V70, "-")</f>
        <v>-</v>
      </c>
      <c r="AD70" s="65">
        <v>10.8</v>
      </c>
      <c r="AE70" s="65">
        <v>7.35</v>
      </c>
      <c r="AF70" s="65">
        <v>4.3600000000000003</v>
      </c>
      <c r="AG70" s="65">
        <v>5.16</v>
      </c>
      <c r="AH70" s="66" t="str">
        <f t="shared" ref="AH70:AH133" si="54">IFERROR(2100/W70, "-")</f>
        <v>-</v>
      </c>
      <c r="AI70" s="66" t="str">
        <f t="shared" ref="AI70:AI133" si="55">IFERROR(2100/X70, "-")</f>
        <v>-</v>
      </c>
      <c r="AJ70" s="66" t="str">
        <f t="shared" ref="AJ70:AJ133" si="56">IFERROR(2100/Y70, "-")</f>
        <v>-</v>
      </c>
      <c r="AK70" s="66" t="str">
        <f t="shared" ref="AK70:AK133" si="57">IFERROR(2100/Z70, "-")</f>
        <v>-</v>
      </c>
      <c r="AL70" s="66" t="str">
        <f t="shared" ref="AL70:AL133" si="58">IFERROR(2100/AA70, "-")</f>
        <v>-</v>
      </c>
      <c r="AM70" s="66" t="str">
        <f t="shared" ref="AM70:AM133" si="59">IFERROR(2100/AB70, "-")</f>
        <v>-</v>
      </c>
      <c r="AN70" s="66" t="str">
        <f t="shared" ref="AN70:AN133" si="60">IFERROR(2100/AC70, "-")</f>
        <v>-</v>
      </c>
      <c r="AO70" s="66">
        <f t="shared" ref="AO70:AO133" si="61">2100/AD70</f>
        <v>194.44444444444443</v>
      </c>
      <c r="AP70" s="66">
        <f t="shared" ref="AP70:AP133" si="62">2100/AD70</f>
        <v>194.44444444444443</v>
      </c>
      <c r="AQ70" s="66">
        <f t="shared" ref="AQ70:AT133" si="63">2100/AD70</f>
        <v>194.44444444444443</v>
      </c>
      <c r="AR70" s="66">
        <f t="shared" si="63"/>
        <v>285.71428571428572</v>
      </c>
      <c r="AS70" s="66">
        <f t="shared" si="63"/>
        <v>481.65137614678895</v>
      </c>
      <c r="AT70" s="66">
        <f t="shared" si="63"/>
        <v>406.97674418604652</v>
      </c>
      <c r="AU70" s="66">
        <f t="shared" ref="AU70:AU133" si="64">2100/AG70</f>
        <v>406.97674418604652</v>
      </c>
      <c r="AV70" s="66" t="str">
        <f t="shared" ref="AV70:AV133" si="65">IFERROR(1/((1/AH70)+(1/AO70)), "-")</f>
        <v>-</v>
      </c>
      <c r="AW70" s="66" t="str">
        <f t="shared" ref="AW70:AW133" si="66">IFERROR(1/((1/AI70)+(1/AP70)), "-")</f>
        <v>-</v>
      </c>
      <c r="AX70" s="66" t="str">
        <f t="shared" ref="AX70:AX133" si="67">IFERROR(1/((1/AJ70)+(1/AQ70)), "-")</f>
        <v>-</v>
      </c>
      <c r="AY70" s="66" t="str">
        <f t="shared" ref="AY70:AY133" si="68">IFERROR(1/((1/AK70)+(1/AR70)), "-")</f>
        <v>-</v>
      </c>
      <c r="AZ70" s="66" t="str">
        <f t="shared" ref="AZ70:AZ133" si="69">IFERROR(1/((1/AL70)+(1/AS70)), "-")</f>
        <v>-</v>
      </c>
      <c r="BA70" s="66" t="str">
        <f t="shared" ref="BA70:BA133" si="70">IFERROR(1/((1/AM70)+(1/AT70)), "-")</f>
        <v>-</v>
      </c>
      <c r="BB70" s="66" t="str">
        <f t="shared" ref="BB70:BB133" si="71">IFERROR(1/((1/AN70)+(1/AU70)), "-")</f>
        <v>-</v>
      </c>
    </row>
    <row r="71" spans="2:54" ht="14.5" x14ac:dyDescent="0.35">
      <c r="B71" s="51" t="s">
        <v>125</v>
      </c>
      <c r="C71" s="51" t="s">
        <v>126</v>
      </c>
      <c r="D71" s="51" t="s">
        <v>127</v>
      </c>
      <c r="E71" s="60" t="s">
        <v>60</v>
      </c>
      <c r="F71" s="61" t="s">
        <v>113</v>
      </c>
      <c r="G71" s="61" t="s">
        <v>116</v>
      </c>
      <c r="H71" s="62" t="s">
        <v>111</v>
      </c>
      <c r="I71" s="62" t="s">
        <v>111</v>
      </c>
      <c r="J71" s="62" t="s">
        <v>111</v>
      </c>
      <c r="K71" s="62" t="s">
        <v>111</v>
      </c>
      <c r="L71" s="62" t="s">
        <v>111</v>
      </c>
      <c r="M71" s="62" t="s">
        <v>111</v>
      </c>
      <c r="N71" s="62" t="s">
        <v>111</v>
      </c>
      <c r="O71" s="63" t="str">
        <f t="shared" si="40"/>
        <v>-</v>
      </c>
      <c r="P71" s="63" t="str">
        <f t="shared" si="41"/>
        <v>-</v>
      </c>
      <c r="Q71" s="63" t="str">
        <f t="shared" si="42"/>
        <v>-</v>
      </c>
      <c r="R71" s="63" t="str">
        <f t="shared" si="43"/>
        <v>-</v>
      </c>
      <c r="S71" s="63" t="str">
        <f t="shared" si="44"/>
        <v>-</v>
      </c>
      <c r="T71" s="63" t="str">
        <f t="shared" si="45"/>
        <v>-</v>
      </c>
      <c r="U71" s="63" t="str">
        <f t="shared" si="46"/>
        <v>-</v>
      </c>
      <c r="V71" s="15">
        <v>0.84</v>
      </c>
      <c r="W71" s="64" t="str">
        <f t="shared" si="47"/>
        <v>-</v>
      </c>
      <c r="X71" s="64" t="str">
        <f t="shared" si="48"/>
        <v>-</v>
      </c>
      <c r="Y71" s="64" t="str">
        <f t="shared" si="49"/>
        <v>-</v>
      </c>
      <c r="Z71" s="64" t="str">
        <f t="shared" si="50"/>
        <v>-</v>
      </c>
      <c r="AA71" s="64" t="str">
        <f t="shared" si="51"/>
        <v>-</v>
      </c>
      <c r="AB71" s="64" t="str">
        <f t="shared" si="52"/>
        <v>-</v>
      </c>
      <c r="AC71" s="64" t="str">
        <f t="shared" si="53"/>
        <v>-</v>
      </c>
      <c r="AD71" s="65">
        <v>10.8</v>
      </c>
      <c r="AE71" s="65">
        <v>7.35</v>
      </c>
      <c r="AF71" s="65">
        <v>4.3600000000000003</v>
      </c>
      <c r="AG71" s="65">
        <v>5.16</v>
      </c>
      <c r="AH71" s="66" t="str">
        <f t="shared" si="54"/>
        <v>-</v>
      </c>
      <c r="AI71" s="66" t="str">
        <f t="shared" si="55"/>
        <v>-</v>
      </c>
      <c r="AJ71" s="66" t="str">
        <f t="shared" si="56"/>
        <v>-</v>
      </c>
      <c r="AK71" s="66" t="str">
        <f t="shared" si="57"/>
        <v>-</v>
      </c>
      <c r="AL71" s="66" t="str">
        <f t="shared" si="58"/>
        <v>-</v>
      </c>
      <c r="AM71" s="66" t="str">
        <f t="shared" si="59"/>
        <v>-</v>
      </c>
      <c r="AN71" s="66" t="str">
        <f t="shared" si="60"/>
        <v>-</v>
      </c>
      <c r="AO71" s="66">
        <f t="shared" si="61"/>
        <v>194.44444444444443</v>
      </c>
      <c r="AP71" s="66">
        <f t="shared" si="62"/>
        <v>194.44444444444443</v>
      </c>
      <c r="AQ71" s="66">
        <f t="shared" si="63"/>
        <v>194.44444444444443</v>
      </c>
      <c r="AR71" s="66">
        <f t="shared" si="63"/>
        <v>285.71428571428572</v>
      </c>
      <c r="AS71" s="66">
        <f t="shared" si="63"/>
        <v>481.65137614678895</v>
      </c>
      <c r="AT71" s="66">
        <f t="shared" si="63"/>
        <v>406.97674418604652</v>
      </c>
      <c r="AU71" s="66">
        <f t="shared" si="64"/>
        <v>406.97674418604652</v>
      </c>
      <c r="AV71" s="66" t="str">
        <f t="shared" si="65"/>
        <v>-</v>
      </c>
      <c r="AW71" s="66" t="str">
        <f t="shared" si="66"/>
        <v>-</v>
      </c>
      <c r="AX71" s="66" t="str">
        <f t="shared" si="67"/>
        <v>-</v>
      </c>
      <c r="AY71" s="66" t="str">
        <f t="shared" si="68"/>
        <v>-</v>
      </c>
      <c r="AZ71" s="66" t="str">
        <f t="shared" si="69"/>
        <v>-</v>
      </c>
      <c r="BA71" s="66" t="str">
        <f t="shared" si="70"/>
        <v>-</v>
      </c>
      <c r="BB71" s="66" t="str">
        <f t="shared" si="71"/>
        <v>-</v>
      </c>
    </row>
    <row r="72" spans="2:54" ht="14.5" x14ac:dyDescent="0.35">
      <c r="B72" s="51" t="s">
        <v>125</v>
      </c>
      <c r="C72" s="51" t="s">
        <v>126</v>
      </c>
      <c r="D72" s="51" t="s">
        <v>127</v>
      </c>
      <c r="E72" s="60" t="s">
        <v>60</v>
      </c>
      <c r="F72" s="61" t="s">
        <v>114</v>
      </c>
      <c r="G72" s="61" t="s">
        <v>116</v>
      </c>
      <c r="H72" s="62" t="s">
        <v>111</v>
      </c>
      <c r="I72" s="62" t="s">
        <v>111</v>
      </c>
      <c r="J72" s="62" t="s">
        <v>111</v>
      </c>
      <c r="K72" s="62" t="s">
        <v>111</v>
      </c>
      <c r="L72" s="62" t="s">
        <v>111</v>
      </c>
      <c r="M72" s="62" t="s">
        <v>111</v>
      </c>
      <c r="N72" s="62" t="s">
        <v>111</v>
      </c>
      <c r="O72" s="63" t="str">
        <f t="shared" si="40"/>
        <v>-</v>
      </c>
      <c r="P72" s="63" t="str">
        <f t="shared" si="41"/>
        <v>-</v>
      </c>
      <c r="Q72" s="63" t="str">
        <f t="shared" si="42"/>
        <v>-</v>
      </c>
      <c r="R72" s="63" t="str">
        <f t="shared" si="43"/>
        <v>-</v>
      </c>
      <c r="S72" s="63" t="str">
        <f t="shared" si="44"/>
        <v>-</v>
      </c>
      <c r="T72" s="63" t="str">
        <f t="shared" si="45"/>
        <v>-</v>
      </c>
      <c r="U72" s="63" t="str">
        <f t="shared" si="46"/>
        <v>-</v>
      </c>
      <c r="V72" s="15">
        <v>0.84</v>
      </c>
      <c r="W72" s="64" t="str">
        <f t="shared" si="47"/>
        <v>-</v>
      </c>
      <c r="X72" s="64" t="str">
        <f t="shared" si="48"/>
        <v>-</v>
      </c>
      <c r="Y72" s="64" t="str">
        <f t="shared" si="49"/>
        <v>-</v>
      </c>
      <c r="Z72" s="64" t="str">
        <f t="shared" si="50"/>
        <v>-</v>
      </c>
      <c r="AA72" s="64" t="str">
        <f t="shared" si="51"/>
        <v>-</v>
      </c>
      <c r="AB72" s="64" t="str">
        <f t="shared" si="52"/>
        <v>-</v>
      </c>
      <c r="AC72" s="64" t="str">
        <f t="shared" si="53"/>
        <v>-</v>
      </c>
      <c r="AD72" s="65">
        <v>10.8</v>
      </c>
      <c r="AE72" s="65">
        <v>7.35</v>
      </c>
      <c r="AF72" s="65">
        <v>4.3600000000000003</v>
      </c>
      <c r="AG72" s="65">
        <v>5.16</v>
      </c>
      <c r="AH72" s="66" t="str">
        <f t="shared" si="54"/>
        <v>-</v>
      </c>
      <c r="AI72" s="66" t="str">
        <f t="shared" si="55"/>
        <v>-</v>
      </c>
      <c r="AJ72" s="66" t="str">
        <f t="shared" si="56"/>
        <v>-</v>
      </c>
      <c r="AK72" s="66" t="str">
        <f t="shared" si="57"/>
        <v>-</v>
      </c>
      <c r="AL72" s="66" t="str">
        <f t="shared" si="58"/>
        <v>-</v>
      </c>
      <c r="AM72" s="66" t="str">
        <f t="shared" si="59"/>
        <v>-</v>
      </c>
      <c r="AN72" s="66" t="str">
        <f t="shared" si="60"/>
        <v>-</v>
      </c>
      <c r="AO72" s="66">
        <f t="shared" si="61"/>
        <v>194.44444444444443</v>
      </c>
      <c r="AP72" s="66">
        <f t="shared" si="62"/>
        <v>194.44444444444443</v>
      </c>
      <c r="AQ72" s="66">
        <f t="shared" si="63"/>
        <v>194.44444444444443</v>
      </c>
      <c r="AR72" s="66">
        <f t="shared" si="63"/>
        <v>285.71428571428572</v>
      </c>
      <c r="AS72" s="66">
        <f t="shared" si="63"/>
        <v>481.65137614678895</v>
      </c>
      <c r="AT72" s="66">
        <f t="shared" si="63"/>
        <v>406.97674418604652</v>
      </c>
      <c r="AU72" s="66">
        <f t="shared" si="64"/>
        <v>406.97674418604652</v>
      </c>
      <c r="AV72" s="66" t="str">
        <f t="shared" si="65"/>
        <v>-</v>
      </c>
      <c r="AW72" s="66" t="str">
        <f t="shared" si="66"/>
        <v>-</v>
      </c>
      <c r="AX72" s="66" t="str">
        <f t="shared" si="67"/>
        <v>-</v>
      </c>
      <c r="AY72" s="66" t="str">
        <f t="shared" si="68"/>
        <v>-</v>
      </c>
      <c r="AZ72" s="66" t="str">
        <f t="shared" si="69"/>
        <v>-</v>
      </c>
      <c r="BA72" s="66" t="str">
        <f t="shared" si="70"/>
        <v>-</v>
      </c>
      <c r="BB72" s="66" t="str">
        <f t="shared" si="71"/>
        <v>-</v>
      </c>
    </row>
    <row r="73" spans="2:54" ht="14.5" x14ac:dyDescent="0.35">
      <c r="B73" s="51" t="s">
        <v>125</v>
      </c>
      <c r="C73" s="51" t="s">
        <v>126</v>
      </c>
      <c r="D73" s="51" t="s">
        <v>127</v>
      </c>
      <c r="E73" s="60" t="s">
        <v>60</v>
      </c>
      <c r="F73" s="61" t="s">
        <v>109</v>
      </c>
      <c r="G73" s="61" t="s">
        <v>117</v>
      </c>
      <c r="H73" s="62" t="s">
        <v>111</v>
      </c>
      <c r="I73" s="62" t="s">
        <v>111</v>
      </c>
      <c r="J73" s="62" t="s">
        <v>111</v>
      </c>
      <c r="K73" s="62" t="s">
        <v>111</v>
      </c>
      <c r="L73" s="62">
        <v>1.5845070422535211E-2</v>
      </c>
      <c r="M73" s="62">
        <v>1.4490223463687149E-2</v>
      </c>
      <c r="N73" s="62">
        <v>1.548473967684022E-2</v>
      </c>
      <c r="O73" s="63" t="str">
        <f t="shared" si="40"/>
        <v>-</v>
      </c>
      <c r="P73" s="63" t="str">
        <f t="shared" si="41"/>
        <v>-</v>
      </c>
      <c r="Q73" s="63" t="str">
        <f t="shared" si="42"/>
        <v>-</v>
      </c>
      <c r="R73" s="63" t="str">
        <f t="shared" si="43"/>
        <v>-</v>
      </c>
      <c r="S73" s="63">
        <f t="shared" si="44"/>
        <v>69422.222222222219</v>
      </c>
      <c r="T73" s="63">
        <f t="shared" si="45"/>
        <v>75913.253012048197</v>
      </c>
      <c r="U73" s="63">
        <f t="shared" si="46"/>
        <v>71037.681159420274</v>
      </c>
      <c r="V73" s="15">
        <v>0.84</v>
      </c>
      <c r="W73" s="64" t="str">
        <f t="shared" si="47"/>
        <v>-</v>
      </c>
      <c r="X73" s="64" t="str">
        <f t="shared" si="48"/>
        <v>-</v>
      </c>
      <c r="Y73" s="64" t="str">
        <f t="shared" si="49"/>
        <v>-</v>
      </c>
      <c r="Z73" s="64" t="str">
        <f t="shared" si="50"/>
        <v>-</v>
      </c>
      <c r="AA73" s="64">
        <f t="shared" si="51"/>
        <v>1.3309859154929576E-2</v>
      </c>
      <c r="AB73" s="64">
        <f t="shared" si="52"/>
        <v>1.2171787709497206E-2</v>
      </c>
      <c r="AC73" s="64">
        <f t="shared" si="53"/>
        <v>1.3007181328545784E-2</v>
      </c>
      <c r="AD73" s="65">
        <v>10.8</v>
      </c>
      <c r="AE73" s="65">
        <v>7.35</v>
      </c>
      <c r="AF73" s="65">
        <v>4.3600000000000003</v>
      </c>
      <c r="AG73" s="65">
        <v>5.16</v>
      </c>
      <c r="AH73" s="66" t="str">
        <f t="shared" si="54"/>
        <v>-</v>
      </c>
      <c r="AI73" s="66" t="str">
        <f t="shared" si="55"/>
        <v>-</v>
      </c>
      <c r="AJ73" s="66" t="str">
        <f t="shared" si="56"/>
        <v>-</v>
      </c>
      <c r="AK73" s="66" t="str">
        <f t="shared" si="57"/>
        <v>-</v>
      </c>
      <c r="AL73" s="66">
        <f t="shared" si="58"/>
        <v>157777.77777777778</v>
      </c>
      <c r="AM73" s="66">
        <f t="shared" si="59"/>
        <v>172530.12048192773</v>
      </c>
      <c r="AN73" s="66">
        <f t="shared" si="60"/>
        <v>161449.27536231882</v>
      </c>
      <c r="AO73" s="66">
        <f t="shared" si="61"/>
        <v>194.44444444444443</v>
      </c>
      <c r="AP73" s="66">
        <f t="shared" si="62"/>
        <v>194.44444444444443</v>
      </c>
      <c r="AQ73" s="66">
        <f t="shared" si="63"/>
        <v>194.44444444444443</v>
      </c>
      <c r="AR73" s="66">
        <f t="shared" si="63"/>
        <v>285.71428571428572</v>
      </c>
      <c r="AS73" s="66">
        <f t="shared" si="63"/>
        <v>481.65137614678895</v>
      </c>
      <c r="AT73" s="66">
        <f t="shared" si="63"/>
        <v>406.97674418604652</v>
      </c>
      <c r="AU73" s="66">
        <f t="shared" si="64"/>
        <v>406.97674418604652</v>
      </c>
      <c r="AV73" s="66" t="str">
        <f t="shared" si="65"/>
        <v>-</v>
      </c>
      <c r="AW73" s="66" t="str">
        <f t="shared" si="66"/>
        <v>-</v>
      </c>
      <c r="AX73" s="66" t="str">
        <f t="shared" si="67"/>
        <v>-</v>
      </c>
      <c r="AY73" s="66" t="str">
        <f t="shared" si="68"/>
        <v>-</v>
      </c>
      <c r="AZ73" s="66">
        <f t="shared" si="69"/>
        <v>480.18550425919062</v>
      </c>
      <c r="BA73" s="66">
        <f t="shared" si="70"/>
        <v>406.01899669886791</v>
      </c>
      <c r="BB73" s="66">
        <f t="shared" si="71"/>
        <v>405.95342832303447</v>
      </c>
    </row>
    <row r="74" spans="2:54" ht="14.5" x14ac:dyDescent="0.35">
      <c r="B74" s="51" t="s">
        <v>125</v>
      </c>
      <c r="C74" s="51" t="s">
        <v>126</v>
      </c>
      <c r="D74" s="51" t="s">
        <v>127</v>
      </c>
      <c r="E74" s="60" t="s">
        <v>60</v>
      </c>
      <c r="F74" s="61" t="s">
        <v>112</v>
      </c>
      <c r="G74" s="61" t="s">
        <v>117</v>
      </c>
      <c r="H74" s="62" t="s">
        <v>111</v>
      </c>
      <c r="I74" s="62" t="s">
        <v>111</v>
      </c>
      <c r="J74" s="62" t="s">
        <v>111</v>
      </c>
      <c r="K74" s="62" t="s">
        <v>111</v>
      </c>
      <c r="L74" s="62" t="s">
        <v>111</v>
      </c>
      <c r="M74" s="62" t="s">
        <v>111</v>
      </c>
      <c r="N74" s="62" t="s">
        <v>111</v>
      </c>
      <c r="O74" s="63" t="str">
        <f t="shared" si="40"/>
        <v>-</v>
      </c>
      <c r="P74" s="63" t="str">
        <f t="shared" si="41"/>
        <v>-</v>
      </c>
      <c r="Q74" s="63" t="str">
        <f t="shared" si="42"/>
        <v>-</v>
      </c>
      <c r="R74" s="63" t="str">
        <f t="shared" si="43"/>
        <v>-</v>
      </c>
      <c r="S74" s="63" t="str">
        <f t="shared" si="44"/>
        <v>-</v>
      </c>
      <c r="T74" s="63" t="str">
        <f t="shared" si="45"/>
        <v>-</v>
      </c>
      <c r="U74" s="63" t="str">
        <f t="shared" si="46"/>
        <v>-</v>
      </c>
      <c r="V74" s="15">
        <v>0.84</v>
      </c>
      <c r="W74" s="64" t="str">
        <f t="shared" si="47"/>
        <v>-</v>
      </c>
      <c r="X74" s="64" t="str">
        <f t="shared" si="48"/>
        <v>-</v>
      </c>
      <c r="Y74" s="64" t="str">
        <f t="shared" si="49"/>
        <v>-</v>
      </c>
      <c r="Z74" s="64" t="str">
        <f t="shared" si="50"/>
        <v>-</v>
      </c>
      <c r="AA74" s="64" t="str">
        <f t="shared" si="51"/>
        <v>-</v>
      </c>
      <c r="AB74" s="64" t="str">
        <f t="shared" si="52"/>
        <v>-</v>
      </c>
      <c r="AC74" s="64" t="str">
        <f t="shared" si="53"/>
        <v>-</v>
      </c>
      <c r="AD74" s="65">
        <v>10.8</v>
      </c>
      <c r="AE74" s="65">
        <v>7.35</v>
      </c>
      <c r="AF74" s="65">
        <v>4.3600000000000003</v>
      </c>
      <c r="AG74" s="65">
        <v>5.16</v>
      </c>
      <c r="AH74" s="66" t="str">
        <f t="shared" si="54"/>
        <v>-</v>
      </c>
      <c r="AI74" s="66" t="str">
        <f t="shared" si="55"/>
        <v>-</v>
      </c>
      <c r="AJ74" s="66" t="str">
        <f t="shared" si="56"/>
        <v>-</v>
      </c>
      <c r="AK74" s="66" t="str">
        <f t="shared" si="57"/>
        <v>-</v>
      </c>
      <c r="AL74" s="66" t="str">
        <f t="shared" si="58"/>
        <v>-</v>
      </c>
      <c r="AM74" s="66" t="str">
        <f t="shared" si="59"/>
        <v>-</v>
      </c>
      <c r="AN74" s="66" t="str">
        <f t="shared" si="60"/>
        <v>-</v>
      </c>
      <c r="AO74" s="66">
        <f t="shared" si="61"/>
        <v>194.44444444444443</v>
      </c>
      <c r="AP74" s="66">
        <f t="shared" si="62"/>
        <v>194.44444444444443</v>
      </c>
      <c r="AQ74" s="66">
        <f t="shared" si="63"/>
        <v>194.44444444444443</v>
      </c>
      <c r="AR74" s="66">
        <f t="shared" si="63"/>
        <v>285.71428571428572</v>
      </c>
      <c r="AS74" s="66">
        <f t="shared" si="63"/>
        <v>481.65137614678895</v>
      </c>
      <c r="AT74" s="66">
        <f t="shared" si="63"/>
        <v>406.97674418604652</v>
      </c>
      <c r="AU74" s="66">
        <f t="shared" si="64"/>
        <v>406.97674418604652</v>
      </c>
      <c r="AV74" s="66" t="str">
        <f t="shared" si="65"/>
        <v>-</v>
      </c>
      <c r="AW74" s="66" t="str">
        <f t="shared" si="66"/>
        <v>-</v>
      </c>
      <c r="AX74" s="66" t="str">
        <f t="shared" si="67"/>
        <v>-</v>
      </c>
      <c r="AY74" s="66" t="str">
        <f t="shared" si="68"/>
        <v>-</v>
      </c>
      <c r="AZ74" s="66" t="str">
        <f t="shared" si="69"/>
        <v>-</v>
      </c>
      <c r="BA74" s="66" t="str">
        <f t="shared" si="70"/>
        <v>-</v>
      </c>
      <c r="BB74" s="66" t="str">
        <f t="shared" si="71"/>
        <v>-</v>
      </c>
    </row>
    <row r="75" spans="2:54" ht="14.5" x14ac:dyDescent="0.35">
      <c r="B75" s="51" t="s">
        <v>125</v>
      </c>
      <c r="C75" s="51" t="s">
        <v>126</v>
      </c>
      <c r="D75" s="51" t="s">
        <v>127</v>
      </c>
      <c r="E75" s="60" t="s">
        <v>60</v>
      </c>
      <c r="F75" s="61" t="s">
        <v>113</v>
      </c>
      <c r="G75" s="61" t="s">
        <v>117</v>
      </c>
      <c r="H75" s="62" t="s">
        <v>111</v>
      </c>
      <c r="I75" s="62" t="s">
        <v>111</v>
      </c>
      <c r="J75" s="62" t="s">
        <v>111</v>
      </c>
      <c r="K75" s="62" t="s">
        <v>111</v>
      </c>
      <c r="L75" s="62" t="s">
        <v>111</v>
      </c>
      <c r="M75" s="62" t="s">
        <v>111</v>
      </c>
      <c r="N75" s="62" t="s">
        <v>111</v>
      </c>
      <c r="O75" s="63" t="str">
        <f t="shared" si="40"/>
        <v>-</v>
      </c>
      <c r="P75" s="63" t="str">
        <f t="shared" si="41"/>
        <v>-</v>
      </c>
      <c r="Q75" s="63" t="str">
        <f t="shared" si="42"/>
        <v>-</v>
      </c>
      <c r="R75" s="63" t="str">
        <f t="shared" si="43"/>
        <v>-</v>
      </c>
      <c r="S75" s="63" t="str">
        <f t="shared" si="44"/>
        <v>-</v>
      </c>
      <c r="T75" s="63" t="str">
        <f t="shared" si="45"/>
        <v>-</v>
      </c>
      <c r="U75" s="63" t="str">
        <f t="shared" si="46"/>
        <v>-</v>
      </c>
      <c r="V75" s="15">
        <v>0.84</v>
      </c>
      <c r="W75" s="64" t="str">
        <f t="shared" si="47"/>
        <v>-</v>
      </c>
      <c r="X75" s="64" t="str">
        <f t="shared" si="48"/>
        <v>-</v>
      </c>
      <c r="Y75" s="64" t="str">
        <f t="shared" si="49"/>
        <v>-</v>
      </c>
      <c r="Z75" s="64" t="str">
        <f t="shared" si="50"/>
        <v>-</v>
      </c>
      <c r="AA75" s="64" t="str">
        <f t="shared" si="51"/>
        <v>-</v>
      </c>
      <c r="AB75" s="64" t="str">
        <f t="shared" si="52"/>
        <v>-</v>
      </c>
      <c r="AC75" s="64" t="str">
        <f t="shared" si="53"/>
        <v>-</v>
      </c>
      <c r="AD75" s="65">
        <v>10.8</v>
      </c>
      <c r="AE75" s="65">
        <v>7.35</v>
      </c>
      <c r="AF75" s="65">
        <v>4.3600000000000003</v>
      </c>
      <c r="AG75" s="65">
        <v>5.16</v>
      </c>
      <c r="AH75" s="66" t="str">
        <f t="shared" si="54"/>
        <v>-</v>
      </c>
      <c r="AI75" s="66" t="str">
        <f t="shared" si="55"/>
        <v>-</v>
      </c>
      <c r="AJ75" s="66" t="str">
        <f t="shared" si="56"/>
        <v>-</v>
      </c>
      <c r="AK75" s="66" t="str">
        <f t="shared" si="57"/>
        <v>-</v>
      </c>
      <c r="AL75" s="66" t="str">
        <f t="shared" si="58"/>
        <v>-</v>
      </c>
      <c r="AM75" s="66" t="str">
        <f t="shared" si="59"/>
        <v>-</v>
      </c>
      <c r="AN75" s="66" t="str">
        <f t="shared" si="60"/>
        <v>-</v>
      </c>
      <c r="AO75" s="66">
        <f t="shared" si="61"/>
        <v>194.44444444444443</v>
      </c>
      <c r="AP75" s="66">
        <f t="shared" si="62"/>
        <v>194.44444444444443</v>
      </c>
      <c r="AQ75" s="66">
        <f t="shared" si="63"/>
        <v>194.44444444444443</v>
      </c>
      <c r="AR75" s="66">
        <f t="shared" si="63"/>
        <v>285.71428571428572</v>
      </c>
      <c r="AS75" s="66">
        <f t="shared" si="63"/>
        <v>481.65137614678895</v>
      </c>
      <c r="AT75" s="66">
        <f t="shared" si="63"/>
        <v>406.97674418604652</v>
      </c>
      <c r="AU75" s="66">
        <f t="shared" si="64"/>
        <v>406.97674418604652</v>
      </c>
      <c r="AV75" s="66" t="str">
        <f t="shared" si="65"/>
        <v>-</v>
      </c>
      <c r="AW75" s="66" t="str">
        <f t="shared" si="66"/>
        <v>-</v>
      </c>
      <c r="AX75" s="66" t="str">
        <f t="shared" si="67"/>
        <v>-</v>
      </c>
      <c r="AY75" s="66" t="str">
        <f t="shared" si="68"/>
        <v>-</v>
      </c>
      <c r="AZ75" s="66" t="str">
        <f t="shared" si="69"/>
        <v>-</v>
      </c>
      <c r="BA75" s="66" t="str">
        <f t="shared" si="70"/>
        <v>-</v>
      </c>
      <c r="BB75" s="66" t="str">
        <f t="shared" si="71"/>
        <v>-</v>
      </c>
    </row>
    <row r="76" spans="2:54" ht="14.5" x14ac:dyDescent="0.35">
      <c r="B76" s="51" t="s">
        <v>125</v>
      </c>
      <c r="C76" s="51" t="s">
        <v>126</v>
      </c>
      <c r="D76" s="51" t="s">
        <v>127</v>
      </c>
      <c r="E76" s="60" t="s">
        <v>60</v>
      </c>
      <c r="F76" s="61" t="s">
        <v>114</v>
      </c>
      <c r="G76" s="61" t="s">
        <v>117</v>
      </c>
      <c r="H76" s="62" t="s">
        <v>111</v>
      </c>
      <c r="I76" s="62" t="s">
        <v>111</v>
      </c>
      <c r="J76" s="62" t="s">
        <v>111</v>
      </c>
      <c r="K76" s="62" t="s">
        <v>111</v>
      </c>
      <c r="L76" s="62" t="s">
        <v>111</v>
      </c>
      <c r="M76" s="62" t="s">
        <v>111</v>
      </c>
      <c r="N76" s="62" t="s">
        <v>111</v>
      </c>
      <c r="O76" s="63" t="str">
        <f t="shared" si="40"/>
        <v>-</v>
      </c>
      <c r="P76" s="63" t="str">
        <f t="shared" si="41"/>
        <v>-</v>
      </c>
      <c r="Q76" s="63" t="str">
        <f t="shared" si="42"/>
        <v>-</v>
      </c>
      <c r="R76" s="63" t="str">
        <f t="shared" si="43"/>
        <v>-</v>
      </c>
      <c r="S76" s="63" t="str">
        <f t="shared" si="44"/>
        <v>-</v>
      </c>
      <c r="T76" s="63" t="str">
        <f t="shared" si="45"/>
        <v>-</v>
      </c>
      <c r="U76" s="63" t="str">
        <f t="shared" si="46"/>
        <v>-</v>
      </c>
      <c r="V76" s="15">
        <v>0.84</v>
      </c>
      <c r="W76" s="64" t="str">
        <f t="shared" si="47"/>
        <v>-</v>
      </c>
      <c r="X76" s="64" t="str">
        <f t="shared" si="48"/>
        <v>-</v>
      </c>
      <c r="Y76" s="64" t="str">
        <f t="shared" si="49"/>
        <v>-</v>
      </c>
      <c r="Z76" s="64" t="str">
        <f t="shared" si="50"/>
        <v>-</v>
      </c>
      <c r="AA76" s="64" t="str">
        <f t="shared" si="51"/>
        <v>-</v>
      </c>
      <c r="AB76" s="64" t="str">
        <f t="shared" si="52"/>
        <v>-</v>
      </c>
      <c r="AC76" s="64" t="str">
        <f t="shared" si="53"/>
        <v>-</v>
      </c>
      <c r="AD76" s="65">
        <v>10.8</v>
      </c>
      <c r="AE76" s="65">
        <v>7.35</v>
      </c>
      <c r="AF76" s="65">
        <v>4.3600000000000003</v>
      </c>
      <c r="AG76" s="65">
        <v>5.16</v>
      </c>
      <c r="AH76" s="66" t="str">
        <f t="shared" si="54"/>
        <v>-</v>
      </c>
      <c r="AI76" s="66" t="str">
        <f t="shared" si="55"/>
        <v>-</v>
      </c>
      <c r="AJ76" s="66" t="str">
        <f t="shared" si="56"/>
        <v>-</v>
      </c>
      <c r="AK76" s="66" t="str">
        <f t="shared" si="57"/>
        <v>-</v>
      </c>
      <c r="AL76" s="66" t="str">
        <f t="shared" si="58"/>
        <v>-</v>
      </c>
      <c r="AM76" s="66" t="str">
        <f t="shared" si="59"/>
        <v>-</v>
      </c>
      <c r="AN76" s="66" t="str">
        <f t="shared" si="60"/>
        <v>-</v>
      </c>
      <c r="AO76" s="66">
        <f t="shared" si="61"/>
        <v>194.44444444444443</v>
      </c>
      <c r="AP76" s="66">
        <f t="shared" si="62"/>
        <v>194.44444444444443</v>
      </c>
      <c r="AQ76" s="66">
        <f t="shared" si="63"/>
        <v>194.44444444444443</v>
      </c>
      <c r="AR76" s="66">
        <f t="shared" si="63"/>
        <v>285.71428571428572</v>
      </c>
      <c r="AS76" s="66">
        <f t="shared" si="63"/>
        <v>481.65137614678895</v>
      </c>
      <c r="AT76" s="66">
        <f t="shared" si="63"/>
        <v>406.97674418604652</v>
      </c>
      <c r="AU76" s="66">
        <f t="shared" si="64"/>
        <v>406.97674418604652</v>
      </c>
      <c r="AV76" s="66" t="str">
        <f t="shared" si="65"/>
        <v>-</v>
      </c>
      <c r="AW76" s="66" t="str">
        <f t="shared" si="66"/>
        <v>-</v>
      </c>
      <c r="AX76" s="66" t="str">
        <f t="shared" si="67"/>
        <v>-</v>
      </c>
      <c r="AY76" s="66" t="str">
        <f t="shared" si="68"/>
        <v>-</v>
      </c>
      <c r="AZ76" s="66" t="str">
        <f t="shared" si="69"/>
        <v>-</v>
      </c>
      <c r="BA76" s="66" t="str">
        <f t="shared" si="70"/>
        <v>-</v>
      </c>
      <c r="BB76" s="66" t="str">
        <f t="shared" si="71"/>
        <v>-</v>
      </c>
    </row>
    <row r="77" spans="2:54" ht="14.5" x14ac:dyDescent="0.35">
      <c r="B77" s="51" t="s">
        <v>125</v>
      </c>
      <c r="C77" s="51" t="s">
        <v>126</v>
      </c>
      <c r="D77" s="51" t="s">
        <v>128</v>
      </c>
      <c r="E77" s="60" t="s">
        <v>60</v>
      </c>
      <c r="F77" s="61" t="s">
        <v>109</v>
      </c>
      <c r="G77" s="61" t="s">
        <v>110</v>
      </c>
      <c r="H77" s="62" t="s">
        <v>111</v>
      </c>
      <c r="I77" s="62" t="s">
        <v>111</v>
      </c>
      <c r="J77" s="62" t="s">
        <v>111</v>
      </c>
      <c r="K77" s="62" t="s">
        <v>111</v>
      </c>
      <c r="L77" s="62">
        <v>0.25352112676056338</v>
      </c>
      <c r="M77" s="62">
        <v>0.2318435754189945</v>
      </c>
      <c r="N77" s="62">
        <v>0.24775583482944349</v>
      </c>
      <c r="O77" s="63" t="str">
        <f t="shared" si="40"/>
        <v>-</v>
      </c>
      <c r="P77" s="63" t="str">
        <f t="shared" si="41"/>
        <v>-</v>
      </c>
      <c r="Q77" s="63" t="str">
        <f t="shared" si="42"/>
        <v>-</v>
      </c>
      <c r="R77" s="63" t="str">
        <f t="shared" si="43"/>
        <v>-</v>
      </c>
      <c r="S77" s="63">
        <f t="shared" si="44"/>
        <v>4338.8888888888887</v>
      </c>
      <c r="T77" s="63">
        <f t="shared" si="45"/>
        <v>4744.5783132530105</v>
      </c>
      <c r="U77" s="63">
        <f t="shared" si="46"/>
        <v>4439.8550724637671</v>
      </c>
      <c r="V77" s="15">
        <v>0.84</v>
      </c>
      <c r="W77" s="64" t="str">
        <f t="shared" si="47"/>
        <v>-</v>
      </c>
      <c r="X77" s="64" t="str">
        <f t="shared" si="48"/>
        <v>-</v>
      </c>
      <c r="Y77" s="64" t="str">
        <f t="shared" si="49"/>
        <v>-</v>
      </c>
      <c r="Z77" s="64" t="str">
        <f t="shared" si="50"/>
        <v>-</v>
      </c>
      <c r="AA77" s="64">
        <f t="shared" si="51"/>
        <v>0.21295774647887322</v>
      </c>
      <c r="AB77" s="64">
        <f t="shared" si="52"/>
        <v>0.19474860335195537</v>
      </c>
      <c r="AC77" s="64">
        <f t="shared" si="53"/>
        <v>0.20811490125673252</v>
      </c>
      <c r="AD77" s="65">
        <v>10.8</v>
      </c>
      <c r="AE77" s="65">
        <v>7.35</v>
      </c>
      <c r="AF77" s="65">
        <v>4.3600000000000003</v>
      </c>
      <c r="AG77" s="65">
        <v>5.16</v>
      </c>
      <c r="AH77" s="66" t="str">
        <f t="shared" si="54"/>
        <v>-</v>
      </c>
      <c r="AI77" s="66" t="str">
        <f t="shared" si="55"/>
        <v>-</v>
      </c>
      <c r="AJ77" s="66" t="str">
        <f t="shared" si="56"/>
        <v>-</v>
      </c>
      <c r="AK77" s="66" t="str">
        <f t="shared" si="57"/>
        <v>-</v>
      </c>
      <c r="AL77" s="66">
        <f t="shared" si="58"/>
        <v>9861.1111111111113</v>
      </c>
      <c r="AM77" s="66">
        <f t="shared" si="59"/>
        <v>10783.132530120478</v>
      </c>
      <c r="AN77" s="66">
        <f t="shared" si="60"/>
        <v>10090.579710144926</v>
      </c>
      <c r="AO77" s="66">
        <f t="shared" si="61"/>
        <v>194.44444444444443</v>
      </c>
      <c r="AP77" s="66">
        <f t="shared" si="62"/>
        <v>194.44444444444443</v>
      </c>
      <c r="AQ77" s="66">
        <f t="shared" si="63"/>
        <v>194.44444444444443</v>
      </c>
      <c r="AR77" s="66">
        <f t="shared" si="63"/>
        <v>285.71428571428572</v>
      </c>
      <c r="AS77" s="66">
        <f t="shared" si="63"/>
        <v>481.65137614678895</v>
      </c>
      <c r="AT77" s="66">
        <f t="shared" si="63"/>
        <v>406.97674418604652</v>
      </c>
      <c r="AU77" s="66">
        <f t="shared" si="64"/>
        <v>406.97674418604652</v>
      </c>
      <c r="AV77" s="66" t="str">
        <f t="shared" si="65"/>
        <v>-</v>
      </c>
      <c r="AW77" s="66" t="str">
        <f t="shared" si="66"/>
        <v>-</v>
      </c>
      <c r="AX77" s="66" t="str">
        <f t="shared" si="67"/>
        <v>-</v>
      </c>
      <c r="AY77" s="66" t="str">
        <f t="shared" si="68"/>
        <v>-</v>
      </c>
      <c r="AZ77" s="66">
        <f t="shared" si="69"/>
        <v>459.22138721202407</v>
      </c>
      <c r="BA77" s="66">
        <f t="shared" si="70"/>
        <v>392.17527386541468</v>
      </c>
      <c r="BB77" s="66">
        <f t="shared" si="71"/>
        <v>391.19877994943215</v>
      </c>
    </row>
    <row r="78" spans="2:54" ht="14.5" x14ac:dyDescent="0.35">
      <c r="B78" s="60" t="s">
        <v>125</v>
      </c>
      <c r="C78" s="60" t="s">
        <v>126</v>
      </c>
      <c r="D78" s="60" t="s">
        <v>128</v>
      </c>
      <c r="E78" s="60" t="s">
        <v>60</v>
      </c>
      <c r="F78" s="61" t="s">
        <v>112</v>
      </c>
      <c r="G78" s="61" t="s">
        <v>110</v>
      </c>
      <c r="H78" s="62" t="s">
        <v>111</v>
      </c>
      <c r="I78" s="62" t="s">
        <v>111</v>
      </c>
      <c r="J78" s="62" t="s">
        <v>111</v>
      </c>
      <c r="K78" s="62" t="s">
        <v>111</v>
      </c>
      <c r="L78" s="62" t="s">
        <v>111</v>
      </c>
      <c r="M78" s="62" t="s">
        <v>111</v>
      </c>
      <c r="N78" s="62" t="s">
        <v>111</v>
      </c>
      <c r="O78" s="63" t="str">
        <f t="shared" si="40"/>
        <v>-</v>
      </c>
      <c r="P78" s="63" t="str">
        <f t="shared" si="41"/>
        <v>-</v>
      </c>
      <c r="Q78" s="63" t="str">
        <f t="shared" si="42"/>
        <v>-</v>
      </c>
      <c r="R78" s="63" t="str">
        <f t="shared" si="43"/>
        <v>-</v>
      </c>
      <c r="S78" s="63" t="str">
        <f t="shared" si="44"/>
        <v>-</v>
      </c>
      <c r="T78" s="63" t="str">
        <f t="shared" si="45"/>
        <v>-</v>
      </c>
      <c r="U78" s="63" t="str">
        <f t="shared" si="46"/>
        <v>-</v>
      </c>
      <c r="V78" s="15">
        <v>0.84</v>
      </c>
      <c r="W78" s="64" t="str">
        <f t="shared" si="47"/>
        <v>-</v>
      </c>
      <c r="X78" s="64" t="str">
        <f t="shared" si="48"/>
        <v>-</v>
      </c>
      <c r="Y78" s="64" t="str">
        <f t="shared" si="49"/>
        <v>-</v>
      </c>
      <c r="Z78" s="64" t="str">
        <f t="shared" si="50"/>
        <v>-</v>
      </c>
      <c r="AA78" s="64" t="str">
        <f t="shared" si="51"/>
        <v>-</v>
      </c>
      <c r="AB78" s="64" t="str">
        <f t="shared" si="52"/>
        <v>-</v>
      </c>
      <c r="AC78" s="64" t="str">
        <f t="shared" si="53"/>
        <v>-</v>
      </c>
      <c r="AD78" s="65">
        <v>10.8</v>
      </c>
      <c r="AE78" s="65">
        <v>7.35</v>
      </c>
      <c r="AF78" s="65">
        <v>4.3600000000000003</v>
      </c>
      <c r="AG78" s="65">
        <v>5.16</v>
      </c>
      <c r="AH78" s="66" t="str">
        <f t="shared" si="54"/>
        <v>-</v>
      </c>
      <c r="AI78" s="66" t="str">
        <f t="shared" si="55"/>
        <v>-</v>
      </c>
      <c r="AJ78" s="66" t="str">
        <f t="shared" si="56"/>
        <v>-</v>
      </c>
      <c r="AK78" s="66" t="str">
        <f t="shared" si="57"/>
        <v>-</v>
      </c>
      <c r="AL78" s="66" t="str">
        <f t="shared" si="58"/>
        <v>-</v>
      </c>
      <c r="AM78" s="66" t="str">
        <f t="shared" si="59"/>
        <v>-</v>
      </c>
      <c r="AN78" s="66" t="str">
        <f t="shared" si="60"/>
        <v>-</v>
      </c>
      <c r="AO78" s="66">
        <f t="shared" si="61"/>
        <v>194.44444444444443</v>
      </c>
      <c r="AP78" s="66">
        <f t="shared" si="62"/>
        <v>194.44444444444443</v>
      </c>
      <c r="AQ78" s="66">
        <f t="shared" si="63"/>
        <v>194.44444444444443</v>
      </c>
      <c r="AR78" s="66">
        <f t="shared" si="63"/>
        <v>285.71428571428572</v>
      </c>
      <c r="AS78" s="66">
        <f t="shared" si="63"/>
        <v>481.65137614678895</v>
      </c>
      <c r="AT78" s="66">
        <f t="shared" si="63"/>
        <v>406.97674418604652</v>
      </c>
      <c r="AU78" s="66">
        <f t="shared" si="64"/>
        <v>406.97674418604652</v>
      </c>
      <c r="AV78" s="66" t="str">
        <f t="shared" si="65"/>
        <v>-</v>
      </c>
      <c r="AW78" s="66" t="str">
        <f t="shared" si="66"/>
        <v>-</v>
      </c>
      <c r="AX78" s="66" t="str">
        <f t="shared" si="67"/>
        <v>-</v>
      </c>
      <c r="AY78" s="66" t="str">
        <f t="shared" si="68"/>
        <v>-</v>
      </c>
      <c r="AZ78" s="66" t="str">
        <f t="shared" si="69"/>
        <v>-</v>
      </c>
      <c r="BA78" s="66" t="str">
        <f t="shared" si="70"/>
        <v>-</v>
      </c>
      <c r="BB78" s="66" t="str">
        <f t="shared" si="71"/>
        <v>-</v>
      </c>
    </row>
    <row r="79" spans="2:54" ht="14.5" x14ac:dyDescent="0.35">
      <c r="B79" s="60" t="s">
        <v>125</v>
      </c>
      <c r="C79" s="60" t="s">
        <v>126</v>
      </c>
      <c r="D79" s="60" t="s">
        <v>128</v>
      </c>
      <c r="E79" s="60" t="s">
        <v>60</v>
      </c>
      <c r="F79" s="61" t="s">
        <v>113</v>
      </c>
      <c r="G79" s="61" t="s">
        <v>110</v>
      </c>
      <c r="H79" s="62">
        <v>0.65361184291891017</v>
      </c>
      <c r="I79" s="62">
        <v>0.61572130130042246</v>
      </c>
      <c r="J79" s="62">
        <v>0.50052183202485956</v>
      </c>
      <c r="K79" s="62">
        <v>0.40208750211493471</v>
      </c>
      <c r="L79" s="62">
        <v>0.30387789122107361</v>
      </c>
      <c r="M79" s="62">
        <v>0.23836314468138009</v>
      </c>
      <c r="N79" s="62">
        <v>0.2064612957836979</v>
      </c>
      <c r="O79" s="63">
        <f t="shared" si="40"/>
        <v>1682.9560417504103</v>
      </c>
      <c r="P79" s="63">
        <f t="shared" si="41"/>
        <v>1786.5225673965899</v>
      </c>
      <c r="Q79" s="63">
        <f t="shared" si="42"/>
        <v>2197.7063329085036</v>
      </c>
      <c r="R79" s="63">
        <f t="shared" si="43"/>
        <v>2735.7229314866158</v>
      </c>
      <c r="S79" s="63">
        <f t="shared" si="44"/>
        <v>3619.8750609327517</v>
      </c>
      <c r="T79" s="63">
        <f t="shared" si="45"/>
        <v>4614.8073833745129</v>
      </c>
      <c r="U79" s="63">
        <f t="shared" si="46"/>
        <v>5327.8751149195077</v>
      </c>
      <c r="V79" s="15">
        <v>0.84</v>
      </c>
      <c r="W79" s="64">
        <f t="shared" si="47"/>
        <v>0.54903394805188455</v>
      </c>
      <c r="X79" s="64">
        <f t="shared" si="48"/>
        <v>0.51720589309235487</v>
      </c>
      <c r="Y79" s="64">
        <f t="shared" si="49"/>
        <v>0.420438338900882</v>
      </c>
      <c r="Z79" s="64">
        <f t="shared" si="50"/>
        <v>0.33775350177654517</v>
      </c>
      <c r="AA79" s="64">
        <f t="shared" si="51"/>
        <v>0.25525742862570183</v>
      </c>
      <c r="AB79" s="64">
        <f t="shared" si="52"/>
        <v>0.20022504153235926</v>
      </c>
      <c r="AC79" s="64">
        <f t="shared" si="53"/>
        <v>0.17342748845830622</v>
      </c>
      <c r="AD79" s="65">
        <v>10.8</v>
      </c>
      <c r="AE79" s="65">
        <v>7.35</v>
      </c>
      <c r="AF79" s="65">
        <v>4.3600000000000003</v>
      </c>
      <c r="AG79" s="65">
        <v>5.16</v>
      </c>
      <c r="AH79" s="66">
        <f t="shared" si="54"/>
        <v>3824.9000948872963</v>
      </c>
      <c r="AI79" s="66">
        <f t="shared" si="55"/>
        <v>4060.2785622649767</v>
      </c>
      <c r="AJ79" s="66">
        <f t="shared" si="56"/>
        <v>4994.7871202465985</v>
      </c>
      <c r="AK79" s="66">
        <f t="shared" si="57"/>
        <v>6217.5521170150359</v>
      </c>
      <c r="AL79" s="66">
        <f t="shared" si="58"/>
        <v>8226.9887748471629</v>
      </c>
      <c r="AM79" s="66">
        <f t="shared" si="59"/>
        <v>10488.198598578438</v>
      </c>
      <c r="AN79" s="66">
        <f t="shared" si="60"/>
        <v>12108.807079362519</v>
      </c>
      <c r="AO79" s="66">
        <f t="shared" si="61"/>
        <v>194.44444444444443</v>
      </c>
      <c r="AP79" s="66">
        <f t="shared" si="62"/>
        <v>194.44444444444443</v>
      </c>
      <c r="AQ79" s="66">
        <f t="shared" si="63"/>
        <v>194.44444444444443</v>
      </c>
      <c r="AR79" s="66">
        <f t="shared" si="63"/>
        <v>285.71428571428572</v>
      </c>
      <c r="AS79" s="66">
        <f t="shared" si="63"/>
        <v>481.65137614678895</v>
      </c>
      <c r="AT79" s="66">
        <f t="shared" si="63"/>
        <v>406.97674418604652</v>
      </c>
      <c r="AU79" s="66">
        <f t="shared" si="64"/>
        <v>406.97674418604652</v>
      </c>
      <c r="AV79" s="66">
        <f t="shared" si="65"/>
        <v>185.0377758681808</v>
      </c>
      <c r="AW79" s="66">
        <f t="shared" si="66"/>
        <v>185.55816867145359</v>
      </c>
      <c r="AX79" s="66">
        <f t="shared" si="67"/>
        <v>187.15846356192435</v>
      </c>
      <c r="AY79" s="66">
        <f t="shared" si="68"/>
        <v>273.16172396978078</v>
      </c>
      <c r="AZ79" s="66">
        <f t="shared" si="69"/>
        <v>455.01253884018399</v>
      </c>
      <c r="BA79" s="66">
        <f t="shared" si="70"/>
        <v>391.77459597846672</v>
      </c>
      <c r="BB79" s="66">
        <f t="shared" si="71"/>
        <v>393.74304882638074</v>
      </c>
    </row>
    <row r="80" spans="2:54" ht="14.5" x14ac:dyDescent="0.35">
      <c r="B80" s="60" t="s">
        <v>125</v>
      </c>
      <c r="C80" s="60" t="s">
        <v>126</v>
      </c>
      <c r="D80" s="60" t="s">
        <v>128</v>
      </c>
      <c r="E80" s="60" t="s">
        <v>60</v>
      </c>
      <c r="F80" s="61" t="s">
        <v>114</v>
      </c>
      <c r="G80" s="61" t="s">
        <v>110</v>
      </c>
      <c r="H80" s="62" t="s">
        <v>111</v>
      </c>
      <c r="I80" s="62" t="s">
        <v>111</v>
      </c>
      <c r="J80" s="62" t="s">
        <v>111</v>
      </c>
      <c r="K80" s="62" t="s">
        <v>111</v>
      </c>
      <c r="L80" s="62">
        <v>0.55739901798163705</v>
      </c>
      <c r="M80" s="62">
        <v>0.47020672010037456</v>
      </c>
      <c r="N80" s="62">
        <v>0.4542171306131414</v>
      </c>
      <c r="O80" s="63" t="str">
        <f t="shared" si="40"/>
        <v>-</v>
      </c>
      <c r="P80" s="63" t="str">
        <f t="shared" si="41"/>
        <v>-</v>
      </c>
      <c r="Q80" s="63" t="str">
        <f t="shared" si="42"/>
        <v>-</v>
      </c>
      <c r="R80" s="63" t="str">
        <f t="shared" si="43"/>
        <v>-</v>
      </c>
      <c r="S80" s="63">
        <f t="shared" si="44"/>
        <v>1973.4516289302799</v>
      </c>
      <c r="T80" s="63">
        <f t="shared" si="45"/>
        <v>2339.3965951086025</v>
      </c>
      <c r="U80" s="63">
        <f t="shared" si="46"/>
        <v>2421.7492601283561</v>
      </c>
      <c r="V80" s="15">
        <v>0.84</v>
      </c>
      <c r="W80" s="64" t="str">
        <f t="shared" si="47"/>
        <v>-</v>
      </c>
      <c r="X80" s="64" t="str">
        <f t="shared" si="48"/>
        <v>-</v>
      </c>
      <c r="Y80" s="64" t="str">
        <f t="shared" si="49"/>
        <v>-</v>
      </c>
      <c r="Z80" s="64" t="str">
        <f t="shared" si="50"/>
        <v>-</v>
      </c>
      <c r="AA80" s="64">
        <f t="shared" si="51"/>
        <v>0.46821517510457511</v>
      </c>
      <c r="AB80" s="64">
        <f t="shared" si="52"/>
        <v>0.39497364488431463</v>
      </c>
      <c r="AC80" s="64">
        <f t="shared" si="53"/>
        <v>0.38154238971503873</v>
      </c>
      <c r="AD80" s="65">
        <v>10.8</v>
      </c>
      <c r="AE80" s="65">
        <v>7.35</v>
      </c>
      <c r="AF80" s="65">
        <v>4.3600000000000003</v>
      </c>
      <c r="AG80" s="65">
        <v>5.16</v>
      </c>
      <c r="AH80" s="66" t="str">
        <f t="shared" si="54"/>
        <v>-</v>
      </c>
      <c r="AI80" s="66" t="str">
        <f t="shared" si="55"/>
        <v>-</v>
      </c>
      <c r="AJ80" s="66" t="str">
        <f t="shared" si="56"/>
        <v>-</v>
      </c>
      <c r="AK80" s="66" t="str">
        <f t="shared" si="57"/>
        <v>-</v>
      </c>
      <c r="AL80" s="66">
        <f t="shared" si="58"/>
        <v>4485.1173384779086</v>
      </c>
      <c r="AM80" s="66">
        <f t="shared" si="59"/>
        <v>5316.8104434286424</v>
      </c>
      <c r="AN80" s="66">
        <f t="shared" si="60"/>
        <v>5503.9755912008095</v>
      </c>
      <c r="AO80" s="66">
        <f t="shared" si="61"/>
        <v>194.44444444444443</v>
      </c>
      <c r="AP80" s="66">
        <f t="shared" si="62"/>
        <v>194.44444444444443</v>
      </c>
      <c r="AQ80" s="66">
        <f t="shared" si="63"/>
        <v>194.44444444444443</v>
      </c>
      <c r="AR80" s="66">
        <f t="shared" si="63"/>
        <v>285.71428571428572</v>
      </c>
      <c r="AS80" s="66">
        <f t="shared" si="63"/>
        <v>481.65137614678895</v>
      </c>
      <c r="AT80" s="66">
        <f t="shared" si="63"/>
        <v>406.97674418604652</v>
      </c>
      <c r="AU80" s="66">
        <f t="shared" si="64"/>
        <v>406.97674418604652</v>
      </c>
      <c r="AV80" s="66" t="str">
        <f t="shared" si="65"/>
        <v>-</v>
      </c>
      <c r="AW80" s="66" t="str">
        <f t="shared" si="66"/>
        <v>-</v>
      </c>
      <c r="AX80" s="66" t="str">
        <f t="shared" si="67"/>
        <v>-</v>
      </c>
      <c r="AY80" s="66" t="str">
        <f t="shared" si="68"/>
        <v>-</v>
      </c>
      <c r="AZ80" s="66">
        <f t="shared" si="69"/>
        <v>434.94333285477813</v>
      </c>
      <c r="BA80" s="66">
        <f t="shared" si="70"/>
        <v>378.03959734965292</v>
      </c>
      <c r="BB80" s="66">
        <f t="shared" si="71"/>
        <v>378.95586685352197</v>
      </c>
    </row>
    <row r="81" spans="2:54" ht="14.5" x14ac:dyDescent="0.35">
      <c r="B81" s="60" t="s">
        <v>125</v>
      </c>
      <c r="C81" s="60" t="s">
        <v>126</v>
      </c>
      <c r="D81" s="60" t="s">
        <v>128</v>
      </c>
      <c r="E81" s="60" t="s">
        <v>60</v>
      </c>
      <c r="F81" s="61" t="s">
        <v>109</v>
      </c>
      <c r="G81" s="61" t="s">
        <v>116</v>
      </c>
      <c r="H81" s="62" t="s">
        <v>111</v>
      </c>
      <c r="I81" s="62" t="s">
        <v>111</v>
      </c>
      <c r="J81" s="62" t="s">
        <v>111</v>
      </c>
      <c r="K81" s="62" t="s">
        <v>111</v>
      </c>
      <c r="L81" s="62">
        <v>0.12676056338028169</v>
      </c>
      <c r="M81" s="62">
        <v>0.1159217877094972</v>
      </c>
      <c r="N81" s="62">
        <v>0.1238779174147218</v>
      </c>
      <c r="O81" s="63" t="str">
        <f t="shared" si="40"/>
        <v>-</v>
      </c>
      <c r="P81" s="63" t="str">
        <f t="shared" si="41"/>
        <v>-</v>
      </c>
      <c r="Q81" s="63" t="str">
        <f t="shared" si="42"/>
        <v>-</v>
      </c>
      <c r="R81" s="63" t="str">
        <f t="shared" si="43"/>
        <v>-</v>
      </c>
      <c r="S81" s="63">
        <f t="shared" si="44"/>
        <v>8677.7777777777774</v>
      </c>
      <c r="T81" s="63">
        <f t="shared" si="45"/>
        <v>9489.1566265060246</v>
      </c>
      <c r="U81" s="63">
        <f t="shared" si="46"/>
        <v>8879.7101449275306</v>
      </c>
      <c r="V81" s="15">
        <v>0.84</v>
      </c>
      <c r="W81" s="64" t="str">
        <f t="shared" si="47"/>
        <v>-</v>
      </c>
      <c r="X81" s="64" t="str">
        <f t="shared" si="48"/>
        <v>-</v>
      </c>
      <c r="Y81" s="64" t="str">
        <f t="shared" si="49"/>
        <v>-</v>
      </c>
      <c r="Z81" s="64" t="str">
        <f t="shared" si="50"/>
        <v>-</v>
      </c>
      <c r="AA81" s="64">
        <f t="shared" si="51"/>
        <v>0.10647887323943661</v>
      </c>
      <c r="AB81" s="64">
        <f t="shared" si="52"/>
        <v>9.7374301675977645E-2</v>
      </c>
      <c r="AC81" s="64">
        <f t="shared" si="53"/>
        <v>0.10405745062836631</v>
      </c>
      <c r="AD81" s="65">
        <v>10.8</v>
      </c>
      <c r="AE81" s="65">
        <v>7.35</v>
      </c>
      <c r="AF81" s="65">
        <v>4.3600000000000003</v>
      </c>
      <c r="AG81" s="65">
        <v>5.16</v>
      </c>
      <c r="AH81" s="66" t="str">
        <f t="shared" si="54"/>
        <v>-</v>
      </c>
      <c r="AI81" s="66" t="str">
        <f t="shared" si="55"/>
        <v>-</v>
      </c>
      <c r="AJ81" s="66" t="str">
        <f t="shared" si="56"/>
        <v>-</v>
      </c>
      <c r="AK81" s="66" t="str">
        <f t="shared" si="57"/>
        <v>-</v>
      </c>
      <c r="AL81" s="66">
        <f t="shared" si="58"/>
        <v>19722.222222222223</v>
      </c>
      <c r="AM81" s="66">
        <f t="shared" si="59"/>
        <v>21566.265060240967</v>
      </c>
      <c r="AN81" s="66">
        <f t="shared" si="60"/>
        <v>20181.159420289841</v>
      </c>
      <c r="AO81" s="66">
        <f t="shared" si="61"/>
        <v>194.44444444444443</v>
      </c>
      <c r="AP81" s="66">
        <f t="shared" si="62"/>
        <v>194.44444444444443</v>
      </c>
      <c r="AQ81" s="66">
        <f t="shared" si="63"/>
        <v>194.44444444444443</v>
      </c>
      <c r="AR81" s="66">
        <f t="shared" si="63"/>
        <v>285.71428571428572</v>
      </c>
      <c r="AS81" s="66">
        <f t="shared" si="63"/>
        <v>481.65137614678895</v>
      </c>
      <c r="AT81" s="66">
        <f t="shared" si="63"/>
        <v>406.97674418604652</v>
      </c>
      <c r="AU81" s="66">
        <f t="shared" si="64"/>
        <v>406.97674418604652</v>
      </c>
      <c r="AV81" s="66" t="str">
        <f t="shared" si="65"/>
        <v>-</v>
      </c>
      <c r="AW81" s="66" t="str">
        <f t="shared" si="66"/>
        <v>-</v>
      </c>
      <c r="AX81" s="66" t="str">
        <f t="shared" si="67"/>
        <v>-</v>
      </c>
      <c r="AY81" s="66" t="str">
        <f t="shared" si="68"/>
        <v>-</v>
      </c>
      <c r="AZ81" s="66">
        <f t="shared" si="69"/>
        <v>470.16902119071642</v>
      </c>
      <c r="BA81" s="66">
        <f t="shared" si="70"/>
        <v>399.43893652969496</v>
      </c>
      <c r="BB81" s="66">
        <f t="shared" si="71"/>
        <v>398.93181632151919</v>
      </c>
    </row>
    <row r="82" spans="2:54" ht="14.5" x14ac:dyDescent="0.35">
      <c r="B82" s="60" t="s">
        <v>125</v>
      </c>
      <c r="C82" s="60" t="s">
        <v>126</v>
      </c>
      <c r="D82" s="60" t="s">
        <v>128</v>
      </c>
      <c r="E82" s="60" t="s">
        <v>60</v>
      </c>
      <c r="F82" s="61" t="s">
        <v>112</v>
      </c>
      <c r="G82" s="61" t="s">
        <v>116</v>
      </c>
      <c r="H82" s="62" t="s">
        <v>111</v>
      </c>
      <c r="I82" s="62" t="s">
        <v>111</v>
      </c>
      <c r="J82" s="62" t="s">
        <v>111</v>
      </c>
      <c r="K82" s="62" t="s">
        <v>111</v>
      </c>
      <c r="L82" s="62" t="s">
        <v>111</v>
      </c>
      <c r="M82" s="62" t="s">
        <v>111</v>
      </c>
      <c r="N82" s="62" t="s">
        <v>111</v>
      </c>
      <c r="O82" s="63" t="str">
        <f t="shared" si="40"/>
        <v>-</v>
      </c>
      <c r="P82" s="63" t="str">
        <f t="shared" si="41"/>
        <v>-</v>
      </c>
      <c r="Q82" s="63" t="str">
        <f t="shared" si="42"/>
        <v>-</v>
      </c>
      <c r="R82" s="63" t="str">
        <f t="shared" si="43"/>
        <v>-</v>
      </c>
      <c r="S82" s="63" t="str">
        <f t="shared" si="44"/>
        <v>-</v>
      </c>
      <c r="T82" s="63" t="str">
        <f t="shared" si="45"/>
        <v>-</v>
      </c>
      <c r="U82" s="63" t="str">
        <f t="shared" si="46"/>
        <v>-</v>
      </c>
      <c r="V82" s="15">
        <v>0.84</v>
      </c>
      <c r="W82" s="64" t="str">
        <f t="shared" si="47"/>
        <v>-</v>
      </c>
      <c r="X82" s="64" t="str">
        <f t="shared" si="48"/>
        <v>-</v>
      </c>
      <c r="Y82" s="64" t="str">
        <f t="shared" si="49"/>
        <v>-</v>
      </c>
      <c r="Z82" s="64" t="str">
        <f t="shared" si="50"/>
        <v>-</v>
      </c>
      <c r="AA82" s="64" t="str">
        <f t="shared" si="51"/>
        <v>-</v>
      </c>
      <c r="AB82" s="64" t="str">
        <f t="shared" si="52"/>
        <v>-</v>
      </c>
      <c r="AC82" s="64" t="str">
        <f t="shared" si="53"/>
        <v>-</v>
      </c>
      <c r="AD82" s="65">
        <v>10.8</v>
      </c>
      <c r="AE82" s="65">
        <v>7.35</v>
      </c>
      <c r="AF82" s="65">
        <v>4.3600000000000003</v>
      </c>
      <c r="AG82" s="65">
        <v>5.16</v>
      </c>
      <c r="AH82" s="66" t="str">
        <f t="shared" si="54"/>
        <v>-</v>
      </c>
      <c r="AI82" s="66" t="str">
        <f t="shared" si="55"/>
        <v>-</v>
      </c>
      <c r="AJ82" s="66" t="str">
        <f t="shared" si="56"/>
        <v>-</v>
      </c>
      <c r="AK82" s="66" t="str">
        <f t="shared" si="57"/>
        <v>-</v>
      </c>
      <c r="AL82" s="66" t="str">
        <f t="shared" si="58"/>
        <v>-</v>
      </c>
      <c r="AM82" s="66" t="str">
        <f t="shared" si="59"/>
        <v>-</v>
      </c>
      <c r="AN82" s="66" t="str">
        <f t="shared" si="60"/>
        <v>-</v>
      </c>
      <c r="AO82" s="66">
        <f t="shared" si="61"/>
        <v>194.44444444444443</v>
      </c>
      <c r="AP82" s="66">
        <f t="shared" si="62"/>
        <v>194.44444444444443</v>
      </c>
      <c r="AQ82" s="66">
        <f t="shared" si="63"/>
        <v>194.44444444444443</v>
      </c>
      <c r="AR82" s="66">
        <f t="shared" si="63"/>
        <v>285.71428571428572</v>
      </c>
      <c r="AS82" s="66">
        <f t="shared" si="63"/>
        <v>481.65137614678895</v>
      </c>
      <c r="AT82" s="66">
        <f t="shared" si="63"/>
        <v>406.97674418604652</v>
      </c>
      <c r="AU82" s="66">
        <f t="shared" si="64"/>
        <v>406.97674418604652</v>
      </c>
      <c r="AV82" s="66" t="str">
        <f t="shared" si="65"/>
        <v>-</v>
      </c>
      <c r="AW82" s="66" t="str">
        <f t="shared" si="66"/>
        <v>-</v>
      </c>
      <c r="AX82" s="66" t="str">
        <f t="shared" si="67"/>
        <v>-</v>
      </c>
      <c r="AY82" s="66" t="str">
        <f t="shared" si="68"/>
        <v>-</v>
      </c>
      <c r="AZ82" s="66" t="str">
        <f t="shared" si="69"/>
        <v>-</v>
      </c>
      <c r="BA82" s="66" t="str">
        <f t="shared" si="70"/>
        <v>-</v>
      </c>
      <c r="BB82" s="66" t="str">
        <f t="shared" si="71"/>
        <v>-</v>
      </c>
    </row>
    <row r="83" spans="2:54" ht="14.5" x14ac:dyDescent="0.35">
      <c r="B83" s="60" t="s">
        <v>125</v>
      </c>
      <c r="C83" s="60" t="s">
        <v>126</v>
      </c>
      <c r="D83" s="60" t="s">
        <v>128</v>
      </c>
      <c r="E83" s="60" t="s">
        <v>60</v>
      </c>
      <c r="F83" s="61" t="s">
        <v>113</v>
      </c>
      <c r="G83" s="61" t="s">
        <v>116</v>
      </c>
      <c r="H83" s="62">
        <v>0.64753641512164561</v>
      </c>
      <c r="I83" s="62">
        <v>0.60999807221604285</v>
      </c>
      <c r="J83" s="62">
        <v>0.49586940064013812</v>
      </c>
      <c r="K83" s="62">
        <v>0.36886458253875509</v>
      </c>
      <c r="L83" s="62">
        <v>0.25874985874206807</v>
      </c>
      <c r="M83" s="62">
        <v>0.21322860709879651</v>
      </c>
      <c r="N83" s="62">
        <v>0.17694861684156821</v>
      </c>
      <c r="O83" s="63">
        <f t="shared" si="40"/>
        <v>1698.7461620878187</v>
      </c>
      <c r="P83" s="63">
        <f t="shared" si="41"/>
        <v>1803.2843874470693</v>
      </c>
      <c r="Q83" s="63">
        <f t="shared" si="42"/>
        <v>2218.3260321769499</v>
      </c>
      <c r="R83" s="63">
        <f t="shared" si="43"/>
        <v>2982.1242051191712</v>
      </c>
      <c r="S83" s="63">
        <f t="shared" si="44"/>
        <v>4251.2100503077872</v>
      </c>
      <c r="T83" s="63">
        <f t="shared" si="45"/>
        <v>5158.7824681063094</v>
      </c>
      <c r="U83" s="63">
        <f t="shared" si="46"/>
        <v>6216.4939157726803</v>
      </c>
      <c r="V83" s="15">
        <v>0.84</v>
      </c>
      <c r="W83" s="64">
        <f t="shared" si="47"/>
        <v>0.54393058870218225</v>
      </c>
      <c r="X83" s="64">
        <f t="shared" si="48"/>
        <v>0.51239838066147603</v>
      </c>
      <c r="Y83" s="64">
        <f t="shared" si="49"/>
        <v>0.416530296537716</v>
      </c>
      <c r="Z83" s="64">
        <f t="shared" si="50"/>
        <v>0.30984624933255428</v>
      </c>
      <c r="AA83" s="64">
        <f t="shared" si="51"/>
        <v>0.21734988134333719</v>
      </c>
      <c r="AB83" s="64">
        <f t="shared" si="52"/>
        <v>0.17911202996298906</v>
      </c>
      <c r="AC83" s="64">
        <f t="shared" si="53"/>
        <v>0.14863683814691728</v>
      </c>
      <c r="AD83" s="65">
        <v>10.8</v>
      </c>
      <c r="AE83" s="65">
        <v>7.35</v>
      </c>
      <c r="AF83" s="65">
        <v>4.3600000000000003</v>
      </c>
      <c r="AG83" s="65">
        <v>5.16</v>
      </c>
      <c r="AH83" s="66">
        <f t="shared" si="54"/>
        <v>3860.7867320177702</v>
      </c>
      <c r="AI83" s="66">
        <f t="shared" si="55"/>
        <v>4098.3736078342481</v>
      </c>
      <c r="AJ83" s="66">
        <f t="shared" si="56"/>
        <v>5041.6500731294318</v>
      </c>
      <c r="AK83" s="66">
        <f t="shared" si="57"/>
        <v>6777.5550116344803</v>
      </c>
      <c r="AL83" s="66">
        <f t="shared" si="58"/>
        <v>9661.8410234267885</v>
      </c>
      <c r="AM83" s="66">
        <f t="shared" si="59"/>
        <v>11724.505609332522</v>
      </c>
      <c r="AN83" s="66">
        <f t="shared" si="60"/>
        <v>14128.39526311973</v>
      </c>
      <c r="AO83" s="66">
        <f t="shared" si="61"/>
        <v>194.44444444444443</v>
      </c>
      <c r="AP83" s="66">
        <f t="shared" si="62"/>
        <v>194.44444444444443</v>
      </c>
      <c r="AQ83" s="66">
        <f t="shared" si="63"/>
        <v>194.44444444444443</v>
      </c>
      <c r="AR83" s="66">
        <f t="shared" si="63"/>
        <v>285.71428571428572</v>
      </c>
      <c r="AS83" s="66">
        <f t="shared" si="63"/>
        <v>481.65137614678895</v>
      </c>
      <c r="AT83" s="66">
        <f t="shared" si="63"/>
        <v>406.97674418604652</v>
      </c>
      <c r="AU83" s="66">
        <f t="shared" si="64"/>
        <v>406.97674418604652</v>
      </c>
      <c r="AV83" s="66">
        <f t="shared" si="65"/>
        <v>185.12101987748966</v>
      </c>
      <c r="AW83" s="66">
        <f t="shared" si="66"/>
        <v>185.6370266795011</v>
      </c>
      <c r="AX83" s="66">
        <f t="shared" si="67"/>
        <v>187.22367296134541</v>
      </c>
      <c r="AY83" s="66">
        <f t="shared" si="68"/>
        <v>274.15693887889523</v>
      </c>
      <c r="AZ83" s="66">
        <f t="shared" si="69"/>
        <v>458.78074747122082</v>
      </c>
      <c r="BA83" s="66">
        <f t="shared" si="70"/>
        <v>393.32383141894059</v>
      </c>
      <c r="BB83" s="66">
        <f t="shared" si="71"/>
        <v>395.5817781524957</v>
      </c>
    </row>
    <row r="84" spans="2:54" ht="14.5" x14ac:dyDescent="0.35">
      <c r="B84" s="60" t="s">
        <v>125</v>
      </c>
      <c r="C84" s="60" t="s">
        <v>126</v>
      </c>
      <c r="D84" s="60" t="s">
        <v>128</v>
      </c>
      <c r="E84" s="60" t="s">
        <v>60</v>
      </c>
      <c r="F84" s="61" t="s">
        <v>114</v>
      </c>
      <c r="G84" s="61" t="s">
        <v>116</v>
      </c>
      <c r="H84" s="62" t="s">
        <v>111</v>
      </c>
      <c r="I84" s="62" t="s">
        <v>111</v>
      </c>
      <c r="J84" s="62" t="s">
        <v>111</v>
      </c>
      <c r="K84" s="62" t="s">
        <v>111</v>
      </c>
      <c r="L84" s="62">
        <v>0.38551042212234976</v>
      </c>
      <c r="M84" s="62">
        <v>0.32915039480829372</v>
      </c>
      <c r="N84" s="62">
        <v>0.30082653425629002</v>
      </c>
      <c r="O84" s="63" t="str">
        <f t="shared" si="40"/>
        <v>-</v>
      </c>
      <c r="P84" s="63" t="str">
        <f t="shared" si="41"/>
        <v>-</v>
      </c>
      <c r="Q84" s="63" t="str">
        <f t="shared" si="42"/>
        <v>-</v>
      </c>
      <c r="R84" s="63" t="str">
        <f t="shared" si="43"/>
        <v>-</v>
      </c>
      <c r="S84" s="63">
        <f t="shared" si="44"/>
        <v>2853.3599531347872</v>
      </c>
      <c r="T84" s="63">
        <f t="shared" si="45"/>
        <v>3341.9373555382499</v>
      </c>
      <c r="U84" s="63">
        <f t="shared" si="46"/>
        <v>3656.5923372399452</v>
      </c>
      <c r="V84" s="15">
        <v>0.84</v>
      </c>
      <c r="W84" s="64" t="str">
        <f t="shared" si="47"/>
        <v>-</v>
      </c>
      <c r="X84" s="64" t="str">
        <f t="shared" si="48"/>
        <v>-</v>
      </c>
      <c r="Y84" s="64" t="str">
        <f t="shared" si="49"/>
        <v>-</v>
      </c>
      <c r="Z84" s="64" t="str">
        <f t="shared" si="50"/>
        <v>-</v>
      </c>
      <c r="AA84" s="64">
        <f t="shared" si="51"/>
        <v>0.32382875458277377</v>
      </c>
      <c r="AB84" s="64">
        <f t="shared" si="52"/>
        <v>0.27648633163896674</v>
      </c>
      <c r="AC84" s="64">
        <f t="shared" si="53"/>
        <v>0.2526942887752836</v>
      </c>
      <c r="AD84" s="65">
        <v>10.8</v>
      </c>
      <c r="AE84" s="65">
        <v>7.35</v>
      </c>
      <c r="AF84" s="65">
        <v>4.3600000000000003</v>
      </c>
      <c r="AG84" s="65">
        <v>5.16</v>
      </c>
      <c r="AH84" s="66" t="str">
        <f t="shared" si="54"/>
        <v>-</v>
      </c>
      <c r="AI84" s="66" t="str">
        <f t="shared" si="55"/>
        <v>-</v>
      </c>
      <c r="AJ84" s="66" t="str">
        <f t="shared" si="56"/>
        <v>-</v>
      </c>
      <c r="AK84" s="66" t="str">
        <f t="shared" si="57"/>
        <v>-</v>
      </c>
      <c r="AL84" s="66">
        <f t="shared" si="58"/>
        <v>6484.9089843972442</v>
      </c>
      <c r="AM84" s="66">
        <f t="shared" si="59"/>
        <v>7595.3121716778405</v>
      </c>
      <c r="AN84" s="66">
        <f t="shared" si="60"/>
        <v>8310.437130090786</v>
      </c>
      <c r="AO84" s="66">
        <f t="shared" si="61"/>
        <v>194.44444444444443</v>
      </c>
      <c r="AP84" s="66">
        <f t="shared" si="62"/>
        <v>194.44444444444443</v>
      </c>
      <c r="AQ84" s="66">
        <f t="shared" si="63"/>
        <v>194.44444444444443</v>
      </c>
      <c r="AR84" s="66">
        <f t="shared" si="63"/>
        <v>285.71428571428572</v>
      </c>
      <c r="AS84" s="66">
        <f t="shared" si="63"/>
        <v>481.65137614678895</v>
      </c>
      <c r="AT84" s="66">
        <f t="shared" si="63"/>
        <v>406.97674418604652</v>
      </c>
      <c r="AU84" s="66">
        <f t="shared" si="64"/>
        <v>406.97674418604652</v>
      </c>
      <c r="AV84" s="66" t="str">
        <f t="shared" si="65"/>
        <v>-</v>
      </c>
      <c r="AW84" s="66" t="str">
        <f t="shared" si="66"/>
        <v>-</v>
      </c>
      <c r="AX84" s="66" t="str">
        <f t="shared" si="67"/>
        <v>-</v>
      </c>
      <c r="AY84" s="66" t="str">
        <f t="shared" si="68"/>
        <v>-</v>
      </c>
      <c r="AZ84" s="66">
        <f t="shared" si="69"/>
        <v>448.35114818092103</v>
      </c>
      <c r="BA84" s="66">
        <f t="shared" si="70"/>
        <v>386.27890734839792</v>
      </c>
      <c r="BB84" s="66">
        <f t="shared" si="71"/>
        <v>387.97683518814836</v>
      </c>
    </row>
    <row r="85" spans="2:54" ht="14.5" x14ac:dyDescent="0.35">
      <c r="B85" s="60" t="s">
        <v>125</v>
      </c>
      <c r="C85" s="60" t="s">
        <v>126</v>
      </c>
      <c r="D85" s="60" t="s">
        <v>128</v>
      </c>
      <c r="E85" s="60" t="s">
        <v>60</v>
      </c>
      <c r="F85" s="61" t="s">
        <v>109</v>
      </c>
      <c r="G85" s="61" t="s">
        <v>117</v>
      </c>
      <c r="H85" s="62" t="s">
        <v>111</v>
      </c>
      <c r="I85" s="62" t="s">
        <v>111</v>
      </c>
      <c r="J85" s="62" t="s">
        <v>111</v>
      </c>
      <c r="K85" s="62" t="s">
        <v>111</v>
      </c>
      <c r="L85" s="62">
        <v>6.3380281690140858E-2</v>
      </c>
      <c r="M85" s="62">
        <v>5.7960893854748619E-2</v>
      </c>
      <c r="N85" s="62">
        <v>6.193895870736088E-2</v>
      </c>
      <c r="O85" s="63" t="str">
        <f t="shared" si="40"/>
        <v>-</v>
      </c>
      <c r="P85" s="63" t="str">
        <f t="shared" si="41"/>
        <v>-</v>
      </c>
      <c r="Q85" s="63" t="str">
        <f t="shared" si="42"/>
        <v>-</v>
      </c>
      <c r="R85" s="63" t="str">
        <f t="shared" si="43"/>
        <v>-</v>
      </c>
      <c r="S85" s="63">
        <f t="shared" si="44"/>
        <v>17355.555555555551</v>
      </c>
      <c r="T85" s="63">
        <f t="shared" si="45"/>
        <v>18978.313253012042</v>
      </c>
      <c r="U85" s="63">
        <f t="shared" si="46"/>
        <v>17759.420289855068</v>
      </c>
      <c r="V85" s="15">
        <v>0.84</v>
      </c>
      <c r="W85" s="64" t="str">
        <f t="shared" si="47"/>
        <v>-</v>
      </c>
      <c r="X85" s="64" t="str">
        <f t="shared" si="48"/>
        <v>-</v>
      </c>
      <c r="Y85" s="64" t="str">
        <f t="shared" si="49"/>
        <v>-</v>
      </c>
      <c r="Z85" s="64" t="str">
        <f t="shared" si="50"/>
        <v>-</v>
      </c>
      <c r="AA85" s="64">
        <f t="shared" si="51"/>
        <v>5.3239436619718319E-2</v>
      </c>
      <c r="AB85" s="64">
        <f t="shared" si="52"/>
        <v>4.8687150837988837E-2</v>
      </c>
      <c r="AC85" s="64">
        <f t="shared" si="53"/>
        <v>5.2028725314183136E-2</v>
      </c>
      <c r="AD85" s="65">
        <v>10.8</v>
      </c>
      <c r="AE85" s="65">
        <v>7.35</v>
      </c>
      <c r="AF85" s="65">
        <v>4.3600000000000003</v>
      </c>
      <c r="AG85" s="65">
        <v>5.16</v>
      </c>
      <c r="AH85" s="66" t="str">
        <f t="shared" si="54"/>
        <v>-</v>
      </c>
      <c r="AI85" s="66" t="str">
        <f t="shared" si="55"/>
        <v>-</v>
      </c>
      <c r="AJ85" s="66" t="str">
        <f t="shared" si="56"/>
        <v>-</v>
      </c>
      <c r="AK85" s="66" t="str">
        <f t="shared" si="57"/>
        <v>-</v>
      </c>
      <c r="AL85" s="66">
        <f t="shared" si="58"/>
        <v>39444.444444444438</v>
      </c>
      <c r="AM85" s="66">
        <f t="shared" si="59"/>
        <v>43132.530120481919</v>
      </c>
      <c r="AN85" s="66">
        <f t="shared" si="60"/>
        <v>40362.318840579705</v>
      </c>
      <c r="AO85" s="66">
        <f t="shared" si="61"/>
        <v>194.44444444444443</v>
      </c>
      <c r="AP85" s="66">
        <f t="shared" si="62"/>
        <v>194.44444444444443</v>
      </c>
      <c r="AQ85" s="66">
        <f t="shared" si="63"/>
        <v>194.44444444444443</v>
      </c>
      <c r="AR85" s="66">
        <f t="shared" si="63"/>
        <v>285.71428571428572</v>
      </c>
      <c r="AS85" s="66">
        <f t="shared" si="63"/>
        <v>481.65137614678895</v>
      </c>
      <c r="AT85" s="66">
        <f t="shared" si="63"/>
        <v>406.97674418604652</v>
      </c>
      <c r="AU85" s="66">
        <f t="shared" si="64"/>
        <v>406.97674418604652</v>
      </c>
      <c r="AV85" s="66" t="str">
        <f t="shared" si="65"/>
        <v>-</v>
      </c>
      <c r="AW85" s="66" t="str">
        <f t="shared" si="66"/>
        <v>-</v>
      </c>
      <c r="AX85" s="66" t="str">
        <f t="shared" si="67"/>
        <v>-</v>
      </c>
      <c r="AY85" s="66" t="str">
        <f t="shared" si="68"/>
        <v>-</v>
      </c>
      <c r="AZ85" s="66">
        <f t="shared" si="69"/>
        <v>475.84093955447759</v>
      </c>
      <c r="BA85" s="66">
        <f t="shared" si="70"/>
        <v>403.17261129076371</v>
      </c>
      <c r="BB85" s="66">
        <f t="shared" si="71"/>
        <v>402.9141262788055</v>
      </c>
    </row>
    <row r="86" spans="2:54" ht="14.5" x14ac:dyDescent="0.35">
      <c r="B86" s="60" t="s">
        <v>125</v>
      </c>
      <c r="C86" s="60" t="s">
        <v>126</v>
      </c>
      <c r="D86" s="60" t="s">
        <v>128</v>
      </c>
      <c r="E86" s="60" t="s">
        <v>60</v>
      </c>
      <c r="F86" s="61" t="s">
        <v>112</v>
      </c>
      <c r="G86" s="61" t="s">
        <v>117</v>
      </c>
      <c r="H86" s="62" t="s">
        <v>111</v>
      </c>
      <c r="I86" s="62" t="s">
        <v>111</v>
      </c>
      <c r="J86" s="62" t="s">
        <v>111</v>
      </c>
      <c r="K86" s="62" t="s">
        <v>111</v>
      </c>
      <c r="L86" s="62" t="s">
        <v>111</v>
      </c>
      <c r="M86" s="62" t="s">
        <v>111</v>
      </c>
      <c r="N86" s="62" t="s">
        <v>111</v>
      </c>
      <c r="O86" s="63" t="str">
        <f t="shared" si="40"/>
        <v>-</v>
      </c>
      <c r="P86" s="63" t="str">
        <f t="shared" si="41"/>
        <v>-</v>
      </c>
      <c r="Q86" s="63" t="str">
        <f t="shared" si="42"/>
        <v>-</v>
      </c>
      <c r="R86" s="63" t="str">
        <f t="shared" si="43"/>
        <v>-</v>
      </c>
      <c r="S86" s="63" t="str">
        <f t="shared" si="44"/>
        <v>-</v>
      </c>
      <c r="T86" s="63" t="str">
        <f t="shared" si="45"/>
        <v>-</v>
      </c>
      <c r="U86" s="63" t="str">
        <f t="shared" si="46"/>
        <v>-</v>
      </c>
      <c r="V86" s="15">
        <v>0.84</v>
      </c>
      <c r="W86" s="64" t="str">
        <f t="shared" si="47"/>
        <v>-</v>
      </c>
      <c r="X86" s="64" t="str">
        <f t="shared" si="48"/>
        <v>-</v>
      </c>
      <c r="Y86" s="64" t="str">
        <f t="shared" si="49"/>
        <v>-</v>
      </c>
      <c r="Z86" s="64" t="str">
        <f t="shared" si="50"/>
        <v>-</v>
      </c>
      <c r="AA86" s="64" t="str">
        <f t="shared" si="51"/>
        <v>-</v>
      </c>
      <c r="AB86" s="64" t="str">
        <f t="shared" si="52"/>
        <v>-</v>
      </c>
      <c r="AC86" s="64" t="str">
        <f t="shared" si="53"/>
        <v>-</v>
      </c>
      <c r="AD86" s="65">
        <v>10.8</v>
      </c>
      <c r="AE86" s="65">
        <v>7.35</v>
      </c>
      <c r="AF86" s="65">
        <v>4.3600000000000003</v>
      </c>
      <c r="AG86" s="65">
        <v>5.16</v>
      </c>
      <c r="AH86" s="66" t="str">
        <f t="shared" si="54"/>
        <v>-</v>
      </c>
      <c r="AI86" s="66" t="str">
        <f t="shared" si="55"/>
        <v>-</v>
      </c>
      <c r="AJ86" s="66" t="str">
        <f t="shared" si="56"/>
        <v>-</v>
      </c>
      <c r="AK86" s="66" t="str">
        <f t="shared" si="57"/>
        <v>-</v>
      </c>
      <c r="AL86" s="66" t="str">
        <f t="shared" si="58"/>
        <v>-</v>
      </c>
      <c r="AM86" s="66" t="str">
        <f t="shared" si="59"/>
        <v>-</v>
      </c>
      <c r="AN86" s="66" t="str">
        <f t="shared" si="60"/>
        <v>-</v>
      </c>
      <c r="AO86" s="66">
        <f t="shared" si="61"/>
        <v>194.44444444444443</v>
      </c>
      <c r="AP86" s="66">
        <f t="shared" si="62"/>
        <v>194.44444444444443</v>
      </c>
      <c r="AQ86" s="66">
        <f t="shared" si="63"/>
        <v>194.44444444444443</v>
      </c>
      <c r="AR86" s="66">
        <f t="shared" si="63"/>
        <v>285.71428571428572</v>
      </c>
      <c r="AS86" s="66">
        <f t="shared" si="63"/>
        <v>481.65137614678895</v>
      </c>
      <c r="AT86" s="66">
        <f t="shared" si="63"/>
        <v>406.97674418604652</v>
      </c>
      <c r="AU86" s="66">
        <f t="shared" si="64"/>
        <v>406.97674418604652</v>
      </c>
      <c r="AV86" s="66" t="str">
        <f t="shared" si="65"/>
        <v>-</v>
      </c>
      <c r="AW86" s="66" t="str">
        <f t="shared" si="66"/>
        <v>-</v>
      </c>
      <c r="AX86" s="66" t="str">
        <f t="shared" si="67"/>
        <v>-</v>
      </c>
      <c r="AY86" s="66" t="str">
        <f t="shared" si="68"/>
        <v>-</v>
      </c>
      <c r="AZ86" s="66" t="str">
        <f t="shared" si="69"/>
        <v>-</v>
      </c>
      <c r="BA86" s="66" t="str">
        <f t="shared" si="70"/>
        <v>-</v>
      </c>
      <c r="BB86" s="66" t="str">
        <f t="shared" si="71"/>
        <v>-</v>
      </c>
    </row>
    <row r="87" spans="2:54" ht="14.5" x14ac:dyDescent="0.35">
      <c r="B87" s="60" t="s">
        <v>125</v>
      </c>
      <c r="C87" s="60" t="s">
        <v>126</v>
      </c>
      <c r="D87" s="60" t="s">
        <v>128</v>
      </c>
      <c r="E87" s="60" t="s">
        <v>60</v>
      </c>
      <c r="F87" s="61" t="s">
        <v>113</v>
      </c>
      <c r="G87" s="61" t="s">
        <v>117</v>
      </c>
      <c r="H87" s="62">
        <v>0.63476046322950075</v>
      </c>
      <c r="I87" s="62">
        <v>0.59796275521619624</v>
      </c>
      <c r="J87" s="62">
        <v>0.48608585262735959</v>
      </c>
      <c r="K87" s="62">
        <v>0.34274366502841902</v>
      </c>
      <c r="L87" s="62">
        <v>0.24287545360489829</v>
      </c>
      <c r="M87" s="62">
        <v>0.2062856481578895</v>
      </c>
      <c r="N87" s="62">
        <v>0.1667795169372287</v>
      </c>
      <c r="O87" s="63">
        <f t="shared" si="40"/>
        <v>1732.9371687761995</v>
      </c>
      <c r="P87" s="63">
        <f t="shared" si="41"/>
        <v>1839.5794560855045</v>
      </c>
      <c r="Q87" s="63">
        <f t="shared" si="42"/>
        <v>2262.9747277242313</v>
      </c>
      <c r="R87" s="63">
        <f t="shared" si="43"/>
        <v>3209.3955694521505</v>
      </c>
      <c r="S87" s="63">
        <f t="shared" si="44"/>
        <v>4529.0702855029695</v>
      </c>
      <c r="T87" s="63">
        <f t="shared" si="45"/>
        <v>5332.4116816797077</v>
      </c>
      <c r="U87" s="63">
        <f t="shared" si="46"/>
        <v>6595.5341531179174</v>
      </c>
      <c r="V87" s="15">
        <v>0.84</v>
      </c>
      <c r="W87" s="64">
        <f t="shared" si="47"/>
        <v>0.53319878911278062</v>
      </c>
      <c r="X87" s="64">
        <f t="shared" si="48"/>
        <v>0.50228871438160483</v>
      </c>
      <c r="Y87" s="64">
        <f t="shared" si="49"/>
        <v>0.40831211620698205</v>
      </c>
      <c r="Z87" s="64">
        <f t="shared" si="50"/>
        <v>0.28790467862387198</v>
      </c>
      <c r="AA87" s="64">
        <f t="shared" si="51"/>
        <v>0.20401538102811456</v>
      </c>
      <c r="AB87" s="64">
        <f t="shared" si="52"/>
        <v>0.17327994445262718</v>
      </c>
      <c r="AC87" s="64">
        <f t="shared" si="53"/>
        <v>0.14009479422727211</v>
      </c>
      <c r="AD87" s="65">
        <v>10.8</v>
      </c>
      <c r="AE87" s="65">
        <v>7.35</v>
      </c>
      <c r="AF87" s="65">
        <v>4.3600000000000003</v>
      </c>
      <c r="AG87" s="65">
        <v>5.16</v>
      </c>
      <c r="AH87" s="66">
        <f t="shared" si="54"/>
        <v>3938.4935654004539</v>
      </c>
      <c r="AI87" s="66">
        <f t="shared" si="55"/>
        <v>4180.862400194329</v>
      </c>
      <c r="AJ87" s="66">
        <f t="shared" si="56"/>
        <v>5143.1243811914355</v>
      </c>
      <c r="AK87" s="66">
        <f t="shared" si="57"/>
        <v>7294.0808396639786</v>
      </c>
      <c r="AL87" s="66">
        <f t="shared" si="58"/>
        <v>10293.341557961296</v>
      </c>
      <c r="AM87" s="66">
        <f t="shared" si="59"/>
        <v>12119.117458362971</v>
      </c>
      <c r="AN87" s="66">
        <f t="shared" si="60"/>
        <v>14989.850347995265</v>
      </c>
      <c r="AO87" s="66">
        <f t="shared" si="61"/>
        <v>194.44444444444443</v>
      </c>
      <c r="AP87" s="66">
        <f t="shared" si="62"/>
        <v>194.44444444444443</v>
      </c>
      <c r="AQ87" s="66">
        <f t="shared" si="63"/>
        <v>194.44444444444443</v>
      </c>
      <c r="AR87" s="66">
        <f t="shared" si="63"/>
        <v>285.71428571428572</v>
      </c>
      <c r="AS87" s="66">
        <f t="shared" si="63"/>
        <v>481.65137614678895</v>
      </c>
      <c r="AT87" s="66">
        <f t="shared" si="63"/>
        <v>406.97674418604652</v>
      </c>
      <c r="AU87" s="66">
        <f t="shared" si="64"/>
        <v>406.97674418604652</v>
      </c>
      <c r="AV87" s="66">
        <f t="shared" si="65"/>
        <v>185.2963174013467</v>
      </c>
      <c r="AW87" s="66">
        <f t="shared" si="66"/>
        <v>185.80307520616185</v>
      </c>
      <c r="AX87" s="66">
        <f t="shared" si="67"/>
        <v>187.36094946565987</v>
      </c>
      <c r="AY87" s="66">
        <f t="shared" si="68"/>
        <v>274.94451532987171</v>
      </c>
      <c r="AZ87" s="66">
        <f t="shared" si="69"/>
        <v>460.12114874313647</v>
      </c>
      <c r="BA87" s="66">
        <f t="shared" si="70"/>
        <v>393.75394164041586</v>
      </c>
      <c r="BB87" s="66">
        <f t="shared" si="71"/>
        <v>396.2193284330059</v>
      </c>
    </row>
    <row r="88" spans="2:54" ht="14.5" x14ac:dyDescent="0.35">
      <c r="B88" s="60" t="s">
        <v>125</v>
      </c>
      <c r="C88" s="60" t="s">
        <v>126</v>
      </c>
      <c r="D88" s="60" t="s">
        <v>128</v>
      </c>
      <c r="E88" s="60" t="s">
        <v>60</v>
      </c>
      <c r="F88" s="61" t="s">
        <v>114</v>
      </c>
      <c r="G88" s="61" t="s">
        <v>117</v>
      </c>
      <c r="H88" s="62" t="s">
        <v>111</v>
      </c>
      <c r="I88" s="62" t="s">
        <v>111</v>
      </c>
      <c r="J88" s="62" t="s">
        <v>111</v>
      </c>
      <c r="K88" s="62" t="s">
        <v>111</v>
      </c>
      <c r="L88" s="62">
        <v>0.30625573529503913</v>
      </c>
      <c r="M88" s="62">
        <v>0.26424654201263809</v>
      </c>
      <c r="N88" s="62">
        <v>0.22871847564458958</v>
      </c>
      <c r="O88" s="63" t="str">
        <f t="shared" si="40"/>
        <v>-</v>
      </c>
      <c r="P88" s="63" t="str">
        <f t="shared" si="41"/>
        <v>-</v>
      </c>
      <c r="Q88" s="63" t="str">
        <f t="shared" si="42"/>
        <v>-</v>
      </c>
      <c r="R88" s="63" t="str">
        <f t="shared" si="43"/>
        <v>-</v>
      </c>
      <c r="S88" s="63">
        <f t="shared" si="44"/>
        <v>3591.7694698526625</v>
      </c>
      <c r="T88" s="63">
        <f t="shared" si="45"/>
        <v>4162.7791668410573</v>
      </c>
      <c r="U88" s="63">
        <f t="shared" si="46"/>
        <v>4809.4059603182777</v>
      </c>
      <c r="V88" s="15">
        <v>0.84</v>
      </c>
      <c r="W88" s="64" t="str">
        <f t="shared" si="47"/>
        <v>-</v>
      </c>
      <c r="X88" s="64" t="str">
        <f t="shared" si="48"/>
        <v>-</v>
      </c>
      <c r="Y88" s="64" t="str">
        <f t="shared" si="49"/>
        <v>-</v>
      </c>
      <c r="Z88" s="64" t="str">
        <f t="shared" si="50"/>
        <v>-</v>
      </c>
      <c r="AA88" s="64">
        <f t="shared" si="51"/>
        <v>0.25725481764783287</v>
      </c>
      <c r="AB88" s="64">
        <f t="shared" si="52"/>
        <v>0.22196709529061598</v>
      </c>
      <c r="AC88" s="64">
        <f t="shared" si="53"/>
        <v>0.19212351954145523</v>
      </c>
      <c r="AD88" s="65">
        <v>10.8</v>
      </c>
      <c r="AE88" s="65">
        <v>7.35</v>
      </c>
      <c r="AF88" s="65">
        <v>4.3600000000000003</v>
      </c>
      <c r="AG88" s="65">
        <v>5.16</v>
      </c>
      <c r="AH88" s="66" t="str">
        <f t="shared" si="54"/>
        <v>-</v>
      </c>
      <c r="AI88" s="66" t="str">
        <f t="shared" si="55"/>
        <v>-</v>
      </c>
      <c r="AJ88" s="66" t="str">
        <f t="shared" si="56"/>
        <v>-</v>
      </c>
      <c r="AK88" s="66" t="str">
        <f t="shared" si="57"/>
        <v>-</v>
      </c>
      <c r="AL88" s="66">
        <f t="shared" si="58"/>
        <v>8163.1124314833232</v>
      </c>
      <c r="AM88" s="66">
        <f t="shared" si="59"/>
        <v>9460.8617428205853</v>
      </c>
      <c r="AN88" s="66">
        <f t="shared" si="60"/>
        <v>10930.468091632451</v>
      </c>
      <c r="AO88" s="66">
        <f t="shared" si="61"/>
        <v>194.44444444444443</v>
      </c>
      <c r="AP88" s="66">
        <f t="shared" si="62"/>
        <v>194.44444444444443</v>
      </c>
      <c r="AQ88" s="66">
        <f t="shared" si="63"/>
        <v>194.44444444444443</v>
      </c>
      <c r="AR88" s="66">
        <f t="shared" si="63"/>
        <v>285.71428571428572</v>
      </c>
      <c r="AS88" s="66">
        <f t="shared" si="63"/>
        <v>481.65137614678895</v>
      </c>
      <c r="AT88" s="66">
        <f t="shared" si="63"/>
        <v>406.97674418604652</v>
      </c>
      <c r="AU88" s="66">
        <f t="shared" si="64"/>
        <v>406.97674418604652</v>
      </c>
      <c r="AV88" s="66" t="str">
        <f t="shared" si="65"/>
        <v>-</v>
      </c>
      <c r="AW88" s="66" t="str">
        <f t="shared" si="66"/>
        <v>-</v>
      </c>
      <c r="AX88" s="66" t="str">
        <f t="shared" si="67"/>
        <v>-</v>
      </c>
      <c r="AY88" s="66" t="str">
        <f t="shared" si="68"/>
        <v>-</v>
      </c>
      <c r="AZ88" s="66">
        <f t="shared" si="69"/>
        <v>454.81570390559529</v>
      </c>
      <c r="BA88" s="66">
        <f t="shared" si="70"/>
        <v>390.19190619681854</v>
      </c>
      <c r="BB88" s="66">
        <f t="shared" si="71"/>
        <v>392.36762610813554</v>
      </c>
    </row>
    <row r="89" spans="2:54" ht="14.5" x14ac:dyDescent="0.35">
      <c r="B89" s="60" t="s">
        <v>125</v>
      </c>
      <c r="C89" s="60" t="s">
        <v>126</v>
      </c>
      <c r="D89" s="60" t="s">
        <v>129</v>
      </c>
      <c r="E89" s="60" t="s">
        <v>60</v>
      </c>
      <c r="F89" s="61" t="s">
        <v>109</v>
      </c>
      <c r="G89" s="61" t="s">
        <v>110</v>
      </c>
      <c r="H89" s="67" t="s">
        <v>111</v>
      </c>
      <c r="I89" s="67" t="s">
        <v>111</v>
      </c>
      <c r="J89" s="67" t="s">
        <v>111</v>
      </c>
      <c r="K89" s="67" t="s">
        <v>111</v>
      </c>
      <c r="L89" s="67">
        <v>1.267605633802817</v>
      </c>
      <c r="M89" s="67">
        <v>1.1592178770949719</v>
      </c>
      <c r="N89" s="67">
        <v>1.2387791741472181</v>
      </c>
      <c r="O89" s="63" t="str">
        <f t="shared" si="40"/>
        <v>-</v>
      </c>
      <c r="P89" s="63" t="str">
        <f t="shared" si="41"/>
        <v>-</v>
      </c>
      <c r="Q89" s="63" t="str">
        <f t="shared" si="42"/>
        <v>-</v>
      </c>
      <c r="R89" s="63" t="str">
        <f t="shared" si="43"/>
        <v>-</v>
      </c>
      <c r="S89" s="63">
        <f t="shared" si="44"/>
        <v>867.77777777777771</v>
      </c>
      <c r="T89" s="63">
        <f t="shared" si="45"/>
        <v>948.91566265060248</v>
      </c>
      <c r="U89" s="63">
        <f t="shared" si="46"/>
        <v>887.97101449275306</v>
      </c>
      <c r="V89" s="15">
        <v>0.84</v>
      </c>
      <c r="W89" s="64" t="str">
        <f t="shared" si="47"/>
        <v>-</v>
      </c>
      <c r="X89" s="64" t="str">
        <f t="shared" si="48"/>
        <v>-</v>
      </c>
      <c r="Y89" s="64" t="str">
        <f t="shared" si="49"/>
        <v>-</v>
      </c>
      <c r="Z89" s="64" t="str">
        <f t="shared" si="50"/>
        <v>-</v>
      </c>
      <c r="AA89" s="64">
        <f t="shared" si="51"/>
        <v>1.0647887323943663</v>
      </c>
      <c r="AB89" s="64">
        <f t="shared" si="52"/>
        <v>0.97374301675977637</v>
      </c>
      <c r="AC89" s="64">
        <f t="shared" si="53"/>
        <v>1.0405745062836631</v>
      </c>
      <c r="AD89" s="65">
        <v>10.8</v>
      </c>
      <c r="AE89" s="65">
        <v>7.35</v>
      </c>
      <c r="AF89" s="65">
        <v>4.3600000000000003</v>
      </c>
      <c r="AG89" s="65">
        <v>5.16</v>
      </c>
      <c r="AH89" s="66" t="str">
        <f t="shared" si="54"/>
        <v>-</v>
      </c>
      <c r="AI89" s="66" t="str">
        <f t="shared" si="55"/>
        <v>-</v>
      </c>
      <c r="AJ89" s="66" t="str">
        <f t="shared" si="56"/>
        <v>-</v>
      </c>
      <c r="AK89" s="66" t="str">
        <f t="shared" si="57"/>
        <v>-</v>
      </c>
      <c r="AL89" s="66">
        <f t="shared" si="58"/>
        <v>1972.2222222222219</v>
      </c>
      <c r="AM89" s="66">
        <f t="shared" si="59"/>
        <v>2156.6265060240967</v>
      </c>
      <c r="AN89" s="66">
        <f t="shared" si="60"/>
        <v>2018.1159420289844</v>
      </c>
      <c r="AO89" s="66">
        <f t="shared" si="61"/>
        <v>194.44444444444443</v>
      </c>
      <c r="AP89" s="66">
        <f t="shared" si="62"/>
        <v>194.44444444444443</v>
      </c>
      <c r="AQ89" s="66">
        <f t="shared" si="63"/>
        <v>194.44444444444443</v>
      </c>
      <c r="AR89" s="66">
        <f t="shared" si="63"/>
        <v>285.71428571428572</v>
      </c>
      <c r="AS89" s="66">
        <f t="shared" si="63"/>
        <v>481.65137614678895</v>
      </c>
      <c r="AT89" s="66">
        <f t="shared" si="63"/>
        <v>406.97674418604652</v>
      </c>
      <c r="AU89" s="66">
        <f t="shared" si="64"/>
        <v>406.97674418604652</v>
      </c>
      <c r="AV89" s="66" t="str">
        <f t="shared" si="65"/>
        <v>-</v>
      </c>
      <c r="AW89" s="66" t="str">
        <f t="shared" si="66"/>
        <v>-</v>
      </c>
      <c r="AX89" s="66" t="str">
        <f t="shared" si="67"/>
        <v>-</v>
      </c>
      <c r="AY89" s="66" t="str">
        <f t="shared" si="68"/>
        <v>-</v>
      </c>
      <c r="AZ89" s="66">
        <f t="shared" si="69"/>
        <v>387.11184962093671</v>
      </c>
      <c r="BA89" s="66">
        <f t="shared" si="70"/>
        <v>342.36843543363028</v>
      </c>
      <c r="BB89" s="66">
        <f t="shared" si="71"/>
        <v>338.67829470831452</v>
      </c>
    </row>
    <row r="90" spans="2:54" ht="14.5" x14ac:dyDescent="0.35">
      <c r="B90" s="60" t="s">
        <v>125</v>
      </c>
      <c r="C90" s="60" t="s">
        <v>126</v>
      </c>
      <c r="D90" s="60" t="s">
        <v>129</v>
      </c>
      <c r="E90" s="60" t="s">
        <v>60</v>
      </c>
      <c r="F90" s="61" t="s">
        <v>112</v>
      </c>
      <c r="G90" s="61" t="s">
        <v>110</v>
      </c>
      <c r="H90" s="67" t="s">
        <v>111</v>
      </c>
      <c r="I90" s="67" t="s">
        <v>111</v>
      </c>
      <c r="J90" s="67" t="s">
        <v>111</v>
      </c>
      <c r="K90" s="67" t="s">
        <v>111</v>
      </c>
      <c r="L90" s="67" t="s">
        <v>111</v>
      </c>
      <c r="M90" s="67" t="s">
        <v>111</v>
      </c>
      <c r="N90" s="67" t="s">
        <v>111</v>
      </c>
      <c r="O90" s="63" t="str">
        <f t="shared" si="40"/>
        <v>-</v>
      </c>
      <c r="P90" s="63" t="str">
        <f t="shared" si="41"/>
        <v>-</v>
      </c>
      <c r="Q90" s="63" t="str">
        <f t="shared" si="42"/>
        <v>-</v>
      </c>
      <c r="R90" s="63" t="str">
        <f t="shared" si="43"/>
        <v>-</v>
      </c>
      <c r="S90" s="63" t="str">
        <f t="shared" si="44"/>
        <v>-</v>
      </c>
      <c r="T90" s="63" t="str">
        <f t="shared" si="45"/>
        <v>-</v>
      </c>
      <c r="U90" s="63" t="str">
        <f t="shared" si="46"/>
        <v>-</v>
      </c>
      <c r="V90" s="15">
        <v>0.84</v>
      </c>
      <c r="W90" s="64" t="str">
        <f t="shared" si="47"/>
        <v>-</v>
      </c>
      <c r="X90" s="64" t="str">
        <f t="shared" si="48"/>
        <v>-</v>
      </c>
      <c r="Y90" s="64" t="str">
        <f t="shared" si="49"/>
        <v>-</v>
      </c>
      <c r="Z90" s="64" t="str">
        <f t="shared" si="50"/>
        <v>-</v>
      </c>
      <c r="AA90" s="64" t="str">
        <f t="shared" si="51"/>
        <v>-</v>
      </c>
      <c r="AB90" s="64" t="str">
        <f t="shared" si="52"/>
        <v>-</v>
      </c>
      <c r="AC90" s="64" t="str">
        <f t="shared" si="53"/>
        <v>-</v>
      </c>
      <c r="AD90" s="65">
        <v>10.8</v>
      </c>
      <c r="AE90" s="65">
        <v>7.35</v>
      </c>
      <c r="AF90" s="65">
        <v>4.3600000000000003</v>
      </c>
      <c r="AG90" s="65">
        <v>5.16</v>
      </c>
      <c r="AH90" s="66" t="str">
        <f t="shared" si="54"/>
        <v>-</v>
      </c>
      <c r="AI90" s="66" t="str">
        <f t="shared" si="55"/>
        <v>-</v>
      </c>
      <c r="AJ90" s="66" t="str">
        <f t="shared" si="56"/>
        <v>-</v>
      </c>
      <c r="AK90" s="66" t="str">
        <f t="shared" si="57"/>
        <v>-</v>
      </c>
      <c r="AL90" s="66" t="str">
        <f t="shared" si="58"/>
        <v>-</v>
      </c>
      <c r="AM90" s="66" t="str">
        <f t="shared" si="59"/>
        <v>-</v>
      </c>
      <c r="AN90" s="66" t="str">
        <f t="shared" si="60"/>
        <v>-</v>
      </c>
      <c r="AO90" s="66">
        <f t="shared" si="61"/>
        <v>194.44444444444443</v>
      </c>
      <c r="AP90" s="66">
        <f t="shared" si="62"/>
        <v>194.44444444444443</v>
      </c>
      <c r="AQ90" s="66">
        <f t="shared" si="63"/>
        <v>194.44444444444443</v>
      </c>
      <c r="AR90" s="66">
        <f t="shared" si="63"/>
        <v>285.71428571428572</v>
      </c>
      <c r="AS90" s="66">
        <f t="shared" si="63"/>
        <v>481.65137614678895</v>
      </c>
      <c r="AT90" s="66">
        <f t="shared" si="63"/>
        <v>406.97674418604652</v>
      </c>
      <c r="AU90" s="66">
        <f t="shared" si="64"/>
        <v>406.97674418604652</v>
      </c>
      <c r="AV90" s="66" t="str">
        <f t="shared" si="65"/>
        <v>-</v>
      </c>
      <c r="AW90" s="66" t="str">
        <f t="shared" si="66"/>
        <v>-</v>
      </c>
      <c r="AX90" s="66" t="str">
        <f t="shared" si="67"/>
        <v>-</v>
      </c>
      <c r="AY90" s="66" t="str">
        <f t="shared" si="68"/>
        <v>-</v>
      </c>
      <c r="AZ90" s="66" t="str">
        <f t="shared" si="69"/>
        <v>-</v>
      </c>
      <c r="BA90" s="66" t="str">
        <f t="shared" si="70"/>
        <v>-</v>
      </c>
      <c r="BB90" s="66" t="str">
        <f t="shared" si="71"/>
        <v>-</v>
      </c>
    </row>
    <row r="91" spans="2:54" ht="14.5" x14ac:dyDescent="0.35">
      <c r="B91" s="60" t="s">
        <v>125</v>
      </c>
      <c r="C91" s="60" t="s">
        <v>126</v>
      </c>
      <c r="D91" s="60" t="s">
        <v>129</v>
      </c>
      <c r="E91" s="60" t="s">
        <v>60</v>
      </c>
      <c r="F91" s="61" t="s">
        <v>113</v>
      </c>
      <c r="G91" s="61" t="s">
        <v>110</v>
      </c>
      <c r="H91" s="67" t="s">
        <v>111</v>
      </c>
      <c r="I91" s="67" t="s">
        <v>111</v>
      </c>
      <c r="J91" s="67" t="s">
        <v>111</v>
      </c>
      <c r="K91" s="67" t="s">
        <v>111</v>
      </c>
      <c r="L91" s="67" t="s">
        <v>111</v>
      </c>
      <c r="M91" s="67" t="s">
        <v>111</v>
      </c>
      <c r="N91" s="67" t="s">
        <v>111</v>
      </c>
      <c r="O91" s="63" t="str">
        <f t="shared" si="40"/>
        <v>-</v>
      </c>
      <c r="P91" s="63" t="str">
        <f t="shared" si="41"/>
        <v>-</v>
      </c>
      <c r="Q91" s="63" t="str">
        <f t="shared" si="42"/>
        <v>-</v>
      </c>
      <c r="R91" s="63" t="str">
        <f t="shared" si="43"/>
        <v>-</v>
      </c>
      <c r="S91" s="63" t="str">
        <f t="shared" si="44"/>
        <v>-</v>
      </c>
      <c r="T91" s="63" t="str">
        <f t="shared" si="45"/>
        <v>-</v>
      </c>
      <c r="U91" s="63" t="str">
        <f t="shared" si="46"/>
        <v>-</v>
      </c>
      <c r="V91" s="15">
        <v>0.84</v>
      </c>
      <c r="W91" s="64" t="str">
        <f t="shared" si="47"/>
        <v>-</v>
      </c>
      <c r="X91" s="64" t="str">
        <f t="shared" si="48"/>
        <v>-</v>
      </c>
      <c r="Y91" s="64" t="str">
        <f t="shared" si="49"/>
        <v>-</v>
      </c>
      <c r="Z91" s="64" t="str">
        <f t="shared" si="50"/>
        <v>-</v>
      </c>
      <c r="AA91" s="64" t="str">
        <f t="shared" si="51"/>
        <v>-</v>
      </c>
      <c r="AB91" s="64" t="str">
        <f t="shared" si="52"/>
        <v>-</v>
      </c>
      <c r="AC91" s="64" t="str">
        <f t="shared" si="53"/>
        <v>-</v>
      </c>
      <c r="AD91" s="65">
        <v>10.8</v>
      </c>
      <c r="AE91" s="65">
        <v>7.35</v>
      </c>
      <c r="AF91" s="65">
        <v>4.3600000000000003</v>
      </c>
      <c r="AG91" s="65">
        <v>5.16</v>
      </c>
      <c r="AH91" s="66" t="str">
        <f t="shared" si="54"/>
        <v>-</v>
      </c>
      <c r="AI91" s="66" t="str">
        <f t="shared" si="55"/>
        <v>-</v>
      </c>
      <c r="AJ91" s="66" t="str">
        <f t="shared" si="56"/>
        <v>-</v>
      </c>
      <c r="AK91" s="66" t="str">
        <f t="shared" si="57"/>
        <v>-</v>
      </c>
      <c r="AL91" s="66" t="str">
        <f t="shared" si="58"/>
        <v>-</v>
      </c>
      <c r="AM91" s="66" t="str">
        <f t="shared" si="59"/>
        <v>-</v>
      </c>
      <c r="AN91" s="66" t="str">
        <f t="shared" si="60"/>
        <v>-</v>
      </c>
      <c r="AO91" s="66">
        <f t="shared" si="61"/>
        <v>194.44444444444443</v>
      </c>
      <c r="AP91" s="66">
        <f t="shared" si="62"/>
        <v>194.44444444444443</v>
      </c>
      <c r="AQ91" s="66">
        <f t="shared" si="63"/>
        <v>194.44444444444443</v>
      </c>
      <c r="AR91" s="66">
        <f t="shared" si="63"/>
        <v>285.71428571428572</v>
      </c>
      <c r="AS91" s="66">
        <f t="shared" si="63"/>
        <v>481.65137614678895</v>
      </c>
      <c r="AT91" s="66">
        <f t="shared" si="63"/>
        <v>406.97674418604652</v>
      </c>
      <c r="AU91" s="66">
        <f t="shared" si="64"/>
        <v>406.97674418604652</v>
      </c>
      <c r="AV91" s="66" t="str">
        <f t="shared" si="65"/>
        <v>-</v>
      </c>
      <c r="AW91" s="66" t="str">
        <f t="shared" si="66"/>
        <v>-</v>
      </c>
      <c r="AX91" s="66" t="str">
        <f t="shared" si="67"/>
        <v>-</v>
      </c>
      <c r="AY91" s="66" t="str">
        <f t="shared" si="68"/>
        <v>-</v>
      </c>
      <c r="AZ91" s="66" t="str">
        <f t="shared" si="69"/>
        <v>-</v>
      </c>
      <c r="BA91" s="66" t="str">
        <f t="shared" si="70"/>
        <v>-</v>
      </c>
      <c r="BB91" s="66" t="str">
        <f t="shared" si="71"/>
        <v>-</v>
      </c>
    </row>
    <row r="92" spans="2:54" ht="14.5" x14ac:dyDescent="0.35">
      <c r="B92" s="60" t="s">
        <v>125</v>
      </c>
      <c r="C92" s="60" t="s">
        <v>126</v>
      </c>
      <c r="D92" s="60" t="s">
        <v>129</v>
      </c>
      <c r="E92" s="60" t="s">
        <v>60</v>
      </c>
      <c r="F92" s="61" t="s">
        <v>114</v>
      </c>
      <c r="G92" s="61" t="s">
        <v>110</v>
      </c>
      <c r="H92" s="67" t="s">
        <v>111</v>
      </c>
      <c r="I92" s="67" t="s">
        <v>111</v>
      </c>
      <c r="J92" s="67" t="s">
        <v>111</v>
      </c>
      <c r="K92" s="67" t="s">
        <v>111</v>
      </c>
      <c r="L92" s="67" t="s">
        <v>111</v>
      </c>
      <c r="M92" s="67" t="s">
        <v>111</v>
      </c>
      <c r="N92" s="67" t="s">
        <v>111</v>
      </c>
      <c r="O92" s="63" t="str">
        <f t="shared" si="40"/>
        <v>-</v>
      </c>
      <c r="P92" s="63" t="str">
        <f t="shared" si="41"/>
        <v>-</v>
      </c>
      <c r="Q92" s="63" t="str">
        <f t="shared" si="42"/>
        <v>-</v>
      </c>
      <c r="R92" s="63" t="str">
        <f t="shared" si="43"/>
        <v>-</v>
      </c>
      <c r="S92" s="63" t="str">
        <f t="shared" si="44"/>
        <v>-</v>
      </c>
      <c r="T92" s="63" t="str">
        <f t="shared" si="45"/>
        <v>-</v>
      </c>
      <c r="U92" s="63" t="str">
        <f t="shared" si="46"/>
        <v>-</v>
      </c>
      <c r="V92" s="15">
        <v>0.84</v>
      </c>
      <c r="W92" s="64" t="str">
        <f t="shared" si="47"/>
        <v>-</v>
      </c>
      <c r="X92" s="64" t="str">
        <f t="shared" si="48"/>
        <v>-</v>
      </c>
      <c r="Y92" s="64" t="str">
        <f t="shared" si="49"/>
        <v>-</v>
      </c>
      <c r="Z92" s="64" t="str">
        <f t="shared" si="50"/>
        <v>-</v>
      </c>
      <c r="AA92" s="64" t="str">
        <f t="shared" si="51"/>
        <v>-</v>
      </c>
      <c r="AB92" s="64" t="str">
        <f t="shared" si="52"/>
        <v>-</v>
      </c>
      <c r="AC92" s="64" t="str">
        <f t="shared" si="53"/>
        <v>-</v>
      </c>
      <c r="AD92" s="65">
        <v>10.8</v>
      </c>
      <c r="AE92" s="65">
        <v>7.35</v>
      </c>
      <c r="AF92" s="65">
        <v>4.3600000000000003</v>
      </c>
      <c r="AG92" s="65">
        <v>5.16</v>
      </c>
      <c r="AH92" s="66" t="str">
        <f t="shared" si="54"/>
        <v>-</v>
      </c>
      <c r="AI92" s="66" t="str">
        <f t="shared" si="55"/>
        <v>-</v>
      </c>
      <c r="AJ92" s="66" t="str">
        <f t="shared" si="56"/>
        <v>-</v>
      </c>
      <c r="AK92" s="66" t="str">
        <f t="shared" si="57"/>
        <v>-</v>
      </c>
      <c r="AL92" s="66" t="str">
        <f t="shared" si="58"/>
        <v>-</v>
      </c>
      <c r="AM92" s="66" t="str">
        <f t="shared" si="59"/>
        <v>-</v>
      </c>
      <c r="AN92" s="66" t="str">
        <f t="shared" si="60"/>
        <v>-</v>
      </c>
      <c r="AO92" s="66">
        <f t="shared" si="61"/>
        <v>194.44444444444443</v>
      </c>
      <c r="AP92" s="66">
        <f t="shared" si="62"/>
        <v>194.44444444444443</v>
      </c>
      <c r="AQ92" s="66">
        <f t="shared" si="63"/>
        <v>194.44444444444443</v>
      </c>
      <c r="AR92" s="66">
        <f t="shared" si="63"/>
        <v>285.71428571428572</v>
      </c>
      <c r="AS92" s="66">
        <f t="shared" si="63"/>
        <v>481.65137614678895</v>
      </c>
      <c r="AT92" s="66">
        <f t="shared" si="63"/>
        <v>406.97674418604652</v>
      </c>
      <c r="AU92" s="66">
        <f t="shared" si="64"/>
        <v>406.97674418604652</v>
      </c>
      <c r="AV92" s="66" t="str">
        <f t="shared" si="65"/>
        <v>-</v>
      </c>
      <c r="AW92" s="66" t="str">
        <f t="shared" si="66"/>
        <v>-</v>
      </c>
      <c r="AX92" s="66" t="str">
        <f t="shared" si="67"/>
        <v>-</v>
      </c>
      <c r="AY92" s="66" t="str">
        <f t="shared" si="68"/>
        <v>-</v>
      </c>
      <c r="AZ92" s="66" t="str">
        <f t="shared" si="69"/>
        <v>-</v>
      </c>
      <c r="BA92" s="66" t="str">
        <f t="shared" si="70"/>
        <v>-</v>
      </c>
      <c r="BB92" s="66" t="str">
        <f t="shared" si="71"/>
        <v>-</v>
      </c>
    </row>
    <row r="93" spans="2:54" ht="14.5" x14ac:dyDescent="0.35">
      <c r="B93" s="60" t="s">
        <v>125</v>
      </c>
      <c r="C93" s="60" t="s">
        <v>126</v>
      </c>
      <c r="D93" s="60" t="s">
        <v>129</v>
      </c>
      <c r="E93" s="60" t="s">
        <v>60</v>
      </c>
      <c r="F93" s="61" t="s">
        <v>109</v>
      </c>
      <c r="G93" s="61" t="s">
        <v>116</v>
      </c>
      <c r="H93" s="67" t="s">
        <v>111</v>
      </c>
      <c r="I93" s="67" t="s">
        <v>111</v>
      </c>
      <c r="J93" s="67" t="s">
        <v>111</v>
      </c>
      <c r="K93" s="67" t="s">
        <v>111</v>
      </c>
      <c r="L93" s="67">
        <v>0.31690140845070419</v>
      </c>
      <c r="M93" s="67">
        <v>0.28980446927374309</v>
      </c>
      <c r="N93" s="67">
        <v>0.3096947935368044</v>
      </c>
      <c r="O93" s="63" t="str">
        <f t="shared" si="40"/>
        <v>-</v>
      </c>
      <c r="P93" s="63" t="str">
        <f t="shared" si="41"/>
        <v>-</v>
      </c>
      <c r="Q93" s="63" t="str">
        <f t="shared" si="42"/>
        <v>-</v>
      </c>
      <c r="R93" s="63" t="str">
        <f t="shared" si="43"/>
        <v>-</v>
      </c>
      <c r="S93" s="63">
        <f t="shared" si="44"/>
        <v>3471.1111111111113</v>
      </c>
      <c r="T93" s="63">
        <f t="shared" si="45"/>
        <v>3795.6626506024086</v>
      </c>
      <c r="U93" s="63">
        <f t="shared" si="46"/>
        <v>3551.8840579710136</v>
      </c>
      <c r="V93" s="15">
        <v>0.84</v>
      </c>
      <c r="W93" s="64" t="str">
        <f t="shared" si="47"/>
        <v>-</v>
      </c>
      <c r="X93" s="64" t="str">
        <f t="shared" si="48"/>
        <v>-</v>
      </c>
      <c r="Y93" s="64" t="str">
        <f t="shared" si="49"/>
        <v>-</v>
      </c>
      <c r="Z93" s="64" t="str">
        <f t="shared" si="50"/>
        <v>-</v>
      </c>
      <c r="AA93" s="64">
        <f t="shared" si="51"/>
        <v>0.26619718309859153</v>
      </c>
      <c r="AB93" s="64">
        <f t="shared" si="52"/>
        <v>0.24343575418994418</v>
      </c>
      <c r="AC93" s="64">
        <f t="shared" si="53"/>
        <v>0.26014362657091566</v>
      </c>
      <c r="AD93" s="65">
        <v>10.8</v>
      </c>
      <c r="AE93" s="65">
        <v>7.35</v>
      </c>
      <c r="AF93" s="65">
        <v>4.3600000000000003</v>
      </c>
      <c r="AG93" s="65">
        <v>5.16</v>
      </c>
      <c r="AH93" s="66" t="str">
        <f t="shared" si="54"/>
        <v>-</v>
      </c>
      <c r="AI93" s="66" t="str">
        <f t="shared" si="55"/>
        <v>-</v>
      </c>
      <c r="AJ93" s="66" t="str">
        <f t="shared" si="56"/>
        <v>-</v>
      </c>
      <c r="AK93" s="66" t="str">
        <f t="shared" si="57"/>
        <v>-</v>
      </c>
      <c r="AL93" s="66">
        <f t="shared" si="58"/>
        <v>7888.8888888888896</v>
      </c>
      <c r="AM93" s="66">
        <f t="shared" si="59"/>
        <v>8626.5060240963849</v>
      </c>
      <c r="AN93" s="66">
        <f t="shared" si="60"/>
        <v>8072.4637681159402</v>
      </c>
      <c r="AO93" s="66">
        <f t="shared" si="61"/>
        <v>194.44444444444443</v>
      </c>
      <c r="AP93" s="66">
        <f t="shared" si="62"/>
        <v>194.44444444444443</v>
      </c>
      <c r="AQ93" s="66">
        <f t="shared" si="63"/>
        <v>194.44444444444443</v>
      </c>
      <c r="AR93" s="66">
        <f t="shared" si="63"/>
        <v>285.71428571428572</v>
      </c>
      <c r="AS93" s="66">
        <f t="shared" si="63"/>
        <v>481.65137614678895</v>
      </c>
      <c r="AT93" s="66">
        <f t="shared" si="63"/>
        <v>406.97674418604652</v>
      </c>
      <c r="AU93" s="66">
        <f t="shared" si="64"/>
        <v>406.97674418604652</v>
      </c>
      <c r="AV93" s="66" t="str">
        <f t="shared" si="65"/>
        <v>-</v>
      </c>
      <c r="AW93" s="66" t="str">
        <f t="shared" si="66"/>
        <v>-</v>
      </c>
      <c r="AX93" s="66" t="str">
        <f t="shared" si="67"/>
        <v>-</v>
      </c>
      <c r="AY93" s="66" t="str">
        <f t="shared" si="68"/>
        <v>-</v>
      </c>
      <c r="AZ93" s="66">
        <f t="shared" si="69"/>
        <v>453.93655239602992</v>
      </c>
      <c r="BA93" s="66">
        <f t="shared" si="70"/>
        <v>388.64161535956333</v>
      </c>
      <c r="BB93" s="66">
        <f t="shared" si="71"/>
        <v>387.44360752827083</v>
      </c>
    </row>
    <row r="94" spans="2:54" ht="14.5" x14ac:dyDescent="0.35">
      <c r="B94" s="60" t="s">
        <v>125</v>
      </c>
      <c r="C94" s="60" t="s">
        <v>126</v>
      </c>
      <c r="D94" s="60" t="s">
        <v>129</v>
      </c>
      <c r="E94" s="60" t="s">
        <v>60</v>
      </c>
      <c r="F94" s="61" t="s">
        <v>112</v>
      </c>
      <c r="G94" s="61" t="s">
        <v>116</v>
      </c>
      <c r="H94" s="67" t="s">
        <v>111</v>
      </c>
      <c r="I94" s="67" t="s">
        <v>111</v>
      </c>
      <c r="J94" s="67" t="s">
        <v>111</v>
      </c>
      <c r="K94" s="67" t="s">
        <v>111</v>
      </c>
      <c r="L94" s="67" t="s">
        <v>111</v>
      </c>
      <c r="M94" s="67" t="s">
        <v>111</v>
      </c>
      <c r="N94" s="67" t="s">
        <v>111</v>
      </c>
      <c r="O94" s="63" t="str">
        <f t="shared" si="40"/>
        <v>-</v>
      </c>
      <c r="P94" s="63" t="str">
        <f t="shared" si="41"/>
        <v>-</v>
      </c>
      <c r="Q94" s="63" t="str">
        <f t="shared" si="42"/>
        <v>-</v>
      </c>
      <c r="R94" s="63" t="str">
        <f t="shared" si="43"/>
        <v>-</v>
      </c>
      <c r="S94" s="63" t="str">
        <f t="shared" si="44"/>
        <v>-</v>
      </c>
      <c r="T94" s="63" t="str">
        <f t="shared" si="45"/>
        <v>-</v>
      </c>
      <c r="U94" s="63" t="str">
        <f t="shared" si="46"/>
        <v>-</v>
      </c>
      <c r="V94" s="15">
        <v>0.84</v>
      </c>
      <c r="W94" s="64" t="str">
        <f t="shared" si="47"/>
        <v>-</v>
      </c>
      <c r="X94" s="64" t="str">
        <f t="shared" si="48"/>
        <v>-</v>
      </c>
      <c r="Y94" s="64" t="str">
        <f t="shared" si="49"/>
        <v>-</v>
      </c>
      <c r="Z94" s="64" t="str">
        <f t="shared" si="50"/>
        <v>-</v>
      </c>
      <c r="AA94" s="64" t="str">
        <f t="shared" si="51"/>
        <v>-</v>
      </c>
      <c r="AB94" s="64" t="str">
        <f t="shared" si="52"/>
        <v>-</v>
      </c>
      <c r="AC94" s="64" t="str">
        <f t="shared" si="53"/>
        <v>-</v>
      </c>
      <c r="AD94" s="65">
        <v>10.8</v>
      </c>
      <c r="AE94" s="65">
        <v>7.35</v>
      </c>
      <c r="AF94" s="65">
        <v>4.3600000000000003</v>
      </c>
      <c r="AG94" s="65">
        <v>5.16</v>
      </c>
      <c r="AH94" s="66" t="str">
        <f t="shared" si="54"/>
        <v>-</v>
      </c>
      <c r="AI94" s="66" t="str">
        <f t="shared" si="55"/>
        <v>-</v>
      </c>
      <c r="AJ94" s="66" t="str">
        <f t="shared" si="56"/>
        <v>-</v>
      </c>
      <c r="AK94" s="66" t="str">
        <f t="shared" si="57"/>
        <v>-</v>
      </c>
      <c r="AL94" s="66" t="str">
        <f t="shared" si="58"/>
        <v>-</v>
      </c>
      <c r="AM94" s="66" t="str">
        <f t="shared" si="59"/>
        <v>-</v>
      </c>
      <c r="AN94" s="66" t="str">
        <f t="shared" si="60"/>
        <v>-</v>
      </c>
      <c r="AO94" s="66">
        <f t="shared" si="61"/>
        <v>194.44444444444443</v>
      </c>
      <c r="AP94" s="66">
        <f t="shared" si="62"/>
        <v>194.44444444444443</v>
      </c>
      <c r="AQ94" s="66">
        <f t="shared" si="63"/>
        <v>194.44444444444443</v>
      </c>
      <c r="AR94" s="66">
        <f t="shared" si="63"/>
        <v>285.71428571428572</v>
      </c>
      <c r="AS94" s="66">
        <f t="shared" si="63"/>
        <v>481.65137614678895</v>
      </c>
      <c r="AT94" s="66">
        <f t="shared" si="63"/>
        <v>406.97674418604652</v>
      </c>
      <c r="AU94" s="66">
        <f t="shared" si="64"/>
        <v>406.97674418604652</v>
      </c>
      <c r="AV94" s="66" t="str">
        <f t="shared" si="65"/>
        <v>-</v>
      </c>
      <c r="AW94" s="66" t="str">
        <f t="shared" si="66"/>
        <v>-</v>
      </c>
      <c r="AX94" s="66" t="str">
        <f t="shared" si="67"/>
        <v>-</v>
      </c>
      <c r="AY94" s="66" t="str">
        <f t="shared" si="68"/>
        <v>-</v>
      </c>
      <c r="AZ94" s="66" t="str">
        <f t="shared" si="69"/>
        <v>-</v>
      </c>
      <c r="BA94" s="66" t="str">
        <f t="shared" si="70"/>
        <v>-</v>
      </c>
      <c r="BB94" s="66" t="str">
        <f t="shared" si="71"/>
        <v>-</v>
      </c>
    </row>
    <row r="95" spans="2:54" ht="14.5" x14ac:dyDescent="0.35">
      <c r="B95" s="60" t="s">
        <v>125</v>
      </c>
      <c r="C95" s="60" t="s">
        <v>126</v>
      </c>
      <c r="D95" s="60" t="s">
        <v>129</v>
      </c>
      <c r="E95" s="60" t="s">
        <v>60</v>
      </c>
      <c r="F95" s="61" t="s">
        <v>113</v>
      </c>
      <c r="G95" s="61" t="s">
        <v>116</v>
      </c>
      <c r="H95" s="67" t="s">
        <v>111</v>
      </c>
      <c r="I95" s="67" t="s">
        <v>111</v>
      </c>
      <c r="J95" s="67" t="s">
        <v>111</v>
      </c>
      <c r="K95" s="67" t="s">
        <v>111</v>
      </c>
      <c r="L95" s="67" t="s">
        <v>111</v>
      </c>
      <c r="M95" s="67" t="s">
        <v>111</v>
      </c>
      <c r="N95" s="67" t="s">
        <v>111</v>
      </c>
      <c r="O95" s="63" t="str">
        <f t="shared" si="40"/>
        <v>-</v>
      </c>
      <c r="P95" s="63" t="str">
        <f t="shared" si="41"/>
        <v>-</v>
      </c>
      <c r="Q95" s="63" t="str">
        <f t="shared" si="42"/>
        <v>-</v>
      </c>
      <c r="R95" s="63" t="str">
        <f t="shared" si="43"/>
        <v>-</v>
      </c>
      <c r="S95" s="63" t="str">
        <f t="shared" si="44"/>
        <v>-</v>
      </c>
      <c r="T95" s="63" t="str">
        <f t="shared" si="45"/>
        <v>-</v>
      </c>
      <c r="U95" s="63" t="str">
        <f t="shared" si="46"/>
        <v>-</v>
      </c>
      <c r="V95" s="15">
        <v>0.84</v>
      </c>
      <c r="W95" s="64" t="str">
        <f t="shared" si="47"/>
        <v>-</v>
      </c>
      <c r="X95" s="64" t="str">
        <f t="shared" si="48"/>
        <v>-</v>
      </c>
      <c r="Y95" s="64" t="str">
        <f t="shared" si="49"/>
        <v>-</v>
      </c>
      <c r="Z95" s="64" t="str">
        <f t="shared" si="50"/>
        <v>-</v>
      </c>
      <c r="AA95" s="64" t="str">
        <f t="shared" si="51"/>
        <v>-</v>
      </c>
      <c r="AB95" s="64" t="str">
        <f t="shared" si="52"/>
        <v>-</v>
      </c>
      <c r="AC95" s="64" t="str">
        <f t="shared" si="53"/>
        <v>-</v>
      </c>
      <c r="AD95" s="65">
        <v>10.8</v>
      </c>
      <c r="AE95" s="65">
        <v>7.35</v>
      </c>
      <c r="AF95" s="65">
        <v>4.3600000000000003</v>
      </c>
      <c r="AG95" s="65">
        <v>5.16</v>
      </c>
      <c r="AH95" s="66" t="str">
        <f t="shared" si="54"/>
        <v>-</v>
      </c>
      <c r="AI95" s="66" t="str">
        <f t="shared" si="55"/>
        <v>-</v>
      </c>
      <c r="AJ95" s="66" t="str">
        <f t="shared" si="56"/>
        <v>-</v>
      </c>
      <c r="AK95" s="66" t="str">
        <f t="shared" si="57"/>
        <v>-</v>
      </c>
      <c r="AL95" s="66" t="str">
        <f t="shared" si="58"/>
        <v>-</v>
      </c>
      <c r="AM95" s="66" t="str">
        <f t="shared" si="59"/>
        <v>-</v>
      </c>
      <c r="AN95" s="66" t="str">
        <f t="shared" si="60"/>
        <v>-</v>
      </c>
      <c r="AO95" s="66">
        <f t="shared" si="61"/>
        <v>194.44444444444443</v>
      </c>
      <c r="AP95" s="66">
        <f t="shared" si="62"/>
        <v>194.44444444444443</v>
      </c>
      <c r="AQ95" s="66">
        <f t="shared" si="63"/>
        <v>194.44444444444443</v>
      </c>
      <c r="AR95" s="66">
        <f t="shared" si="63"/>
        <v>285.71428571428572</v>
      </c>
      <c r="AS95" s="66">
        <f t="shared" si="63"/>
        <v>481.65137614678895</v>
      </c>
      <c r="AT95" s="66">
        <f t="shared" si="63"/>
        <v>406.97674418604652</v>
      </c>
      <c r="AU95" s="66">
        <f t="shared" si="64"/>
        <v>406.97674418604652</v>
      </c>
      <c r="AV95" s="66" t="str">
        <f t="shared" si="65"/>
        <v>-</v>
      </c>
      <c r="AW95" s="66" t="str">
        <f t="shared" si="66"/>
        <v>-</v>
      </c>
      <c r="AX95" s="66" t="str">
        <f t="shared" si="67"/>
        <v>-</v>
      </c>
      <c r="AY95" s="66" t="str">
        <f t="shared" si="68"/>
        <v>-</v>
      </c>
      <c r="AZ95" s="66" t="str">
        <f t="shared" si="69"/>
        <v>-</v>
      </c>
      <c r="BA95" s="66" t="str">
        <f t="shared" si="70"/>
        <v>-</v>
      </c>
      <c r="BB95" s="66" t="str">
        <f t="shared" si="71"/>
        <v>-</v>
      </c>
    </row>
    <row r="96" spans="2:54" ht="14.5" x14ac:dyDescent="0.35">
      <c r="B96" s="60" t="s">
        <v>125</v>
      </c>
      <c r="C96" s="60" t="s">
        <v>126</v>
      </c>
      <c r="D96" s="60" t="s">
        <v>129</v>
      </c>
      <c r="E96" s="60" t="s">
        <v>60</v>
      </c>
      <c r="F96" s="61" t="s">
        <v>114</v>
      </c>
      <c r="G96" s="61" t="s">
        <v>116</v>
      </c>
      <c r="H96" s="67" t="s">
        <v>111</v>
      </c>
      <c r="I96" s="67" t="s">
        <v>111</v>
      </c>
      <c r="J96" s="67" t="s">
        <v>111</v>
      </c>
      <c r="K96" s="67" t="s">
        <v>111</v>
      </c>
      <c r="L96" s="67" t="s">
        <v>111</v>
      </c>
      <c r="M96" s="67" t="s">
        <v>111</v>
      </c>
      <c r="N96" s="67" t="s">
        <v>111</v>
      </c>
      <c r="O96" s="63" t="str">
        <f t="shared" si="40"/>
        <v>-</v>
      </c>
      <c r="P96" s="63" t="str">
        <f t="shared" si="41"/>
        <v>-</v>
      </c>
      <c r="Q96" s="63" t="str">
        <f t="shared" si="42"/>
        <v>-</v>
      </c>
      <c r="R96" s="63" t="str">
        <f t="shared" si="43"/>
        <v>-</v>
      </c>
      <c r="S96" s="63" t="str">
        <f t="shared" si="44"/>
        <v>-</v>
      </c>
      <c r="T96" s="63" t="str">
        <f t="shared" si="45"/>
        <v>-</v>
      </c>
      <c r="U96" s="63" t="str">
        <f t="shared" si="46"/>
        <v>-</v>
      </c>
      <c r="V96" s="15">
        <v>0.84</v>
      </c>
      <c r="W96" s="64" t="str">
        <f t="shared" si="47"/>
        <v>-</v>
      </c>
      <c r="X96" s="64" t="str">
        <f t="shared" si="48"/>
        <v>-</v>
      </c>
      <c r="Y96" s="64" t="str">
        <f t="shared" si="49"/>
        <v>-</v>
      </c>
      <c r="Z96" s="64" t="str">
        <f t="shared" si="50"/>
        <v>-</v>
      </c>
      <c r="AA96" s="64" t="str">
        <f t="shared" si="51"/>
        <v>-</v>
      </c>
      <c r="AB96" s="64" t="str">
        <f t="shared" si="52"/>
        <v>-</v>
      </c>
      <c r="AC96" s="64" t="str">
        <f t="shared" si="53"/>
        <v>-</v>
      </c>
      <c r="AD96" s="65">
        <v>10.8</v>
      </c>
      <c r="AE96" s="65">
        <v>7.35</v>
      </c>
      <c r="AF96" s="65">
        <v>4.3600000000000003</v>
      </c>
      <c r="AG96" s="65">
        <v>5.16</v>
      </c>
      <c r="AH96" s="66" t="str">
        <f t="shared" si="54"/>
        <v>-</v>
      </c>
      <c r="AI96" s="66" t="str">
        <f t="shared" si="55"/>
        <v>-</v>
      </c>
      <c r="AJ96" s="66" t="str">
        <f t="shared" si="56"/>
        <v>-</v>
      </c>
      <c r="AK96" s="66" t="str">
        <f t="shared" si="57"/>
        <v>-</v>
      </c>
      <c r="AL96" s="66" t="str">
        <f t="shared" si="58"/>
        <v>-</v>
      </c>
      <c r="AM96" s="66" t="str">
        <f t="shared" si="59"/>
        <v>-</v>
      </c>
      <c r="AN96" s="66" t="str">
        <f t="shared" si="60"/>
        <v>-</v>
      </c>
      <c r="AO96" s="66">
        <f t="shared" si="61"/>
        <v>194.44444444444443</v>
      </c>
      <c r="AP96" s="66">
        <f t="shared" si="62"/>
        <v>194.44444444444443</v>
      </c>
      <c r="AQ96" s="66">
        <f t="shared" si="63"/>
        <v>194.44444444444443</v>
      </c>
      <c r="AR96" s="66">
        <f t="shared" si="63"/>
        <v>285.71428571428572</v>
      </c>
      <c r="AS96" s="66">
        <f t="shared" si="63"/>
        <v>481.65137614678895</v>
      </c>
      <c r="AT96" s="66">
        <f t="shared" si="63"/>
        <v>406.97674418604652</v>
      </c>
      <c r="AU96" s="66">
        <f t="shared" si="64"/>
        <v>406.97674418604652</v>
      </c>
      <c r="AV96" s="66" t="str">
        <f t="shared" si="65"/>
        <v>-</v>
      </c>
      <c r="AW96" s="66" t="str">
        <f t="shared" si="66"/>
        <v>-</v>
      </c>
      <c r="AX96" s="66" t="str">
        <f t="shared" si="67"/>
        <v>-</v>
      </c>
      <c r="AY96" s="66" t="str">
        <f t="shared" si="68"/>
        <v>-</v>
      </c>
      <c r="AZ96" s="66" t="str">
        <f t="shared" si="69"/>
        <v>-</v>
      </c>
      <c r="BA96" s="66" t="str">
        <f t="shared" si="70"/>
        <v>-</v>
      </c>
      <c r="BB96" s="66" t="str">
        <f t="shared" si="71"/>
        <v>-</v>
      </c>
    </row>
    <row r="97" spans="2:54" ht="14.5" x14ac:dyDescent="0.35">
      <c r="B97" s="60" t="s">
        <v>125</v>
      </c>
      <c r="C97" s="60" t="s">
        <v>126</v>
      </c>
      <c r="D97" s="60" t="s">
        <v>129</v>
      </c>
      <c r="E97" s="60" t="s">
        <v>60</v>
      </c>
      <c r="F97" s="61" t="s">
        <v>109</v>
      </c>
      <c r="G97" s="61" t="s">
        <v>117</v>
      </c>
      <c r="H97" s="67" t="s">
        <v>111</v>
      </c>
      <c r="I97" s="67" t="s">
        <v>111</v>
      </c>
      <c r="J97" s="67" t="s">
        <v>111</v>
      </c>
      <c r="K97" s="67" t="s">
        <v>111</v>
      </c>
      <c r="L97" s="67">
        <v>6.3380281690140858E-2</v>
      </c>
      <c r="M97" s="67">
        <v>5.7960893854748619E-2</v>
      </c>
      <c r="N97" s="67">
        <v>6.193895870736088E-2</v>
      </c>
      <c r="O97" s="63" t="str">
        <f t="shared" si="40"/>
        <v>-</v>
      </c>
      <c r="P97" s="63" t="str">
        <f t="shared" si="41"/>
        <v>-</v>
      </c>
      <c r="Q97" s="63" t="str">
        <f t="shared" si="42"/>
        <v>-</v>
      </c>
      <c r="R97" s="63" t="str">
        <f t="shared" si="43"/>
        <v>-</v>
      </c>
      <c r="S97" s="63">
        <f t="shared" si="44"/>
        <v>17355.555555555551</v>
      </c>
      <c r="T97" s="63">
        <f t="shared" si="45"/>
        <v>18978.313253012042</v>
      </c>
      <c r="U97" s="63">
        <f t="shared" si="46"/>
        <v>17759.420289855068</v>
      </c>
      <c r="V97" s="15">
        <v>0.84</v>
      </c>
      <c r="W97" s="64" t="str">
        <f t="shared" si="47"/>
        <v>-</v>
      </c>
      <c r="X97" s="64" t="str">
        <f t="shared" si="48"/>
        <v>-</v>
      </c>
      <c r="Y97" s="64" t="str">
        <f t="shared" si="49"/>
        <v>-</v>
      </c>
      <c r="Z97" s="64" t="str">
        <f t="shared" si="50"/>
        <v>-</v>
      </c>
      <c r="AA97" s="64">
        <f t="shared" si="51"/>
        <v>5.3239436619718319E-2</v>
      </c>
      <c r="AB97" s="64">
        <f t="shared" si="52"/>
        <v>4.8687150837988837E-2</v>
      </c>
      <c r="AC97" s="64">
        <f t="shared" si="53"/>
        <v>5.2028725314183136E-2</v>
      </c>
      <c r="AD97" s="65">
        <v>10.8</v>
      </c>
      <c r="AE97" s="65">
        <v>7.35</v>
      </c>
      <c r="AF97" s="65">
        <v>4.3600000000000003</v>
      </c>
      <c r="AG97" s="65">
        <v>5.16</v>
      </c>
      <c r="AH97" s="66" t="str">
        <f t="shared" si="54"/>
        <v>-</v>
      </c>
      <c r="AI97" s="66" t="str">
        <f t="shared" si="55"/>
        <v>-</v>
      </c>
      <c r="AJ97" s="66" t="str">
        <f t="shared" si="56"/>
        <v>-</v>
      </c>
      <c r="AK97" s="66" t="str">
        <f t="shared" si="57"/>
        <v>-</v>
      </c>
      <c r="AL97" s="66">
        <f t="shared" si="58"/>
        <v>39444.444444444438</v>
      </c>
      <c r="AM97" s="66">
        <f t="shared" si="59"/>
        <v>43132.530120481919</v>
      </c>
      <c r="AN97" s="66">
        <f t="shared" si="60"/>
        <v>40362.318840579705</v>
      </c>
      <c r="AO97" s="66">
        <f t="shared" si="61"/>
        <v>194.44444444444443</v>
      </c>
      <c r="AP97" s="66">
        <f t="shared" si="62"/>
        <v>194.44444444444443</v>
      </c>
      <c r="AQ97" s="66">
        <f t="shared" si="63"/>
        <v>194.44444444444443</v>
      </c>
      <c r="AR97" s="66">
        <f t="shared" si="63"/>
        <v>285.71428571428572</v>
      </c>
      <c r="AS97" s="66">
        <f t="shared" si="63"/>
        <v>481.65137614678895</v>
      </c>
      <c r="AT97" s="66">
        <f t="shared" si="63"/>
        <v>406.97674418604652</v>
      </c>
      <c r="AU97" s="66">
        <f t="shared" si="64"/>
        <v>406.97674418604652</v>
      </c>
      <c r="AV97" s="66" t="str">
        <f t="shared" si="65"/>
        <v>-</v>
      </c>
      <c r="AW97" s="66" t="str">
        <f t="shared" si="66"/>
        <v>-</v>
      </c>
      <c r="AX97" s="66" t="str">
        <f t="shared" si="67"/>
        <v>-</v>
      </c>
      <c r="AY97" s="66" t="str">
        <f t="shared" si="68"/>
        <v>-</v>
      </c>
      <c r="AZ97" s="66">
        <f t="shared" si="69"/>
        <v>475.84093955447759</v>
      </c>
      <c r="BA97" s="66">
        <f t="shared" si="70"/>
        <v>403.17261129076371</v>
      </c>
      <c r="BB97" s="66">
        <f t="shared" si="71"/>
        <v>402.9141262788055</v>
      </c>
    </row>
    <row r="98" spans="2:54" ht="14.5" x14ac:dyDescent="0.35">
      <c r="B98" s="60" t="s">
        <v>125</v>
      </c>
      <c r="C98" s="60" t="s">
        <v>126</v>
      </c>
      <c r="D98" s="60" t="s">
        <v>129</v>
      </c>
      <c r="E98" s="60" t="s">
        <v>60</v>
      </c>
      <c r="F98" s="61" t="s">
        <v>112</v>
      </c>
      <c r="G98" s="61" t="s">
        <v>117</v>
      </c>
      <c r="H98" s="67" t="s">
        <v>111</v>
      </c>
      <c r="I98" s="67" t="s">
        <v>111</v>
      </c>
      <c r="J98" s="67" t="s">
        <v>111</v>
      </c>
      <c r="K98" s="67" t="s">
        <v>111</v>
      </c>
      <c r="L98" s="67" t="s">
        <v>111</v>
      </c>
      <c r="M98" s="67" t="s">
        <v>111</v>
      </c>
      <c r="N98" s="67" t="s">
        <v>111</v>
      </c>
      <c r="O98" s="63" t="str">
        <f t="shared" si="40"/>
        <v>-</v>
      </c>
      <c r="P98" s="63" t="str">
        <f t="shared" si="41"/>
        <v>-</v>
      </c>
      <c r="Q98" s="63" t="str">
        <f t="shared" si="42"/>
        <v>-</v>
      </c>
      <c r="R98" s="63" t="str">
        <f t="shared" si="43"/>
        <v>-</v>
      </c>
      <c r="S98" s="63" t="str">
        <f t="shared" si="44"/>
        <v>-</v>
      </c>
      <c r="T98" s="63" t="str">
        <f t="shared" si="45"/>
        <v>-</v>
      </c>
      <c r="U98" s="63" t="str">
        <f t="shared" si="46"/>
        <v>-</v>
      </c>
      <c r="V98" s="15">
        <v>0.84</v>
      </c>
      <c r="W98" s="64" t="str">
        <f t="shared" si="47"/>
        <v>-</v>
      </c>
      <c r="X98" s="64" t="str">
        <f t="shared" si="48"/>
        <v>-</v>
      </c>
      <c r="Y98" s="64" t="str">
        <f t="shared" si="49"/>
        <v>-</v>
      </c>
      <c r="Z98" s="64" t="str">
        <f t="shared" si="50"/>
        <v>-</v>
      </c>
      <c r="AA98" s="64" t="str">
        <f t="shared" si="51"/>
        <v>-</v>
      </c>
      <c r="AB98" s="64" t="str">
        <f t="shared" si="52"/>
        <v>-</v>
      </c>
      <c r="AC98" s="64" t="str">
        <f t="shared" si="53"/>
        <v>-</v>
      </c>
      <c r="AD98" s="65">
        <v>10.8</v>
      </c>
      <c r="AE98" s="65">
        <v>7.35</v>
      </c>
      <c r="AF98" s="65">
        <v>4.3600000000000003</v>
      </c>
      <c r="AG98" s="65">
        <v>5.16</v>
      </c>
      <c r="AH98" s="66" t="str">
        <f t="shared" si="54"/>
        <v>-</v>
      </c>
      <c r="AI98" s="66" t="str">
        <f t="shared" si="55"/>
        <v>-</v>
      </c>
      <c r="AJ98" s="66" t="str">
        <f t="shared" si="56"/>
        <v>-</v>
      </c>
      <c r="AK98" s="66" t="str">
        <f t="shared" si="57"/>
        <v>-</v>
      </c>
      <c r="AL98" s="66" t="str">
        <f t="shared" si="58"/>
        <v>-</v>
      </c>
      <c r="AM98" s="66" t="str">
        <f t="shared" si="59"/>
        <v>-</v>
      </c>
      <c r="AN98" s="66" t="str">
        <f t="shared" si="60"/>
        <v>-</v>
      </c>
      <c r="AO98" s="66">
        <f t="shared" si="61"/>
        <v>194.44444444444443</v>
      </c>
      <c r="AP98" s="66">
        <f t="shared" si="62"/>
        <v>194.44444444444443</v>
      </c>
      <c r="AQ98" s="66">
        <f t="shared" si="63"/>
        <v>194.44444444444443</v>
      </c>
      <c r="AR98" s="66">
        <f t="shared" si="63"/>
        <v>285.71428571428572</v>
      </c>
      <c r="AS98" s="66">
        <f t="shared" si="63"/>
        <v>481.65137614678895</v>
      </c>
      <c r="AT98" s="66">
        <f t="shared" si="63"/>
        <v>406.97674418604652</v>
      </c>
      <c r="AU98" s="66">
        <f t="shared" si="64"/>
        <v>406.97674418604652</v>
      </c>
      <c r="AV98" s="66" t="str">
        <f t="shared" si="65"/>
        <v>-</v>
      </c>
      <c r="AW98" s="66" t="str">
        <f t="shared" si="66"/>
        <v>-</v>
      </c>
      <c r="AX98" s="66" t="str">
        <f t="shared" si="67"/>
        <v>-</v>
      </c>
      <c r="AY98" s="66" t="str">
        <f t="shared" si="68"/>
        <v>-</v>
      </c>
      <c r="AZ98" s="66" t="str">
        <f t="shared" si="69"/>
        <v>-</v>
      </c>
      <c r="BA98" s="66" t="str">
        <f t="shared" si="70"/>
        <v>-</v>
      </c>
      <c r="BB98" s="66" t="str">
        <f t="shared" si="71"/>
        <v>-</v>
      </c>
    </row>
    <row r="99" spans="2:54" ht="14.5" x14ac:dyDescent="0.35">
      <c r="B99" s="60" t="s">
        <v>125</v>
      </c>
      <c r="C99" s="60" t="s">
        <v>126</v>
      </c>
      <c r="D99" s="60" t="s">
        <v>129</v>
      </c>
      <c r="E99" s="60" t="s">
        <v>60</v>
      </c>
      <c r="F99" s="61" t="s">
        <v>113</v>
      </c>
      <c r="G99" s="61" t="s">
        <v>117</v>
      </c>
      <c r="H99" s="67" t="s">
        <v>111</v>
      </c>
      <c r="I99" s="67" t="s">
        <v>111</v>
      </c>
      <c r="J99" s="67" t="s">
        <v>111</v>
      </c>
      <c r="K99" s="67" t="s">
        <v>111</v>
      </c>
      <c r="L99" s="67" t="s">
        <v>111</v>
      </c>
      <c r="M99" s="67" t="s">
        <v>111</v>
      </c>
      <c r="N99" s="67" t="s">
        <v>111</v>
      </c>
      <c r="O99" s="63" t="str">
        <f t="shared" si="40"/>
        <v>-</v>
      </c>
      <c r="P99" s="63" t="str">
        <f t="shared" si="41"/>
        <v>-</v>
      </c>
      <c r="Q99" s="63" t="str">
        <f t="shared" si="42"/>
        <v>-</v>
      </c>
      <c r="R99" s="63" t="str">
        <f t="shared" si="43"/>
        <v>-</v>
      </c>
      <c r="S99" s="63" t="str">
        <f t="shared" si="44"/>
        <v>-</v>
      </c>
      <c r="T99" s="63" t="str">
        <f t="shared" si="45"/>
        <v>-</v>
      </c>
      <c r="U99" s="63" t="str">
        <f t="shared" si="46"/>
        <v>-</v>
      </c>
      <c r="V99" s="15">
        <v>0.84</v>
      </c>
      <c r="W99" s="64" t="str">
        <f t="shared" si="47"/>
        <v>-</v>
      </c>
      <c r="X99" s="64" t="str">
        <f t="shared" si="48"/>
        <v>-</v>
      </c>
      <c r="Y99" s="64" t="str">
        <f t="shared" si="49"/>
        <v>-</v>
      </c>
      <c r="Z99" s="64" t="str">
        <f t="shared" si="50"/>
        <v>-</v>
      </c>
      <c r="AA99" s="64" t="str">
        <f t="shared" si="51"/>
        <v>-</v>
      </c>
      <c r="AB99" s="64" t="str">
        <f t="shared" si="52"/>
        <v>-</v>
      </c>
      <c r="AC99" s="64" t="str">
        <f t="shared" si="53"/>
        <v>-</v>
      </c>
      <c r="AD99" s="65">
        <v>10.8</v>
      </c>
      <c r="AE99" s="65">
        <v>7.35</v>
      </c>
      <c r="AF99" s="65">
        <v>4.3600000000000003</v>
      </c>
      <c r="AG99" s="65">
        <v>5.16</v>
      </c>
      <c r="AH99" s="66" t="str">
        <f t="shared" si="54"/>
        <v>-</v>
      </c>
      <c r="AI99" s="66" t="str">
        <f t="shared" si="55"/>
        <v>-</v>
      </c>
      <c r="AJ99" s="66" t="str">
        <f t="shared" si="56"/>
        <v>-</v>
      </c>
      <c r="AK99" s="66" t="str">
        <f t="shared" si="57"/>
        <v>-</v>
      </c>
      <c r="AL99" s="66" t="str">
        <f t="shared" si="58"/>
        <v>-</v>
      </c>
      <c r="AM99" s="66" t="str">
        <f t="shared" si="59"/>
        <v>-</v>
      </c>
      <c r="AN99" s="66" t="str">
        <f t="shared" si="60"/>
        <v>-</v>
      </c>
      <c r="AO99" s="66">
        <f t="shared" si="61"/>
        <v>194.44444444444443</v>
      </c>
      <c r="AP99" s="66">
        <f t="shared" si="62"/>
        <v>194.44444444444443</v>
      </c>
      <c r="AQ99" s="66">
        <f t="shared" si="63"/>
        <v>194.44444444444443</v>
      </c>
      <c r="AR99" s="66">
        <f t="shared" si="63"/>
        <v>285.71428571428572</v>
      </c>
      <c r="AS99" s="66">
        <f t="shared" si="63"/>
        <v>481.65137614678895</v>
      </c>
      <c r="AT99" s="66">
        <f t="shared" si="63"/>
        <v>406.97674418604652</v>
      </c>
      <c r="AU99" s="66">
        <f t="shared" si="64"/>
        <v>406.97674418604652</v>
      </c>
      <c r="AV99" s="66" t="str">
        <f t="shared" si="65"/>
        <v>-</v>
      </c>
      <c r="AW99" s="66" t="str">
        <f t="shared" si="66"/>
        <v>-</v>
      </c>
      <c r="AX99" s="66" t="str">
        <f t="shared" si="67"/>
        <v>-</v>
      </c>
      <c r="AY99" s="66" t="str">
        <f t="shared" si="68"/>
        <v>-</v>
      </c>
      <c r="AZ99" s="66" t="str">
        <f t="shared" si="69"/>
        <v>-</v>
      </c>
      <c r="BA99" s="66" t="str">
        <f t="shared" si="70"/>
        <v>-</v>
      </c>
      <c r="BB99" s="66" t="str">
        <f t="shared" si="71"/>
        <v>-</v>
      </c>
    </row>
    <row r="100" spans="2:54" ht="14.5" x14ac:dyDescent="0.35">
      <c r="B100" s="60" t="s">
        <v>125</v>
      </c>
      <c r="C100" s="60" t="s">
        <v>126</v>
      </c>
      <c r="D100" s="60" t="s">
        <v>129</v>
      </c>
      <c r="E100" s="60" t="s">
        <v>60</v>
      </c>
      <c r="F100" s="61" t="s">
        <v>114</v>
      </c>
      <c r="G100" s="61" t="s">
        <v>117</v>
      </c>
      <c r="H100" s="67" t="s">
        <v>111</v>
      </c>
      <c r="I100" s="67" t="s">
        <v>111</v>
      </c>
      <c r="J100" s="67" t="s">
        <v>111</v>
      </c>
      <c r="K100" s="67" t="s">
        <v>111</v>
      </c>
      <c r="L100" s="67" t="s">
        <v>111</v>
      </c>
      <c r="M100" s="67" t="s">
        <v>111</v>
      </c>
      <c r="N100" s="67" t="s">
        <v>111</v>
      </c>
      <c r="O100" s="63" t="str">
        <f t="shared" si="40"/>
        <v>-</v>
      </c>
      <c r="P100" s="63" t="str">
        <f t="shared" si="41"/>
        <v>-</v>
      </c>
      <c r="Q100" s="63" t="str">
        <f t="shared" si="42"/>
        <v>-</v>
      </c>
      <c r="R100" s="63" t="str">
        <f t="shared" si="43"/>
        <v>-</v>
      </c>
      <c r="S100" s="63" t="str">
        <f t="shared" si="44"/>
        <v>-</v>
      </c>
      <c r="T100" s="63" t="str">
        <f t="shared" si="45"/>
        <v>-</v>
      </c>
      <c r="U100" s="63" t="str">
        <f t="shared" si="46"/>
        <v>-</v>
      </c>
      <c r="V100" s="15">
        <v>0.84</v>
      </c>
      <c r="W100" s="64" t="str">
        <f t="shared" si="47"/>
        <v>-</v>
      </c>
      <c r="X100" s="64" t="str">
        <f t="shared" si="48"/>
        <v>-</v>
      </c>
      <c r="Y100" s="64" t="str">
        <f t="shared" si="49"/>
        <v>-</v>
      </c>
      <c r="Z100" s="64" t="str">
        <f t="shared" si="50"/>
        <v>-</v>
      </c>
      <c r="AA100" s="64" t="str">
        <f t="shared" si="51"/>
        <v>-</v>
      </c>
      <c r="AB100" s="64" t="str">
        <f t="shared" si="52"/>
        <v>-</v>
      </c>
      <c r="AC100" s="64" t="str">
        <f t="shared" si="53"/>
        <v>-</v>
      </c>
      <c r="AD100" s="65">
        <v>10.8</v>
      </c>
      <c r="AE100" s="65">
        <v>7.35</v>
      </c>
      <c r="AF100" s="65">
        <v>4.3600000000000003</v>
      </c>
      <c r="AG100" s="65">
        <v>5.16</v>
      </c>
      <c r="AH100" s="66" t="str">
        <f t="shared" si="54"/>
        <v>-</v>
      </c>
      <c r="AI100" s="66" t="str">
        <f t="shared" si="55"/>
        <v>-</v>
      </c>
      <c r="AJ100" s="66" t="str">
        <f t="shared" si="56"/>
        <v>-</v>
      </c>
      <c r="AK100" s="66" t="str">
        <f t="shared" si="57"/>
        <v>-</v>
      </c>
      <c r="AL100" s="66" t="str">
        <f t="shared" si="58"/>
        <v>-</v>
      </c>
      <c r="AM100" s="66" t="str">
        <f t="shared" si="59"/>
        <v>-</v>
      </c>
      <c r="AN100" s="66" t="str">
        <f t="shared" si="60"/>
        <v>-</v>
      </c>
      <c r="AO100" s="66">
        <f t="shared" si="61"/>
        <v>194.44444444444443</v>
      </c>
      <c r="AP100" s="66">
        <f t="shared" si="62"/>
        <v>194.44444444444443</v>
      </c>
      <c r="AQ100" s="66">
        <f t="shared" si="63"/>
        <v>194.44444444444443</v>
      </c>
      <c r="AR100" s="66">
        <f t="shared" si="63"/>
        <v>285.71428571428572</v>
      </c>
      <c r="AS100" s="66">
        <f t="shared" si="63"/>
        <v>481.65137614678895</v>
      </c>
      <c r="AT100" s="66">
        <f t="shared" si="63"/>
        <v>406.97674418604652</v>
      </c>
      <c r="AU100" s="66">
        <f t="shared" si="64"/>
        <v>406.97674418604652</v>
      </c>
      <c r="AV100" s="66" t="str">
        <f t="shared" si="65"/>
        <v>-</v>
      </c>
      <c r="AW100" s="66" t="str">
        <f t="shared" si="66"/>
        <v>-</v>
      </c>
      <c r="AX100" s="66" t="str">
        <f t="shared" si="67"/>
        <v>-</v>
      </c>
      <c r="AY100" s="66" t="str">
        <f t="shared" si="68"/>
        <v>-</v>
      </c>
      <c r="AZ100" s="66" t="str">
        <f t="shared" si="69"/>
        <v>-</v>
      </c>
      <c r="BA100" s="66" t="str">
        <f t="shared" si="70"/>
        <v>-</v>
      </c>
      <c r="BB100" s="66" t="str">
        <f t="shared" si="71"/>
        <v>-</v>
      </c>
    </row>
    <row r="101" spans="2:54" ht="14.5" x14ac:dyDescent="0.35">
      <c r="B101" s="60" t="s">
        <v>125</v>
      </c>
      <c r="C101" s="60" t="s">
        <v>130</v>
      </c>
      <c r="D101" s="60" t="s">
        <v>131</v>
      </c>
      <c r="E101" s="60" t="s">
        <v>60</v>
      </c>
      <c r="F101" s="61" t="s">
        <v>109</v>
      </c>
      <c r="G101" s="61" t="s">
        <v>110</v>
      </c>
      <c r="H101" s="67" t="s">
        <v>111</v>
      </c>
      <c r="I101" s="67" t="s">
        <v>111</v>
      </c>
      <c r="J101" s="67" t="s">
        <v>111</v>
      </c>
      <c r="K101" s="67" t="s">
        <v>111</v>
      </c>
      <c r="L101" s="67">
        <v>6.3380281690140858E-2</v>
      </c>
      <c r="M101" s="67">
        <v>5.7960893854748619E-2</v>
      </c>
      <c r="N101" s="67">
        <v>6.193895870736088E-2</v>
      </c>
      <c r="O101" s="63" t="str">
        <f t="shared" si="40"/>
        <v>-</v>
      </c>
      <c r="P101" s="63" t="str">
        <f t="shared" si="41"/>
        <v>-</v>
      </c>
      <c r="Q101" s="63" t="str">
        <f t="shared" si="42"/>
        <v>-</v>
      </c>
      <c r="R101" s="63" t="str">
        <f t="shared" si="43"/>
        <v>-</v>
      </c>
      <c r="S101" s="63">
        <f t="shared" si="44"/>
        <v>17355.555555555551</v>
      </c>
      <c r="T101" s="63">
        <f t="shared" si="45"/>
        <v>18978.313253012042</v>
      </c>
      <c r="U101" s="63">
        <f t="shared" si="46"/>
        <v>17759.420289855068</v>
      </c>
      <c r="V101" s="15">
        <v>0.84</v>
      </c>
      <c r="W101" s="64" t="str">
        <f t="shared" si="47"/>
        <v>-</v>
      </c>
      <c r="X101" s="64" t="str">
        <f t="shared" si="48"/>
        <v>-</v>
      </c>
      <c r="Y101" s="64" t="str">
        <f t="shared" si="49"/>
        <v>-</v>
      </c>
      <c r="Z101" s="64" t="str">
        <f t="shared" si="50"/>
        <v>-</v>
      </c>
      <c r="AA101" s="64">
        <f t="shared" si="51"/>
        <v>5.3239436619718319E-2</v>
      </c>
      <c r="AB101" s="64">
        <f t="shared" si="52"/>
        <v>4.8687150837988837E-2</v>
      </c>
      <c r="AC101" s="64">
        <f t="shared" si="53"/>
        <v>5.2028725314183136E-2</v>
      </c>
      <c r="AD101" s="65">
        <v>10.8</v>
      </c>
      <c r="AE101" s="65">
        <v>7.35</v>
      </c>
      <c r="AF101" s="65">
        <v>4.3600000000000003</v>
      </c>
      <c r="AG101" s="65">
        <v>5.16</v>
      </c>
      <c r="AH101" s="66" t="str">
        <f t="shared" si="54"/>
        <v>-</v>
      </c>
      <c r="AI101" s="66" t="str">
        <f t="shared" si="55"/>
        <v>-</v>
      </c>
      <c r="AJ101" s="66" t="str">
        <f t="shared" si="56"/>
        <v>-</v>
      </c>
      <c r="AK101" s="66" t="str">
        <f t="shared" si="57"/>
        <v>-</v>
      </c>
      <c r="AL101" s="66">
        <f t="shared" si="58"/>
        <v>39444.444444444438</v>
      </c>
      <c r="AM101" s="66">
        <f t="shared" si="59"/>
        <v>43132.530120481919</v>
      </c>
      <c r="AN101" s="66">
        <f t="shared" si="60"/>
        <v>40362.318840579705</v>
      </c>
      <c r="AO101" s="66">
        <f t="shared" si="61"/>
        <v>194.44444444444443</v>
      </c>
      <c r="AP101" s="66">
        <f t="shared" si="62"/>
        <v>194.44444444444443</v>
      </c>
      <c r="AQ101" s="66">
        <f t="shared" si="63"/>
        <v>194.44444444444443</v>
      </c>
      <c r="AR101" s="66">
        <f t="shared" si="63"/>
        <v>285.71428571428572</v>
      </c>
      <c r="AS101" s="66">
        <f t="shared" si="63"/>
        <v>481.65137614678895</v>
      </c>
      <c r="AT101" s="66">
        <f t="shared" si="63"/>
        <v>406.97674418604652</v>
      </c>
      <c r="AU101" s="66">
        <f t="shared" si="64"/>
        <v>406.97674418604652</v>
      </c>
      <c r="AV101" s="66" t="str">
        <f t="shared" si="65"/>
        <v>-</v>
      </c>
      <c r="AW101" s="66" t="str">
        <f t="shared" si="66"/>
        <v>-</v>
      </c>
      <c r="AX101" s="66" t="str">
        <f t="shared" si="67"/>
        <v>-</v>
      </c>
      <c r="AY101" s="66" t="str">
        <f t="shared" si="68"/>
        <v>-</v>
      </c>
      <c r="AZ101" s="66">
        <f t="shared" si="69"/>
        <v>475.84093955447759</v>
      </c>
      <c r="BA101" s="66">
        <f t="shared" si="70"/>
        <v>403.17261129076371</v>
      </c>
      <c r="BB101" s="66">
        <f t="shared" si="71"/>
        <v>402.9141262788055</v>
      </c>
    </row>
    <row r="102" spans="2:54" ht="14.5" x14ac:dyDescent="0.35">
      <c r="B102" s="60" t="s">
        <v>125</v>
      </c>
      <c r="C102" s="60" t="s">
        <v>130</v>
      </c>
      <c r="D102" s="60" t="s">
        <v>131</v>
      </c>
      <c r="E102" s="60" t="s">
        <v>60</v>
      </c>
      <c r="F102" s="61" t="s">
        <v>112</v>
      </c>
      <c r="G102" s="61" t="s">
        <v>110</v>
      </c>
      <c r="H102" s="67" t="s">
        <v>111</v>
      </c>
      <c r="I102" s="67" t="s">
        <v>111</v>
      </c>
      <c r="J102" s="67" t="s">
        <v>111</v>
      </c>
      <c r="K102" s="67" t="s">
        <v>111</v>
      </c>
      <c r="L102" s="67" t="s">
        <v>111</v>
      </c>
      <c r="M102" s="67" t="s">
        <v>111</v>
      </c>
      <c r="N102" s="67" t="s">
        <v>111</v>
      </c>
      <c r="O102" s="63" t="str">
        <f t="shared" si="40"/>
        <v>-</v>
      </c>
      <c r="P102" s="63" t="str">
        <f t="shared" si="41"/>
        <v>-</v>
      </c>
      <c r="Q102" s="63" t="str">
        <f t="shared" si="42"/>
        <v>-</v>
      </c>
      <c r="R102" s="63" t="str">
        <f t="shared" si="43"/>
        <v>-</v>
      </c>
      <c r="S102" s="63" t="str">
        <f t="shared" si="44"/>
        <v>-</v>
      </c>
      <c r="T102" s="63" t="str">
        <f t="shared" si="45"/>
        <v>-</v>
      </c>
      <c r="U102" s="63" t="str">
        <f t="shared" si="46"/>
        <v>-</v>
      </c>
      <c r="V102" s="15">
        <v>0.84</v>
      </c>
      <c r="W102" s="64" t="str">
        <f t="shared" si="47"/>
        <v>-</v>
      </c>
      <c r="X102" s="64" t="str">
        <f t="shared" si="48"/>
        <v>-</v>
      </c>
      <c r="Y102" s="64" t="str">
        <f t="shared" si="49"/>
        <v>-</v>
      </c>
      <c r="Z102" s="64" t="str">
        <f t="shared" si="50"/>
        <v>-</v>
      </c>
      <c r="AA102" s="64" t="str">
        <f t="shared" si="51"/>
        <v>-</v>
      </c>
      <c r="AB102" s="64" t="str">
        <f t="shared" si="52"/>
        <v>-</v>
      </c>
      <c r="AC102" s="64" t="str">
        <f t="shared" si="53"/>
        <v>-</v>
      </c>
      <c r="AD102" s="65">
        <v>10.8</v>
      </c>
      <c r="AE102" s="65">
        <v>7.35</v>
      </c>
      <c r="AF102" s="65">
        <v>4.3600000000000003</v>
      </c>
      <c r="AG102" s="65">
        <v>5.16</v>
      </c>
      <c r="AH102" s="66" t="str">
        <f t="shared" si="54"/>
        <v>-</v>
      </c>
      <c r="AI102" s="66" t="str">
        <f t="shared" si="55"/>
        <v>-</v>
      </c>
      <c r="AJ102" s="66" t="str">
        <f t="shared" si="56"/>
        <v>-</v>
      </c>
      <c r="AK102" s="66" t="str">
        <f t="shared" si="57"/>
        <v>-</v>
      </c>
      <c r="AL102" s="66" t="str">
        <f t="shared" si="58"/>
        <v>-</v>
      </c>
      <c r="AM102" s="66" t="str">
        <f t="shared" si="59"/>
        <v>-</v>
      </c>
      <c r="AN102" s="66" t="str">
        <f t="shared" si="60"/>
        <v>-</v>
      </c>
      <c r="AO102" s="66">
        <f t="shared" si="61"/>
        <v>194.44444444444443</v>
      </c>
      <c r="AP102" s="66">
        <f t="shared" si="62"/>
        <v>194.44444444444443</v>
      </c>
      <c r="AQ102" s="66">
        <f t="shared" si="63"/>
        <v>194.44444444444443</v>
      </c>
      <c r="AR102" s="66">
        <f t="shared" si="63"/>
        <v>285.71428571428572</v>
      </c>
      <c r="AS102" s="66">
        <f t="shared" si="63"/>
        <v>481.65137614678895</v>
      </c>
      <c r="AT102" s="66">
        <f t="shared" si="63"/>
        <v>406.97674418604652</v>
      </c>
      <c r="AU102" s="66">
        <f t="shared" si="64"/>
        <v>406.97674418604652</v>
      </c>
      <c r="AV102" s="66" t="str">
        <f t="shared" si="65"/>
        <v>-</v>
      </c>
      <c r="AW102" s="66" t="str">
        <f t="shared" si="66"/>
        <v>-</v>
      </c>
      <c r="AX102" s="66" t="str">
        <f t="shared" si="67"/>
        <v>-</v>
      </c>
      <c r="AY102" s="66" t="str">
        <f t="shared" si="68"/>
        <v>-</v>
      </c>
      <c r="AZ102" s="66" t="str">
        <f t="shared" si="69"/>
        <v>-</v>
      </c>
      <c r="BA102" s="66" t="str">
        <f t="shared" si="70"/>
        <v>-</v>
      </c>
      <c r="BB102" s="66" t="str">
        <f t="shared" si="71"/>
        <v>-</v>
      </c>
    </row>
    <row r="103" spans="2:54" ht="14.5" x14ac:dyDescent="0.35">
      <c r="B103" s="60" t="s">
        <v>125</v>
      </c>
      <c r="C103" s="60" t="s">
        <v>130</v>
      </c>
      <c r="D103" s="60" t="s">
        <v>131</v>
      </c>
      <c r="E103" s="60" t="s">
        <v>60</v>
      </c>
      <c r="F103" s="61" t="s">
        <v>113</v>
      </c>
      <c r="G103" s="61" t="s">
        <v>110</v>
      </c>
      <c r="H103" s="67">
        <v>0.56350768246807348</v>
      </c>
      <c r="I103" s="67">
        <v>0.53084057044093858</v>
      </c>
      <c r="J103" s="67">
        <v>0.431522012100376</v>
      </c>
      <c r="K103" s="67">
        <v>0.31185248674802651</v>
      </c>
      <c r="L103" s="67">
        <v>0.2431500972585684</v>
      </c>
      <c r="M103" s="67">
        <v>0.20122261419440901</v>
      </c>
      <c r="N103" s="67">
        <v>0.16637558750765249</v>
      </c>
      <c r="O103" s="63">
        <f t="shared" si="40"/>
        <v>1952.0585685401413</v>
      </c>
      <c r="P103" s="63">
        <f t="shared" si="41"/>
        <v>2072.1852496810739</v>
      </c>
      <c r="Q103" s="63">
        <f t="shared" si="42"/>
        <v>2549.1167754013204</v>
      </c>
      <c r="R103" s="63">
        <f t="shared" si="43"/>
        <v>3527.3087332755126</v>
      </c>
      <c r="S103" s="63">
        <f t="shared" si="44"/>
        <v>4523.954595955799</v>
      </c>
      <c r="T103" s="63">
        <f t="shared" si="45"/>
        <v>5466.5823938518515</v>
      </c>
      <c r="U103" s="63">
        <f t="shared" si="46"/>
        <v>6611.5469010704783</v>
      </c>
      <c r="V103" s="15">
        <v>0.84</v>
      </c>
      <c r="W103" s="64">
        <f t="shared" si="47"/>
        <v>0.4733464532731817</v>
      </c>
      <c r="X103" s="64">
        <f t="shared" si="48"/>
        <v>0.44590607917038838</v>
      </c>
      <c r="Y103" s="64">
        <f t="shared" si="49"/>
        <v>0.36247849016431583</v>
      </c>
      <c r="Z103" s="64">
        <f t="shared" si="50"/>
        <v>0.26195608886834226</v>
      </c>
      <c r="AA103" s="64">
        <f t="shared" si="51"/>
        <v>0.20424608169719743</v>
      </c>
      <c r="AB103" s="64">
        <f t="shared" si="52"/>
        <v>0.16902699592330356</v>
      </c>
      <c r="AC103" s="64">
        <f t="shared" si="53"/>
        <v>0.1397554935064281</v>
      </c>
      <c r="AD103" s="65">
        <v>10.8</v>
      </c>
      <c r="AE103" s="65">
        <v>7.35</v>
      </c>
      <c r="AF103" s="65">
        <v>4.3600000000000003</v>
      </c>
      <c r="AG103" s="65">
        <v>5.16</v>
      </c>
      <c r="AH103" s="66">
        <f t="shared" si="54"/>
        <v>4436.4967466821399</v>
      </c>
      <c r="AI103" s="66">
        <f t="shared" si="55"/>
        <v>4709.5119310933496</v>
      </c>
      <c r="AJ103" s="66">
        <f t="shared" si="56"/>
        <v>5793.4472168211832</v>
      </c>
      <c r="AK103" s="66">
        <f t="shared" si="57"/>
        <v>8016.6107574443477</v>
      </c>
      <c r="AL103" s="66">
        <f t="shared" si="58"/>
        <v>10281.714990808634</v>
      </c>
      <c r="AM103" s="66">
        <f t="shared" si="59"/>
        <v>12424.050895117845</v>
      </c>
      <c r="AN103" s="66">
        <f t="shared" si="60"/>
        <v>15026.242956978358</v>
      </c>
      <c r="AO103" s="66">
        <f t="shared" si="61"/>
        <v>194.44444444444443</v>
      </c>
      <c r="AP103" s="66">
        <f t="shared" si="62"/>
        <v>194.44444444444443</v>
      </c>
      <c r="AQ103" s="66">
        <f t="shared" si="63"/>
        <v>194.44444444444443</v>
      </c>
      <c r="AR103" s="66">
        <f t="shared" si="63"/>
        <v>285.71428571428572</v>
      </c>
      <c r="AS103" s="66">
        <f t="shared" si="63"/>
        <v>481.65137614678895</v>
      </c>
      <c r="AT103" s="66">
        <f t="shared" si="63"/>
        <v>406.97674418604652</v>
      </c>
      <c r="AU103" s="66">
        <f t="shared" si="64"/>
        <v>406.97674418604652</v>
      </c>
      <c r="AV103" s="66">
        <f t="shared" si="65"/>
        <v>186.28009071700899</v>
      </c>
      <c r="AW103" s="66">
        <f t="shared" si="66"/>
        <v>186.73462015565016</v>
      </c>
      <c r="AX103" s="66">
        <f t="shared" si="67"/>
        <v>188.13026173805304</v>
      </c>
      <c r="AY103" s="66">
        <f t="shared" si="68"/>
        <v>275.88178064650447</v>
      </c>
      <c r="AZ103" s="66">
        <f t="shared" si="69"/>
        <v>460.0978918338958</v>
      </c>
      <c r="BA103" s="66">
        <f t="shared" si="70"/>
        <v>394.06818573193505</v>
      </c>
      <c r="BB103" s="66">
        <f t="shared" si="71"/>
        <v>396.24469517000239</v>
      </c>
    </row>
    <row r="104" spans="2:54" ht="14.5" x14ac:dyDescent="0.35">
      <c r="B104" s="60" t="s">
        <v>125</v>
      </c>
      <c r="C104" s="60" t="s">
        <v>130</v>
      </c>
      <c r="D104" s="60" t="s">
        <v>131</v>
      </c>
      <c r="E104" s="60" t="s">
        <v>60</v>
      </c>
      <c r="F104" s="61" t="s">
        <v>114</v>
      </c>
      <c r="G104" s="61" t="s">
        <v>110</v>
      </c>
      <c r="H104" s="67" t="s">
        <v>111</v>
      </c>
      <c r="I104" s="67" t="s">
        <v>111</v>
      </c>
      <c r="J104" s="67" t="s">
        <v>111</v>
      </c>
      <c r="K104" s="67" t="s">
        <v>111</v>
      </c>
      <c r="L104" s="67">
        <v>0.30653037894870927</v>
      </c>
      <c r="M104" s="67">
        <v>0.25918350804915763</v>
      </c>
      <c r="N104" s="67">
        <v>0.22831454621501338</v>
      </c>
      <c r="O104" s="63" t="str">
        <f t="shared" si="40"/>
        <v>-</v>
      </c>
      <c r="P104" s="63" t="str">
        <f t="shared" si="41"/>
        <v>-</v>
      </c>
      <c r="Q104" s="63" t="str">
        <f t="shared" si="42"/>
        <v>-</v>
      </c>
      <c r="R104" s="63" t="str">
        <f t="shared" si="43"/>
        <v>-</v>
      </c>
      <c r="S104" s="63">
        <f t="shared" si="44"/>
        <v>3588.5513330607255</v>
      </c>
      <c r="T104" s="63">
        <f t="shared" si="45"/>
        <v>4244.0971969226157</v>
      </c>
      <c r="U104" s="63">
        <f t="shared" si="46"/>
        <v>4817.9146630634914</v>
      </c>
      <c r="V104" s="15">
        <v>0.84</v>
      </c>
      <c r="W104" s="64" t="str">
        <f t="shared" si="47"/>
        <v>-</v>
      </c>
      <c r="X104" s="64" t="str">
        <f t="shared" si="48"/>
        <v>-</v>
      </c>
      <c r="Y104" s="64" t="str">
        <f t="shared" si="49"/>
        <v>-</v>
      </c>
      <c r="Z104" s="64" t="str">
        <f t="shared" si="50"/>
        <v>-</v>
      </c>
      <c r="AA104" s="64">
        <f t="shared" si="51"/>
        <v>0.2574855183169158</v>
      </c>
      <c r="AB104" s="64">
        <f t="shared" si="52"/>
        <v>0.21771414676129239</v>
      </c>
      <c r="AC104" s="64">
        <f t="shared" si="53"/>
        <v>0.19178421882061122</v>
      </c>
      <c r="AD104" s="65">
        <v>10.8</v>
      </c>
      <c r="AE104" s="65">
        <v>7.35</v>
      </c>
      <c r="AF104" s="65">
        <v>4.3600000000000003</v>
      </c>
      <c r="AG104" s="65">
        <v>5.16</v>
      </c>
      <c r="AH104" s="66" t="str">
        <f t="shared" si="54"/>
        <v>-</v>
      </c>
      <c r="AI104" s="66" t="str">
        <f t="shared" si="55"/>
        <v>-</v>
      </c>
      <c r="AJ104" s="66" t="str">
        <f t="shared" si="56"/>
        <v>-</v>
      </c>
      <c r="AK104" s="66" t="str">
        <f t="shared" si="57"/>
        <v>-</v>
      </c>
      <c r="AL104" s="66">
        <f t="shared" si="58"/>
        <v>8155.7984842289216</v>
      </c>
      <c r="AM104" s="66">
        <f t="shared" si="59"/>
        <v>9645.675447551399</v>
      </c>
      <c r="AN104" s="66">
        <f t="shared" si="60"/>
        <v>10949.806052417025</v>
      </c>
      <c r="AO104" s="66">
        <f t="shared" si="61"/>
        <v>194.44444444444443</v>
      </c>
      <c r="AP104" s="66">
        <f t="shared" si="62"/>
        <v>194.44444444444443</v>
      </c>
      <c r="AQ104" s="66">
        <f t="shared" si="63"/>
        <v>194.44444444444443</v>
      </c>
      <c r="AR104" s="66">
        <f t="shared" si="63"/>
        <v>285.71428571428572</v>
      </c>
      <c r="AS104" s="66">
        <f t="shared" si="63"/>
        <v>481.65137614678895</v>
      </c>
      <c r="AT104" s="66">
        <f t="shared" si="63"/>
        <v>406.97674418604652</v>
      </c>
      <c r="AU104" s="66">
        <f t="shared" si="64"/>
        <v>406.97674418604652</v>
      </c>
      <c r="AV104" s="66" t="str">
        <f t="shared" si="65"/>
        <v>-</v>
      </c>
      <c r="AW104" s="66" t="str">
        <f t="shared" si="66"/>
        <v>-</v>
      </c>
      <c r="AX104" s="66" t="str">
        <f t="shared" si="67"/>
        <v>-</v>
      </c>
      <c r="AY104" s="66" t="str">
        <f t="shared" si="68"/>
        <v>-</v>
      </c>
      <c r="AZ104" s="66">
        <f t="shared" si="69"/>
        <v>454.79298022042417</v>
      </c>
      <c r="BA104" s="66">
        <f t="shared" si="70"/>
        <v>390.50048825386466</v>
      </c>
      <c r="BB104" s="66">
        <f t="shared" si="71"/>
        <v>392.39250203977463</v>
      </c>
    </row>
    <row r="105" spans="2:54" ht="14.5" x14ac:dyDescent="0.35">
      <c r="B105" s="60" t="s">
        <v>125</v>
      </c>
      <c r="C105" s="60" t="s">
        <v>130</v>
      </c>
      <c r="D105" s="60" t="s">
        <v>131</v>
      </c>
      <c r="E105" s="60" t="s">
        <v>60</v>
      </c>
      <c r="F105" s="61" t="s">
        <v>109</v>
      </c>
      <c r="G105" s="61" t="s">
        <v>116</v>
      </c>
      <c r="H105" s="67" t="s">
        <v>111</v>
      </c>
      <c r="I105" s="67" t="s">
        <v>111</v>
      </c>
      <c r="J105" s="67" t="s">
        <v>111</v>
      </c>
      <c r="K105" s="67" t="s">
        <v>111</v>
      </c>
      <c r="L105" s="67">
        <v>3.1690140845070429E-2</v>
      </c>
      <c r="M105" s="67">
        <v>2.8980446927374309E-2</v>
      </c>
      <c r="N105" s="67">
        <v>3.096947935368044E-2</v>
      </c>
      <c r="O105" s="63" t="str">
        <f t="shared" si="40"/>
        <v>-</v>
      </c>
      <c r="P105" s="63" t="str">
        <f t="shared" si="41"/>
        <v>-</v>
      </c>
      <c r="Q105" s="63" t="str">
        <f t="shared" si="42"/>
        <v>-</v>
      </c>
      <c r="R105" s="63" t="str">
        <f t="shared" si="43"/>
        <v>-</v>
      </c>
      <c r="S105" s="63">
        <f t="shared" si="44"/>
        <v>34711.111111111102</v>
      </c>
      <c r="T105" s="63">
        <f t="shared" si="45"/>
        <v>37956.626506024084</v>
      </c>
      <c r="U105" s="63">
        <f t="shared" si="46"/>
        <v>35518.840579710137</v>
      </c>
      <c r="V105" s="15">
        <v>0.84</v>
      </c>
      <c r="W105" s="64" t="str">
        <f t="shared" si="47"/>
        <v>-</v>
      </c>
      <c r="X105" s="64" t="str">
        <f t="shared" si="48"/>
        <v>-</v>
      </c>
      <c r="Y105" s="64" t="str">
        <f t="shared" si="49"/>
        <v>-</v>
      </c>
      <c r="Z105" s="64" t="str">
        <f t="shared" si="50"/>
        <v>-</v>
      </c>
      <c r="AA105" s="64">
        <f t="shared" si="51"/>
        <v>2.661971830985916E-2</v>
      </c>
      <c r="AB105" s="64">
        <f t="shared" si="52"/>
        <v>2.4343575418994418E-2</v>
      </c>
      <c r="AC105" s="64">
        <f t="shared" si="53"/>
        <v>2.6014362657091568E-2</v>
      </c>
      <c r="AD105" s="65">
        <v>10.8</v>
      </c>
      <c r="AE105" s="65">
        <v>7.35</v>
      </c>
      <c r="AF105" s="65">
        <v>4.3600000000000003</v>
      </c>
      <c r="AG105" s="65">
        <v>5.16</v>
      </c>
      <c r="AH105" s="66" t="str">
        <f t="shared" si="54"/>
        <v>-</v>
      </c>
      <c r="AI105" s="66" t="str">
        <f t="shared" si="55"/>
        <v>-</v>
      </c>
      <c r="AJ105" s="66" t="str">
        <f t="shared" si="56"/>
        <v>-</v>
      </c>
      <c r="AK105" s="66" t="str">
        <f t="shared" si="57"/>
        <v>-</v>
      </c>
      <c r="AL105" s="66">
        <f t="shared" si="58"/>
        <v>78888.888888888876</v>
      </c>
      <c r="AM105" s="66">
        <f t="shared" si="59"/>
        <v>86265.060240963838</v>
      </c>
      <c r="AN105" s="66">
        <f t="shared" si="60"/>
        <v>80724.637681159409</v>
      </c>
      <c r="AO105" s="66">
        <f t="shared" si="61"/>
        <v>194.44444444444443</v>
      </c>
      <c r="AP105" s="66">
        <f t="shared" si="62"/>
        <v>194.44444444444443</v>
      </c>
      <c r="AQ105" s="66">
        <f t="shared" si="63"/>
        <v>194.44444444444443</v>
      </c>
      <c r="AR105" s="66">
        <f t="shared" si="63"/>
        <v>285.71428571428572</v>
      </c>
      <c r="AS105" s="66">
        <f t="shared" si="63"/>
        <v>481.65137614678895</v>
      </c>
      <c r="AT105" s="66">
        <f t="shared" si="63"/>
        <v>406.97674418604652</v>
      </c>
      <c r="AU105" s="66">
        <f t="shared" si="64"/>
        <v>406.97674418604652</v>
      </c>
      <c r="AV105" s="66" t="str">
        <f t="shared" si="65"/>
        <v>-</v>
      </c>
      <c r="AW105" s="66" t="str">
        <f t="shared" si="66"/>
        <v>-</v>
      </c>
      <c r="AX105" s="66" t="str">
        <f t="shared" si="67"/>
        <v>-</v>
      </c>
      <c r="AY105" s="66" t="str">
        <f t="shared" si="68"/>
        <v>-</v>
      </c>
      <c r="AZ105" s="66">
        <f t="shared" si="69"/>
        <v>478.72852785358805</v>
      </c>
      <c r="BA105" s="66">
        <f t="shared" si="70"/>
        <v>405.06574640556687</v>
      </c>
      <c r="BB105" s="66">
        <f t="shared" si="71"/>
        <v>404.93524567179372</v>
      </c>
    </row>
    <row r="106" spans="2:54" ht="14.5" x14ac:dyDescent="0.35">
      <c r="B106" s="60" t="s">
        <v>125</v>
      </c>
      <c r="C106" s="60" t="s">
        <v>130</v>
      </c>
      <c r="D106" s="60" t="s">
        <v>131</v>
      </c>
      <c r="E106" s="60" t="s">
        <v>60</v>
      </c>
      <c r="F106" s="61" t="s">
        <v>112</v>
      </c>
      <c r="G106" s="61" t="s">
        <v>116</v>
      </c>
      <c r="H106" s="67" t="s">
        <v>111</v>
      </c>
      <c r="I106" s="67" t="s">
        <v>111</v>
      </c>
      <c r="J106" s="67" t="s">
        <v>111</v>
      </c>
      <c r="K106" s="67" t="s">
        <v>111</v>
      </c>
      <c r="L106" s="67" t="s">
        <v>111</v>
      </c>
      <c r="M106" s="67" t="s">
        <v>111</v>
      </c>
      <c r="N106" s="67" t="s">
        <v>111</v>
      </c>
      <c r="O106" s="63" t="str">
        <f t="shared" si="40"/>
        <v>-</v>
      </c>
      <c r="P106" s="63" t="str">
        <f t="shared" si="41"/>
        <v>-</v>
      </c>
      <c r="Q106" s="63" t="str">
        <f t="shared" si="42"/>
        <v>-</v>
      </c>
      <c r="R106" s="63" t="str">
        <f t="shared" si="43"/>
        <v>-</v>
      </c>
      <c r="S106" s="63" t="str">
        <f t="shared" si="44"/>
        <v>-</v>
      </c>
      <c r="T106" s="63" t="str">
        <f t="shared" si="45"/>
        <v>-</v>
      </c>
      <c r="U106" s="63" t="str">
        <f t="shared" si="46"/>
        <v>-</v>
      </c>
      <c r="V106" s="15">
        <v>0.84</v>
      </c>
      <c r="W106" s="64" t="str">
        <f t="shared" si="47"/>
        <v>-</v>
      </c>
      <c r="X106" s="64" t="str">
        <f t="shared" si="48"/>
        <v>-</v>
      </c>
      <c r="Y106" s="64" t="str">
        <f t="shared" si="49"/>
        <v>-</v>
      </c>
      <c r="Z106" s="64" t="str">
        <f t="shared" si="50"/>
        <v>-</v>
      </c>
      <c r="AA106" s="64" t="str">
        <f t="shared" si="51"/>
        <v>-</v>
      </c>
      <c r="AB106" s="64" t="str">
        <f t="shared" si="52"/>
        <v>-</v>
      </c>
      <c r="AC106" s="64" t="str">
        <f t="shared" si="53"/>
        <v>-</v>
      </c>
      <c r="AD106" s="65">
        <v>10.8</v>
      </c>
      <c r="AE106" s="65">
        <v>7.35</v>
      </c>
      <c r="AF106" s="65">
        <v>4.3600000000000003</v>
      </c>
      <c r="AG106" s="65">
        <v>5.16</v>
      </c>
      <c r="AH106" s="66" t="str">
        <f t="shared" si="54"/>
        <v>-</v>
      </c>
      <c r="AI106" s="66" t="str">
        <f t="shared" si="55"/>
        <v>-</v>
      </c>
      <c r="AJ106" s="66" t="str">
        <f t="shared" si="56"/>
        <v>-</v>
      </c>
      <c r="AK106" s="66" t="str">
        <f t="shared" si="57"/>
        <v>-</v>
      </c>
      <c r="AL106" s="66" t="str">
        <f t="shared" si="58"/>
        <v>-</v>
      </c>
      <c r="AM106" s="66" t="str">
        <f t="shared" si="59"/>
        <v>-</v>
      </c>
      <c r="AN106" s="66" t="str">
        <f t="shared" si="60"/>
        <v>-</v>
      </c>
      <c r="AO106" s="66">
        <f t="shared" si="61"/>
        <v>194.44444444444443</v>
      </c>
      <c r="AP106" s="66">
        <f t="shared" si="62"/>
        <v>194.44444444444443</v>
      </c>
      <c r="AQ106" s="66">
        <f t="shared" si="63"/>
        <v>194.44444444444443</v>
      </c>
      <c r="AR106" s="66">
        <f t="shared" si="63"/>
        <v>285.71428571428572</v>
      </c>
      <c r="AS106" s="66">
        <f t="shared" si="63"/>
        <v>481.65137614678895</v>
      </c>
      <c r="AT106" s="66">
        <f t="shared" si="63"/>
        <v>406.97674418604652</v>
      </c>
      <c r="AU106" s="66">
        <f t="shared" si="64"/>
        <v>406.97674418604652</v>
      </c>
      <c r="AV106" s="66" t="str">
        <f t="shared" si="65"/>
        <v>-</v>
      </c>
      <c r="AW106" s="66" t="str">
        <f t="shared" si="66"/>
        <v>-</v>
      </c>
      <c r="AX106" s="66" t="str">
        <f t="shared" si="67"/>
        <v>-</v>
      </c>
      <c r="AY106" s="66" t="str">
        <f t="shared" si="68"/>
        <v>-</v>
      </c>
      <c r="AZ106" s="66" t="str">
        <f t="shared" si="69"/>
        <v>-</v>
      </c>
      <c r="BA106" s="66" t="str">
        <f t="shared" si="70"/>
        <v>-</v>
      </c>
      <c r="BB106" s="66" t="str">
        <f t="shared" si="71"/>
        <v>-</v>
      </c>
    </row>
    <row r="107" spans="2:54" ht="14.5" x14ac:dyDescent="0.35">
      <c r="B107" s="60" t="s">
        <v>125</v>
      </c>
      <c r="C107" s="60" t="s">
        <v>130</v>
      </c>
      <c r="D107" s="60" t="s">
        <v>131</v>
      </c>
      <c r="E107" s="60" t="s">
        <v>60</v>
      </c>
      <c r="F107" s="61" t="s">
        <v>113</v>
      </c>
      <c r="G107" s="61" t="s">
        <v>116</v>
      </c>
      <c r="H107" s="67">
        <v>0.56350768078447089</v>
      </c>
      <c r="I107" s="67">
        <v>0.53084056885493625</v>
      </c>
      <c r="J107" s="67">
        <v>0.43152201081110941</v>
      </c>
      <c r="K107" s="67">
        <v>0.30047579369147331</v>
      </c>
      <c r="L107" s="67">
        <v>0.237178828689421</v>
      </c>
      <c r="M107" s="67">
        <v>0.19995941453324539</v>
      </c>
      <c r="N107" s="67">
        <v>0.16270126647548089</v>
      </c>
      <c r="O107" s="63">
        <f t="shared" si="40"/>
        <v>1952.0585743723436</v>
      </c>
      <c r="P107" s="63">
        <f t="shared" si="41"/>
        <v>2072.1852558721807</v>
      </c>
      <c r="Q107" s="63">
        <f t="shared" si="42"/>
        <v>2549.1167830173654</v>
      </c>
      <c r="R107" s="63">
        <f t="shared" si="43"/>
        <v>3660.8606187075197</v>
      </c>
      <c r="S107" s="63">
        <f t="shared" si="44"/>
        <v>4637.8507140720349</v>
      </c>
      <c r="T107" s="63">
        <f t="shared" si="45"/>
        <v>5501.116326868987</v>
      </c>
      <c r="U107" s="63">
        <f t="shared" si="46"/>
        <v>6760.8570223746246</v>
      </c>
      <c r="V107" s="15">
        <v>0.84</v>
      </c>
      <c r="W107" s="64">
        <f t="shared" si="47"/>
        <v>0.47334645185895552</v>
      </c>
      <c r="X107" s="64">
        <f t="shared" si="48"/>
        <v>0.44590607783814645</v>
      </c>
      <c r="Y107" s="64">
        <f t="shared" si="49"/>
        <v>0.3624784890813319</v>
      </c>
      <c r="Z107" s="64">
        <f t="shared" si="50"/>
        <v>0.25239966670083758</v>
      </c>
      <c r="AA107" s="64">
        <f t="shared" si="51"/>
        <v>0.19923021609911362</v>
      </c>
      <c r="AB107" s="64">
        <f t="shared" si="52"/>
        <v>0.16796590820792612</v>
      </c>
      <c r="AC107" s="64">
        <f t="shared" si="53"/>
        <v>0.13666906383940394</v>
      </c>
      <c r="AD107" s="65">
        <v>10.8</v>
      </c>
      <c r="AE107" s="65">
        <v>7.35</v>
      </c>
      <c r="AF107" s="65">
        <v>4.3600000000000003</v>
      </c>
      <c r="AG107" s="65">
        <v>5.16</v>
      </c>
      <c r="AH107" s="66">
        <f t="shared" si="54"/>
        <v>4436.4967599371448</v>
      </c>
      <c r="AI107" s="66">
        <f t="shared" si="55"/>
        <v>4709.5119451640467</v>
      </c>
      <c r="AJ107" s="66">
        <f t="shared" si="56"/>
        <v>5793.4472341303763</v>
      </c>
      <c r="AK107" s="66">
        <f t="shared" si="57"/>
        <v>8320.137769789817</v>
      </c>
      <c r="AL107" s="66">
        <f t="shared" si="58"/>
        <v>10540.569804709172</v>
      </c>
      <c r="AM107" s="66">
        <f t="shared" si="59"/>
        <v>12502.537106520425</v>
      </c>
      <c r="AN107" s="66">
        <f t="shared" si="60"/>
        <v>15365.58414176051</v>
      </c>
      <c r="AO107" s="66">
        <f t="shared" si="61"/>
        <v>194.44444444444443</v>
      </c>
      <c r="AP107" s="66">
        <f t="shared" si="62"/>
        <v>194.44444444444443</v>
      </c>
      <c r="AQ107" s="66">
        <f t="shared" si="63"/>
        <v>194.44444444444443</v>
      </c>
      <c r="AR107" s="66">
        <f t="shared" si="63"/>
        <v>285.71428571428572</v>
      </c>
      <c r="AS107" s="66">
        <f t="shared" si="63"/>
        <v>481.65137614678895</v>
      </c>
      <c r="AT107" s="66">
        <f t="shared" si="63"/>
        <v>406.97674418604652</v>
      </c>
      <c r="AU107" s="66">
        <f t="shared" si="64"/>
        <v>406.97674418604652</v>
      </c>
      <c r="AV107" s="66">
        <f t="shared" si="65"/>
        <v>186.28009074037757</v>
      </c>
      <c r="AW107" s="66">
        <f t="shared" si="66"/>
        <v>186.73462017777163</v>
      </c>
      <c r="AX107" s="66">
        <f t="shared" si="67"/>
        <v>188.13026175630543</v>
      </c>
      <c r="AY107" s="66">
        <f t="shared" si="68"/>
        <v>276.228571512516</v>
      </c>
      <c r="AZ107" s="66">
        <f t="shared" si="69"/>
        <v>460.6040714032564</v>
      </c>
      <c r="BA107" s="66">
        <f t="shared" si="70"/>
        <v>394.14666613479517</v>
      </c>
      <c r="BB107" s="66">
        <f t="shared" si="71"/>
        <v>396.4755914876377</v>
      </c>
    </row>
    <row r="108" spans="2:54" ht="14.5" x14ac:dyDescent="0.35">
      <c r="B108" s="60" t="s">
        <v>125</v>
      </c>
      <c r="C108" s="60" t="s">
        <v>130</v>
      </c>
      <c r="D108" s="60" t="s">
        <v>131</v>
      </c>
      <c r="E108" s="60" t="s">
        <v>60</v>
      </c>
      <c r="F108" s="61" t="s">
        <v>114</v>
      </c>
      <c r="G108" s="61" t="s">
        <v>116</v>
      </c>
      <c r="H108" s="67" t="s">
        <v>111</v>
      </c>
      <c r="I108" s="67" t="s">
        <v>111</v>
      </c>
      <c r="J108" s="67" t="s">
        <v>111</v>
      </c>
      <c r="K108" s="67" t="s">
        <v>111</v>
      </c>
      <c r="L108" s="67">
        <v>0.26886896953449141</v>
      </c>
      <c r="M108" s="67">
        <v>0.2289398614606197</v>
      </c>
      <c r="N108" s="67">
        <v>0.19367074582916133</v>
      </c>
      <c r="O108" s="63" t="str">
        <f t="shared" si="40"/>
        <v>-</v>
      </c>
      <c r="P108" s="63" t="str">
        <f t="shared" si="41"/>
        <v>-</v>
      </c>
      <c r="Q108" s="63" t="str">
        <f t="shared" si="42"/>
        <v>-</v>
      </c>
      <c r="R108" s="63" t="str">
        <f t="shared" si="43"/>
        <v>-</v>
      </c>
      <c r="S108" s="63">
        <f t="shared" si="44"/>
        <v>4091.2121689032929</v>
      </c>
      <c r="T108" s="63">
        <f t="shared" si="45"/>
        <v>4804.7552443776276</v>
      </c>
      <c r="U108" s="63">
        <f t="shared" si="46"/>
        <v>5679.7426750776276</v>
      </c>
      <c r="V108" s="15">
        <v>0.84</v>
      </c>
      <c r="W108" s="64" t="str">
        <f t="shared" si="47"/>
        <v>-</v>
      </c>
      <c r="X108" s="64" t="str">
        <f t="shared" si="48"/>
        <v>-</v>
      </c>
      <c r="Y108" s="64" t="str">
        <f t="shared" si="49"/>
        <v>-</v>
      </c>
      <c r="Z108" s="64" t="str">
        <f t="shared" si="50"/>
        <v>-</v>
      </c>
      <c r="AA108" s="64">
        <f t="shared" si="51"/>
        <v>0.22584993440897277</v>
      </c>
      <c r="AB108" s="64">
        <f t="shared" si="52"/>
        <v>0.19230948362692055</v>
      </c>
      <c r="AC108" s="64">
        <f t="shared" si="53"/>
        <v>0.1626834264964955</v>
      </c>
      <c r="AD108" s="65">
        <v>10.8</v>
      </c>
      <c r="AE108" s="65">
        <v>7.35</v>
      </c>
      <c r="AF108" s="65">
        <v>4.3600000000000003</v>
      </c>
      <c r="AG108" s="65">
        <v>5.16</v>
      </c>
      <c r="AH108" s="66" t="str">
        <f t="shared" si="54"/>
        <v>-</v>
      </c>
      <c r="AI108" s="66" t="str">
        <f t="shared" si="55"/>
        <v>-</v>
      </c>
      <c r="AJ108" s="66" t="str">
        <f t="shared" si="56"/>
        <v>-</v>
      </c>
      <c r="AK108" s="66" t="str">
        <f t="shared" si="57"/>
        <v>-</v>
      </c>
      <c r="AL108" s="66">
        <f t="shared" si="58"/>
        <v>9298.2094747802112</v>
      </c>
      <c r="AM108" s="66">
        <f t="shared" si="59"/>
        <v>10919.898282676426</v>
      </c>
      <c r="AN108" s="66">
        <f t="shared" si="60"/>
        <v>12908.506079721881</v>
      </c>
      <c r="AO108" s="66">
        <f t="shared" si="61"/>
        <v>194.44444444444443</v>
      </c>
      <c r="AP108" s="66">
        <f t="shared" si="62"/>
        <v>194.44444444444443</v>
      </c>
      <c r="AQ108" s="66">
        <f t="shared" si="63"/>
        <v>194.44444444444443</v>
      </c>
      <c r="AR108" s="66">
        <f t="shared" si="63"/>
        <v>285.71428571428572</v>
      </c>
      <c r="AS108" s="66">
        <f t="shared" si="63"/>
        <v>481.65137614678895</v>
      </c>
      <c r="AT108" s="66">
        <f t="shared" si="63"/>
        <v>406.97674418604652</v>
      </c>
      <c r="AU108" s="66">
        <f t="shared" si="64"/>
        <v>406.97674418604652</v>
      </c>
      <c r="AV108" s="66" t="str">
        <f t="shared" si="65"/>
        <v>-</v>
      </c>
      <c r="AW108" s="66" t="str">
        <f t="shared" si="66"/>
        <v>-</v>
      </c>
      <c r="AX108" s="66" t="str">
        <f t="shared" si="67"/>
        <v>-</v>
      </c>
      <c r="AY108" s="66" t="str">
        <f t="shared" si="68"/>
        <v>-</v>
      </c>
      <c r="AZ108" s="66">
        <f t="shared" si="69"/>
        <v>457.93037932686934</v>
      </c>
      <c r="BA108" s="66">
        <f t="shared" si="70"/>
        <v>392.35399343480475</v>
      </c>
      <c r="BB108" s="66">
        <f t="shared" si="71"/>
        <v>394.53783584913765</v>
      </c>
    </row>
    <row r="109" spans="2:54" ht="14.5" x14ac:dyDescent="0.35">
      <c r="B109" s="60" t="s">
        <v>125</v>
      </c>
      <c r="C109" s="60" t="s">
        <v>130</v>
      </c>
      <c r="D109" s="60" t="s">
        <v>131</v>
      </c>
      <c r="E109" s="60" t="s">
        <v>60</v>
      </c>
      <c r="F109" s="61" t="s">
        <v>109</v>
      </c>
      <c r="G109" s="61" t="s">
        <v>117</v>
      </c>
      <c r="H109" s="67" t="s">
        <v>111</v>
      </c>
      <c r="I109" s="67" t="s">
        <v>111</v>
      </c>
      <c r="J109" s="67" t="s">
        <v>111</v>
      </c>
      <c r="K109" s="67" t="s">
        <v>111</v>
      </c>
      <c r="L109" s="67">
        <v>1.5845070422535211E-2</v>
      </c>
      <c r="M109" s="67">
        <v>1.4490223463687149E-2</v>
      </c>
      <c r="N109" s="67">
        <v>1.548473967684022E-2</v>
      </c>
      <c r="O109" s="63" t="str">
        <f t="shared" si="40"/>
        <v>-</v>
      </c>
      <c r="P109" s="63" t="str">
        <f t="shared" si="41"/>
        <v>-</v>
      </c>
      <c r="Q109" s="63" t="str">
        <f t="shared" si="42"/>
        <v>-</v>
      </c>
      <c r="R109" s="63" t="str">
        <f t="shared" si="43"/>
        <v>-</v>
      </c>
      <c r="S109" s="63">
        <f t="shared" si="44"/>
        <v>69422.222222222219</v>
      </c>
      <c r="T109" s="63">
        <f t="shared" si="45"/>
        <v>75913.253012048197</v>
      </c>
      <c r="U109" s="63">
        <f t="shared" si="46"/>
        <v>71037.681159420274</v>
      </c>
      <c r="V109" s="15">
        <v>0.84</v>
      </c>
      <c r="W109" s="64" t="str">
        <f t="shared" si="47"/>
        <v>-</v>
      </c>
      <c r="X109" s="64" t="str">
        <f t="shared" si="48"/>
        <v>-</v>
      </c>
      <c r="Y109" s="64" t="str">
        <f t="shared" si="49"/>
        <v>-</v>
      </c>
      <c r="Z109" s="64" t="str">
        <f t="shared" si="50"/>
        <v>-</v>
      </c>
      <c r="AA109" s="64">
        <f t="shared" si="51"/>
        <v>1.3309859154929576E-2</v>
      </c>
      <c r="AB109" s="64">
        <f t="shared" si="52"/>
        <v>1.2171787709497206E-2</v>
      </c>
      <c r="AC109" s="64">
        <f t="shared" si="53"/>
        <v>1.3007181328545784E-2</v>
      </c>
      <c r="AD109" s="65">
        <v>10.8</v>
      </c>
      <c r="AE109" s="65">
        <v>7.35</v>
      </c>
      <c r="AF109" s="65">
        <v>4.3600000000000003</v>
      </c>
      <c r="AG109" s="65">
        <v>5.16</v>
      </c>
      <c r="AH109" s="66" t="str">
        <f t="shared" si="54"/>
        <v>-</v>
      </c>
      <c r="AI109" s="66" t="str">
        <f t="shared" si="55"/>
        <v>-</v>
      </c>
      <c r="AJ109" s="66" t="str">
        <f t="shared" si="56"/>
        <v>-</v>
      </c>
      <c r="AK109" s="66" t="str">
        <f t="shared" si="57"/>
        <v>-</v>
      </c>
      <c r="AL109" s="66">
        <f t="shared" si="58"/>
        <v>157777.77777777778</v>
      </c>
      <c r="AM109" s="66">
        <f t="shared" si="59"/>
        <v>172530.12048192773</v>
      </c>
      <c r="AN109" s="66">
        <f t="shared" si="60"/>
        <v>161449.27536231882</v>
      </c>
      <c r="AO109" s="66">
        <f t="shared" si="61"/>
        <v>194.44444444444443</v>
      </c>
      <c r="AP109" s="66">
        <f t="shared" si="62"/>
        <v>194.44444444444443</v>
      </c>
      <c r="AQ109" s="66">
        <f t="shared" si="63"/>
        <v>194.44444444444443</v>
      </c>
      <c r="AR109" s="66">
        <f t="shared" si="63"/>
        <v>285.71428571428572</v>
      </c>
      <c r="AS109" s="66">
        <f t="shared" si="63"/>
        <v>481.65137614678895</v>
      </c>
      <c r="AT109" s="66">
        <f t="shared" si="63"/>
        <v>406.97674418604652</v>
      </c>
      <c r="AU109" s="66">
        <f t="shared" si="64"/>
        <v>406.97674418604652</v>
      </c>
      <c r="AV109" s="66" t="str">
        <f t="shared" si="65"/>
        <v>-</v>
      </c>
      <c r="AW109" s="66" t="str">
        <f t="shared" si="66"/>
        <v>-</v>
      </c>
      <c r="AX109" s="66" t="str">
        <f t="shared" si="67"/>
        <v>-</v>
      </c>
      <c r="AY109" s="66" t="str">
        <f t="shared" si="68"/>
        <v>-</v>
      </c>
      <c r="AZ109" s="66">
        <f t="shared" si="69"/>
        <v>480.18550425919062</v>
      </c>
      <c r="BA109" s="66">
        <f t="shared" si="70"/>
        <v>406.01899669886791</v>
      </c>
      <c r="BB109" s="66">
        <f t="shared" si="71"/>
        <v>405.95342832303447</v>
      </c>
    </row>
    <row r="110" spans="2:54" ht="14.5" x14ac:dyDescent="0.35">
      <c r="B110" s="60" t="s">
        <v>125</v>
      </c>
      <c r="C110" s="60" t="s">
        <v>130</v>
      </c>
      <c r="D110" s="60" t="s">
        <v>131</v>
      </c>
      <c r="E110" s="60" t="s">
        <v>60</v>
      </c>
      <c r="F110" s="61" t="s">
        <v>112</v>
      </c>
      <c r="G110" s="61" t="s">
        <v>117</v>
      </c>
      <c r="H110" s="67" t="s">
        <v>111</v>
      </c>
      <c r="I110" s="67" t="s">
        <v>111</v>
      </c>
      <c r="J110" s="67" t="s">
        <v>111</v>
      </c>
      <c r="K110" s="67" t="s">
        <v>111</v>
      </c>
      <c r="L110" s="67" t="s">
        <v>111</v>
      </c>
      <c r="M110" s="67" t="s">
        <v>111</v>
      </c>
      <c r="N110" s="67" t="s">
        <v>111</v>
      </c>
      <c r="O110" s="63" t="str">
        <f t="shared" si="40"/>
        <v>-</v>
      </c>
      <c r="P110" s="63" t="str">
        <f t="shared" si="41"/>
        <v>-</v>
      </c>
      <c r="Q110" s="63" t="str">
        <f t="shared" si="42"/>
        <v>-</v>
      </c>
      <c r="R110" s="63" t="str">
        <f t="shared" si="43"/>
        <v>-</v>
      </c>
      <c r="S110" s="63" t="str">
        <f t="shared" si="44"/>
        <v>-</v>
      </c>
      <c r="T110" s="63" t="str">
        <f t="shared" si="45"/>
        <v>-</v>
      </c>
      <c r="U110" s="63" t="str">
        <f t="shared" si="46"/>
        <v>-</v>
      </c>
      <c r="V110" s="15">
        <v>0.84</v>
      </c>
      <c r="W110" s="64" t="str">
        <f t="shared" si="47"/>
        <v>-</v>
      </c>
      <c r="X110" s="64" t="str">
        <f t="shared" si="48"/>
        <v>-</v>
      </c>
      <c r="Y110" s="64" t="str">
        <f t="shared" si="49"/>
        <v>-</v>
      </c>
      <c r="Z110" s="64" t="str">
        <f t="shared" si="50"/>
        <v>-</v>
      </c>
      <c r="AA110" s="64" t="str">
        <f t="shared" si="51"/>
        <v>-</v>
      </c>
      <c r="AB110" s="64" t="str">
        <f t="shared" si="52"/>
        <v>-</v>
      </c>
      <c r="AC110" s="64" t="str">
        <f t="shared" si="53"/>
        <v>-</v>
      </c>
      <c r="AD110" s="65">
        <v>10.8</v>
      </c>
      <c r="AE110" s="65">
        <v>7.35</v>
      </c>
      <c r="AF110" s="65">
        <v>4.3600000000000003</v>
      </c>
      <c r="AG110" s="65">
        <v>5.16</v>
      </c>
      <c r="AH110" s="66" t="str">
        <f t="shared" si="54"/>
        <v>-</v>
      </c>
      <c r="AI110" s="66" t="str">
        <f t="shared" si="55"/>
        <v>-</v>
      </c>
      <c r="AJ110" s="66" t="str">
        <f t="shared" si="56"/>
        <v>-</v>
      </c>
      <c r="AK110" s="66" t="str">
        <f t="shared" si="57"/>
        <v>-</v>
      </c>
      <c r="AL110" s="66" t="str">
        <f t="shared" si="58"/>
        <v>-</v>
      </c>
      <c r="AM110" s="66" t="str">
        <f t="shared" si="59"/>
        <v>-</v>
      </c>
      <c r="AN110" s="66" t="str">
        <f t="shared" si="60"/>
        <v>-</v>
      </c>
      <c r="AO110" s="66">
        <f t="shared" si="61"/>
        <v>194.44444444444443</v>
      </c>
      <c r="AP110" s="66">
        <f t="shared" si="62"/>
        <v>194.44444444444443</v>
      </c>
      <c r="AQ110" s="66">
        <f t="shared" si="63"/>
        <v>194.44444444444443</v>
      </c>
      <c r="AR110" s="66">
        <f t="shared" si="63"/>
        <v>285.71428571428572</v>
      </c>
      <c r="AS110" s="66">
        <f t="shared" si="63"/>
        <v>481.65137614678895</v>
      </c>
      <c r="AT110" s="66">
        <f t="shared" si="63"/>
        <v>406.97674418604652</v>
      </c>
      <c r="AU110" s="66">
        <f t="shared" si="64"/>
        <v>406.97674418604652</v>
      </c>
      <c r="AV110" s="66" t="str">
        <f t="shared" si="65"/>
        <v>-</v>
      </c>
      <c r="AW110" s="66" t="str">
        <f t="shared" si="66"/>
        <v>-</v>
      </c>
      <c r="AX110" s="66" t="str">
        <f t="shared" si="67"/>
        <v>-</v>
      </c>
      <c r="AY110" s="66" t="str">
        <f t="shared" si="68"/>
        <v>-</v>
      </c>
      <c r="AZ110" s="66" t="str">
        <f t="shared" si="69"/>
        <v>-</v>
      </c>
      <c r="BA110" s="66" t="str">
        <f t="shared" si="70"/>
        <v>-</v>
      </c>
      <c r="BB110" s="66" t="str">
        <f t="shared" si="71"/>
        <v>-</v>
      </c>
    </row>
    <row r="111" spans="2:54" ht="14.5" x14ac:dyDescent="0.35">
      <c r="B111" s="60" t="s">
        <v>125</v>
      </c>
      <c r="C111" s="60" t="s">
        <v>130</v>
      </c>
      <c r="D111" s="60" t="s">
        <v>131</v>
      </c>
      <c r="E111" s="60" t="s">
        <v>60</v>
      </c>
      <c r="F111" s="61" t="s">
        <v>113</v>
      </c>
      <c r="G111" s="61" t="s">
        <v>117</v>
      </c>
      <c r="H111" s="67">
        <v>0.56350763658014003</v>
      </c>
      <c r="I111" s="67">
        <v>0.53084052721317532</v>
      </c>
      <c r="J111" s="67">
        <v>0.43152197696038769</v>
      </c>
      <c r="K111" s="67">
        <v>0.30047577012066529</v>
      </c>
      <c r="L111" s="67">
        <v>0.2342981808420625</v>
      </c>
      <c r="M111" s="67">
        <v>0.19934987494567399</v>
      </c>
      <c r="N111" s="67">
        <v>0.16092869092443429</v>
      </c>
      <c r="O111" s="63">
        <f t="shared" si="40"/>
        <v>1952.0587275014896</v>
      </c>
      <c r="P111" s="63">
        <f t="shared" si="41"/>
        <v>2072.1854184246586</v>
      </c>
      <c r="Q111" s="63">
        <f t="shared" si="42"/>
        <v>2549.1169829827149</v>
      </c>
      <c r="R111" s="63">
        <f t="shared" si="43"/>
        <v>3660.8609058835632</v>
      </c>
      <c r="S111" s="63">
        <f t="shared" si="44"/>
        <v>4694.8721327951598</v>
      </c>
      <c r="T111" s="63">
        <f t="shared" si="45"/>
        <v>5517.9367446293481</v>
      </c>
      <c r="U111" s="63">
        <f t="shared" si="46"/>
        <v>6835.3255947164589</v>
      </c>
      <c r="V111" s="15">
        <v>0.84</v>
      </c>
      <c r="W111" s="64">
        <f t="shared" si="47"/>
        <v>0.47334641472731759</v>
      </c>
      <c r="X111" s="64">
        <f t="shared" si="48"/>
        <v>0.44590604285906726</v>
      </c>
      <c r="Y111" s="64">
        <f t="shared" si="49"/>
        <v>0.36247846064672562</v>
      </c>
      <c r="Z111" s="64">
        <f t="shared" si="50"/>
        <v>0.25239964690135885</v>
      </c>
      <c r="AA111" s="64">
        <f t="shared" si="51"/>
        <v>0.1968104719073325</v>
      </c>
      <c r="AB111" s="64">
        <f t="shared" si="52"/>
        <v>0.16745389495436616</v>
      </c>
      <c r="AC111" s="64">
        <f t="shared" si="53"/>
        <v>0.13518010037652481</v>
      </c>
      <c r="AD111" s="65">
        <v>10.8</v>
      </c>
      <c r="AE111" s="65">
        <v>7.35</v>
      </c>
      <c r="AF111" s="65">
        <v>4.3600000000000003</v>
      </c>
      <c r="AG111" s="65">
        <v>5.16</v>
      </c>
      <c r="AH111" s="66">
        <f t="shared" si="54"/>
        <v>4436.4971079579309</v>
      </c>
      <c r="AI111" s="66">
        <f t="shared" si="55"/>
        <v>4709.5123146014967</v>
      </c>
      <c r="AJ111" s="66">
        <f t="shared" si="56"/>
        <v>5793.4476885970798</v>
      </c>
      <c r="AK111" s="66">
        <f t="shared" si="57"/>
        <v>8320.1384224626436</v>
      </c>
      <c r="AL111" s="66">
        <f t="shared" si="58"/>
        <v>10670.163938170817</v>
      </c>
      <c r="AM111" s="66">
        <f t="shared" si="59"/>
        <v>12540.765328703063</v>
      </c>
      <c r="AN111" s="66">
        <f t="shared" si="60"/>
        <v>15534.83089708286</v>
      </c>
      <c r="AO111" s="66">
        <f t="shared" si="61"/>
        <v>194.44444444444443</v>
      </c>
      <c r="AP111" s="66">
        <f t="shared" si="62"/>
        <v>194.44444444444443</v>
      </c>
      <c r="AQ111" s="66">
        <f t="shared" si="63"/>
        <v>194.44444444444443</v>
      </c>
      <c r="AR111" s="66">
        <f t="shared" si="63"/>
        <v>285.71428571428572</v>
      </c>
      <c r="AS111" s="66">
        <f t="shared" si="63"/>
        <v>481.65137614678895</v>
      </c>
      <c r="AT111" s="66">
        <f t="shared" si="63"/>
        <v>406.97674418604652</v>
      </c>
      <c r="AU111" s="66">
        <f t="shared" si="64"/>
        <v>406.97674418604652</v>
      </c>
      <c r="AV111" s="66">
        <f t="shared" si="65"/>
        <v>186.2800913539385</v>
      </c>
      <c r="AW111" s="66">
        <f t="shared" si="66"/>
        <v>186.73462075858791</v>
      </c>
      <c r="AX111" s="66">
        <f t="shared" si="67"/>
        <v>188.13026223553683</v>
      </c>
      <c r="AY111" s="66">
        <f t="shared" si="68"/>
        <v>276.22857223191801</v>
      </c>
      <c r="AZ111" s="66">
        <f t="shared" si="69"/>
        <v>460.8486600323775</v>
      </c>
      <c r="BA111" s="66">
        <f t="shared" si="70"/>
        <v>394.18454695382928</v>
      </c>
      <c r="BB111" s="66">
        <f t="shared" si="71"/>
        <v>396.58707734051865</v>
      </c>
    </row>
    <row r="112" spans="2:54" ht="14.5" x14ac:dyDescent="0.35">
      <c r="B112" s="60" t="s">
        <v>125</v>
      </c>
      <c r="C112" s="60" t="s">
        <v>130</v>
      </c>
      <c r="D112" s="60" t="s">
        <v>131</v>
      </c>
      <c r="E112" s="60" t="s">
        <v>60</v>
      </c>
      <c r="F112" s="61" t="s">
        <v>114</v>
      </c>
      <c r="G112" s="61" t="s">
        <v>117</v>
      </c>
      <c r="H112" s="67" t="s">
        <v>111</v>
      </c>
      <c r="I112" s="67" t="s">
        <v>111</v>
      </c>
      <c r="J112" s="67" t="s">
        <v>111</v>
      </c>
      <c r="K112" s="67" t="s">
        <v>111</v>
      </c>
      <c r="L112" s="67">
        <v>0.25014325126459769</v>
      </c>
      <c r="M112" s="67">
        <v>0.21384009840936113</v>
      </c>
      <c r="N112" s="67">
        <v>0.17641343060127451</v>
      </c>
      <c r="O112" s="63" t="str">
        <f t="shared" si="40"/>
        <v>-</v>
      </c>
      <c r="P112" s="63" t="str">
        <f t="shared" si="41"/>
        <v>-</v>
      </c>
      <c r="Q112" s="63" t="str">
        <f t="shared" si="42"/>
        <v>-</v>
      </c>
      <c r="R112" s="63" t="str">
        <f t="shared" si="43"/>
        <v>-</v>
      </c>
      <c r="S112" s="63">
        <f t="shared" si="44"/>
        <v>4397.4802215888567</v>
      </c>
      <c r="T112" s="63">
        <f t="shared" si="45"/>
        <v>5144.0305545231922</v>
      </c>
      <c r="U112" s="63">
        <f t="shared" si="46"/>
        <v>6235.3529221150638</v>
      </c>
      <c r="V112" s="15">
        <v>0.84</v>
      </c>
      <c r="W112" s="64" t="str">
        <f t="shared" si="47"/>
        <v>-</v>
      </c>
      <c r="X112" s="64" t="str">
        <f t="shared" si="48"/>
        <v>-</v>
      </c>
      <c r="Y112" s="64" t="str">
        <f t="shared" si="49"/>
        <v>-</v>
      </c>
      <c r="Z112" s="64" t="str">
        <f t="shared" si="50"/>
        <v>-</v>
      </c>
      <c r="AA112" s="64">
        <f t="shared" si="51"/>
        <v>0.21012033106226205</v>
      </c>
      <c r="AB112" s="64">
        <f t="shared" si="52"/>
        <v>0.17962568266386333</v>
      </c>
      <c r="AC112" s="64">
        <f t="shared" si="53"/>
        <v>0.14818728170507059</v>
      </c>
      <c r="AD112" s="65">
        <v>10.8</v>
      </c>
      <c r="AE112" s="65">
        <v>7.35</v>
      </c>
      <c r="AF112" s="65">
        <v>4.3600000000000003</v>
      </c>
      <c r="AG112" s="65">
        <v>5.16</v>
      </c>
      <c r="AH112" s="66" t="str">
        <f t="shared" si="54"/>
        <v>-</v>
      </c>
      <c r="AI112" s="66" t="str">
        <f t="shared" si="55"/>
        <v>-</v>
      </c>
      <c r="AJ112" s="66" t="str">
        <f t="shared" si="56"/>
        <v>-</v>
      </c>
      <c r="AK112" s="66" t="str">
        <f t="shared" si="57"/>
        <v>-</v>
      </c>
      <c r="AL112" s="66">
        <f t="shared" si="58"/>
        <v>9994.273230883764</v>
      </c>
      <c r="AM112" s="66">
        <f t="shared" si="59"/>
        <v>11690.978533007257</v>
      </c>
      <c r="AN112" s="66">
        <f t="shared" si="60"/>
        <v>14171.256641170599</v>
      </c>
      <c r="AO112" s="66">
        <f t="shared" si="61"/>
        <v>194.44444444444443</v>
      </c>
      <c r="AP112" s="66">
        <f t="shared" si="62"/>
        <v>194.44444444444443</v>
      </c>
      <c r="AQ112" s="66">
        <f t="shared" si="63"/>
        <v>194.44444444444443</v>
      </c>
      <c r="AR112" s="66">
        <f t="shared" si="63"/>
        <v>285.71428571428572</v>
      </c>
      <c r="AS112" s="66">
        <f t="shared" si="63"/>
        <v>481.65137614678895</v>
      </c>
      <c r="AT112" s="66">
        <f t="shared" si="63"/>
        <v>406.97674418604652</v>
      </c>
      <c r="AU112" s="66">
        <f t="shared" si="64"/>
        <v>406.97674418604652</v>
      </c>
      <c r="AV112" s="66" t="str">
        <f t="shared" si="65"/>
        <v>-</v>
      </c>
      <c r="AW112" s="66" t="str">
        <f t="shared" si="66"/>
        <v>-</v>
      </c>
      <c r="AX112" s="66" t="str">
        <f t="shared" si="67"/>
        <v>-</v>
      </c>
      <c r="AY112" s="66" t="str">
        <f t="shared" si="68"/>
        <v>-</v>
      </c>
      <c r="AZ112" s="66">
        <f t="shared" si="69"/>
        <v>459.50650045835522</v>
      </c>
      <c r="BA112" s="66">
        <f t="shared" si="70"/>
        <v>393.2859950872699</v>
      </c>
      <c r="BB112" s="66">
        <f t="shared" si="71"/>
        <v>395.61528042496798</v>
      </c>
    </row>
    <row r="113" spans="2:54" ht="14.5" x14ac:dyDescent="0.35">
      <c r="B113" s="60" t="s">
        <v>125</v>
      </c>
      <c r="C113" s="60" t="s">
        <v>130</v>
      </c>
      <c r="D113" s="60" t="s">
        <v>132</v>
      </c>
      <c r="E113" s="60" t="s">
        <v>60</v>
      </c>
      <c r="F113" s="61" t="s">
        <v>109</v>
      </c>
      <c r="G113" s="61" t="s">
        <v>110</v>
      </c>
      <c r="H113" s="67" t="s">
        <v>111</v>
      </c>
      <c r="I113" s="67" t="s">
        <v>111</v>
      </c>
      <c r="J113" s="67" t="s">
        <v>111</v>
      </c>
      <c r="K113" s="67" t="s">
        <v>111</v>
      </c>
      <c r="L113" s="67">
        <v>1.267605633802817</v>
      </c>
      <c r="M113" s="67">
        <v>1.1592178770949719</v>
      </c>
      <c r="N113" s="67">
        <v>1.2387791741472181</v>
      </c>
      <c r="O113" s="63" t="str">
        <f t="shared" si="40"/>
        <v>-</v>
      </c>
      <c r="P113" s="63" t="str">
        <f t="shared" si="41"/>
        <v>-</v>
      </c>
      <c r="Q113" s="63" t="str">
        <f t="shared" si="42"/>
        <v>-</v>
      </c>
      <c r="R113" s="63" t="str">
        <f t="shared" si="43"/>
        <v>-</v>
      </c>
      <c r="S113" s="63">
        <f t="shared" si="44"/>
        <v>867.77777777777771</v>
      </c>
      <c r="T113" s="63">
        <f t="shared" si="45"/>
        <v>948.91566265060248</v>
      </c>
      <c r="U113" s="63">
        <f t="shared" si="46"/>
        <v>887.97101449275306</v>
      </c>
      <c r="V113" s="15">
        <v>0.84</v>
      </c>
      <c r="W113" s="64" t="str">
        <f t="shared" si="47"/>
        <v>-</v>
      </c>
      <c r="X113" s="64" t="str">
        <f t="shared" si="48"/>
        <v>-</v>
      </c>
      <c r="Y113" s="64" t="str">
        <f t="shared" si="49"/>
        <v>-</v>
      </c>
      <c r="Z113" s="64" t="str">
        <f t="shared" si="50"/>
        <v>-</v>
      </c>
      <c r="AA113" s="64">
        <f t="shared" si="51"/>
        <v>1.0647887323943663</v>
      </c>
      <c r="AB113" s="64">
        <f t="shared" si="52"/>
        <v>0.97374301675977637</v>
      </c>
      <c r="AC113" s="64">
        <f t="shared" si="53"/>
        <v>1.0405745062836631</v>
      </c>
      <c r="AD113" s="65">
        <v>10.8</v>
      </c>
      <c r="AE113" s="65">
        <v>7.35</v>
      </c>
      <c r="AF113" s="65">
        <v>4.3600000000000003</v>
      </c>
      <c r="AG113" s="65">
        <v>5.16</v>
      </c>
      <c r="AH113" s="66" t="str">
        <f t="shared" si="54"/>
        <v>-</v>
      </c>
      <c r="AI113" s="66" t="str">
        <f t="shared" si="55"/>
        <v>-</v>
      </c>
      <c r="AJ113" s="66" t="str">
        <f t="shared" si="56"/>
        <v>-</v>
      </c>
      <c r="AK113" s="66" t="str">
        <f t="shared" si="57"/>
        <v>-</v>
      </c>
      <c r="AL113" s="66">
        <f t="shared" si="58"/>
        <v>1972.2222222222219</v>
      </c>
      <c r="AM113" s="66">
        <f t="shared" si="59"/>
        <v>2156.6265060240967</v>
      </c>
      <c r="AN113" s="66">
        <f t="shared" si="60"/>
        <v>2018.1159420289844</v>
      </c>
      <c r="AO113" s="66">
        <f t="shared" si="61"/>
        <v>194.44444444444443</v>
      </c>
      <c r="AP113" s="66">
        <f t="shared" si="62"/>
        <v>194.44444444444443</v>
      </c>
      <c r="AQ113" s="66">
        <f t="shared" si="63"/>
        <v>194.44444444444443</v>
      </c>
      <c r="AR113" s="66">
        <f t="shared" si="63"/>
        <v>285.71428571428572</v>
      </c>
      <c r="AS113" s="66">
        <f t="shared" si="63"/>
        <v>481.65137614678895</v>
      </c>
      <c r="AT113" s="66">
        <f t="shared" si="63"/>
        <v>406.97674418604652</v>
      </c>
      <c r="AU113" s="66">
        <f t="shared" si="64"/>
        <v>406.97674418604652</v>
      </c>
      <c r="AV113" s="66" t="str">
        <f t="shared" si="65"/>
        <v>-</v>
      </c>
      <c r="AW113" s="66" t="str">
        <f t="shared" si="66"/>
        <v>-</v>
      </c>
      <c r="AX113" s="66" t="str">
        <f t="shared" si="67"/>
        <v>-</v>
      </c>
      <c r="AY113" s="66" t="str">
        <f t="shared" si="68"/>
        <v>-</v>
      </c>
      <c r="AZ113" s="66">
        <f t="shared" si="69"/>
        <v>387.11184962093671</v>
      </c>
      <c r="BA113" s="66">
        <f t="shared" si="70"/>
        <v>342.36843543363028</v>
      </c>
      <c r="BB113" s="66">
        <f t="shared" si="71"/>
        <v>338.67829470831452</v>
      </c>
    </row>
    <row r="114" spans="2:54" ht="14.5" x14ac:dyDescent="0.35">
      <c r="B114" s="60" t="s">
        <v>125</v>
      </c>
      <c r="C114" s="60" t="s">
        <v>130</v>
      </c>
      <c r="D114" s="60" t="s">
        <v>132</v>
      </c>
      <c r="E114" s="60" t="s">
        <v>60</v>
      </c>
      <c r="F114" s="61" t="s">
        <v>112</v>
      </c>
      <c r="G114" s="61" t="s">
        <v>110</v>
      </c>
      <c r="H114" s="67" t="s">
        <v>111</v>
      </c>
      <c r="I114" s="67" t="s">
        <v>111</v>
      </c>
      <c r="J114" s="67" t="s">
        <v>111</v>
      </c>
      <c r="K114" s="67" t="s">
        <v>111</v>
      </c>
      <c r="L114" s="67" t="s">
        <v>111</v>
      </c>
      <c r="M114" s="67" t="s">
        <v>111</v>
      </c>
      <c r="N114" s="67" t="s">
        <v>111</v>
      </c>
      <c r="O114" s="63" t="str">
        <f t="shared" si="40"/>
        <v>-</v>
      </c>
      <c r="P114" s="63" t="str">
        <f t="shared" si="41"/>
        <v>-</v>
      </c>
      <c r="Q114" s="63" t="str">
        <f t="shared" si="42"/>
        <v>-</v>
      </c>
      <c r="R114" s="63" t="str">
        <f t="shared" si="43"/>
        <v>-</v>
      </c>
      <c r="S114" s="63" t="str">
        <f t="shared" si="44"/>
        <v>-</v>
      </c>
      <c r="T114" s="63" t="str">
        <f t="shared" si="45"/>
        <v>-</v>
      </c>
      <c r="U114" s="63" t="str">
        <f t="shared" si="46"/>
        <v>-</v>
      </c>
      <c r="V114" s="15">
        <v>0.84</v>
      </c>
      <c r="W114" s="64" t="str">
        <f t="shared" si="47"/>
        <v>-</v>
      </c>
      <c r="X114" s="64" t="str">
        <f t="shared" si="48"/>
        <v>-</v>
      </c>
      <c r="Y114" s="64" t="str">
        <f t="shared" si="49"/>
        <v>-</v>
      </c>
      <c r="Z114" s="64" t="str">
        <f t="shared" si="50"/>
        <v>-</v>
      </c>
      <c r="AA114" s="64" t="str">
        <f t="shared" si="51"/>
        <v>-</v>
      </c>
      <c r="AB114" s="64" t="str">
        <f t="shared" si="52"/>
        <v>-</v>
      </c>
      <c r="AC114" s="64" t="str">
        <f t="shared" si="53"/>
        <v>-</v>
      </c>
      <c r="AD114" s="65">
        <v>10.8</v>
      </c>
      <c r="AE114" s="65">
        <v>7.35</v>
      </c>
      <c r="AF114" s="65">
        <v>4.3600000000000003</v>
      </c>
      <c r="AG114" s="65">
        <v>5.16</v>
      </c>
      <c r="AH114" s="66" t="str">
        <f t="shared" si="54"/>
        <v>-</v>
      </c>
      <c r="AI114" s="66" t="str">
        <f t="shared" si="55"/>
        <v>-</v>
      </c>
      <c r="AJ114" s="66" t="str">
        <f t="shared" si="56"/>
        <v>-</v>
      </c>
      <c r="AK114" s="66" t="str">
        <f t="shared" si="57"/>
        <v>-</v>
      </c>
      <c r="AL114" s="66" t="str">
        <f t="shared" si="58"/>
        <v>-</v>
      </c>
      <c r="AM114" s="66" t="str">
        <f t="shared" si="59"/>
        <v>-</v>
      </c>
      <c r="AN114" s="66" t="str">
        <f t="shared" si="60"/>
        <v>-</v>
      </c>
      <c r="AO114" s="66">
        <f t="shared" si="61"/>
        <v>194.44444444444443</v>
      </c>
      <c r="AP114" s="66">
        <f t="shared" si="62"/>
        <v>194.44444444444443</v>
      </c>
      <c r="AQ114" s="66">
        <f t="shared" si="63"/>
        <v>194.44444444444443</v>
      </c>
      <c r="AR114" s="66">
        <f t="shared" si="63"/>
        <v>285.71428571428572</v>
      </c>
      <c r="AS114" s="66">
        <f t="shared" si="63"/>
        <v>481.65137614678895</v>
      </c>
      <c r="AT114" s="66">
        <f t="shared" si="63"/>
        <v>406.97674418604652</v>
      </c>
      <c r="AU114" s="66">
        <f t="shared" si="64"/>
        <v>406.97674418604652</v>
      </c>
      <c r="AV114" s="66" t="str">
        <f t="shared" si="65"/>
        <v>-</v>
      </c>
      <c r="AW114" s="66" t="str">
        <f t="shared" si="66"/>
        <v>-</v>
      </c>
      <c r="AX114" s="66" t="str">
        <f t="shared" si="67"/>
        <v>-</v>
      </c>
      <c r="AY114" s="66" t="str">
        <f t="shared" si="68"/>
        <v>-</v>
      </c>
      <c r="AZ114" s="66" t="str">
        <f t="shared" si="69"/>
        <v>-</v>
      </c>
      <c r="BA114" s="66" t="str">
        <f t="shared" si="70"/>
        <v>-</v>
      </c>
      <c r="BB114" s="66" t="str">
        <f t="shared" si="71"/>
        <v>-</v>
      </c>
    </row>
    <row r="115" spans="2:54" ht="14.5" x14ac:dyDescent="0.35">
      <c r="B115" s="60" t="s">
        <v>125</v>
      </c>
      <c r="C115" s="60" t="s">
        <v>130</v>
      </c>
      <c r="D115" s="60" t="s">
        <v>132</v>
      </c>
      <c r="E115" s="60" t="s">
        <v>60</v>
      </c>
      <c r="F115" s="61" t="s">
        <v>113</v>
      </c>
      <c r="G115" s="61" t="s">
        <v>110</v>
      </c>
      <c r="H115" s="67">
        <v>0.11301817350804701</v>
      </c>
      <c r="I115" s="67">
        <v>0.1064663953336674</v>
      </c>
      <c r="J115" s="67">
        <v>8.6546876206723203E-2</v>
      </c>
      <c r="K115" s="67">
        <v>6.988921398650691E-2</v>
      </c>
      <c r="L115" s="67">
        <v>0.2113267509314096</v>
      </c>
      <c r="M115" s="67">
        <v>0.15738894480200349</v>
      </c>
      <c r="N115" s="67">
        <v>0.14264288250080809</v>
      </c>
      <c r="O115" s="63">
        <f t="shared" si="40"/>
        <v>9732.947948602965</v>
      </c>
      <c r="P115" s="63">
        <f t="shared" si="41"/>
        <v>10331.898591593923</v>
      </c>
      <c r="Q115" s="63">
        <f t="shared" si="42"/>
        <v>12709.875251563948</v>
      </c>
      <c r="R115" s="63">
        <f t="shared" si="43"/>
        <v>15739.195467448961</v>
      </c>
      <c r="S115" s="63">
        <f t="shared" si="44"/>
        <v>5205.2094453343834</v>
      </c>
      <c r="T115" s="63">
        <f t="shared" si="45"/>
        <v>6989.0550532873094</v>
      </c>
      <c r="U115" s="63">
        <f t="shared" si="46"/>
        <v>7711.5659801236025</v>
      </c>
      <c r="V115" s="15">
        <v>0.84</v>
      </c>
      <c r="W115" s="64">
        <f t="shared" si="47"/>
        <v>9.4935265746759478E-2</v>
      </c>
      <c r="X115" s="64">
        <f t="shared" si="48"/>
        <v>8.9431772080280622E-2</v>
      </c>
      <c r="Y115" s="64">
        <f t="shared" si="49"/>
        <v>7.2699376013647482E-2</v>
      </c>
      <c r="Z115" s="64">
        <f t="shared" si="50"/>
        <v>5.8706939748665803E-2</v>
      </c>
      <c r="AA115" s="64">
        <f t="shared" si="51"/>
        <v>0.17751447078238405</v>
      </c>
      <c r="AB115" s="64">
        <f t="shared" si="52"/>
        <v>0.13220671363368294</v>
      </c>
      <c r="AC115" s="64">
        <f t="shared" si="53"/>
        <v>0.11982002130067879</v>
      </c>
      <c r="AD115" s="65">
        <v>10.8</v>
      </c>
      <c r="AE115" s="65">
        <v>7.35</v>
      </c>
      <c r="AF115" s="65">
        <v>4.3600000000000003</v>
      </c>
      <c r="AG115" s="65">
        <v>5.16</v>
      </c>
      <c r="AH115" s="66">
        <f t="shared" si="54"/>
        <v>22120.336246824922</v>
      </c>
      <c r="AI115" s="66">
        <f t="shared" si="55"/>
        <v>23481.587708168005</v>
      </c>
      <c r="AJ115" s="66">
        <f t="shared" si="56"/>
        <v>28886.080117190795</v>
      </c>
      <c r="AK115" s="66">
        <f t="shared" si="57"/>
        <v>35770.898789656727</v>
      </c>
      <c r="AL115" s="66">
        <f t="shared" si="58"/>
        <v>11830.021466669054</v>
      </c>
      <c r="AM115" s="66">
        <f t="shared" si="59"/>
        <v>15884.216030198431</v>
      </c>
      <c r="AN115" s="66">
        <f t="shared" si="60"/>
        <v>17526.286318462735</v>
      </c>
      <c r="AO115" s="66">
        <f t="shared" si="61"/>
        <v>194.44444444444443</v>
      </c>
      <c r="AP115" s="66">
        <f t="shared" si="62"/>
        <v>194.44444444444443</v>
      </c>
      <c r="AQ115" s="66">
        <f t="shared" si="63"/>
        <v>194.44444444444443</v>
      </c>
      <c r="AR115" s="66">
        <f t="shared" si="63"/>
        <v>285.71428571428572</v>
      </c>
      <c r="AS115" s="66">
        <f t="shared" si="63"/>
        <v>481.65137614678895</v>
      </c>
      <c r="AT115" s="66">
        <f t="shared" si="63"/>
        <v>406.97674418604652</v>
      </c>
      <c r="AU115" s="66">
        <f t="shared" si="64"/>
        <v>406.97674418604652</v>
      </c>
      <c r="AV115" s="66">
        <f t="shared" si="65"/>
        <v>192.75011266953697</v>
      </c>
      <c r="AW115" s="66">
        <f t="shared" si="66"/>
        <v>192.84752813128858</v>
      </c>
      <c r="AX115" s="66">
        <f t="shared" si="67"/>
        <v>193.14430826928105</v>
      </c>
      <c r="AY115" s="66">
        <f t="shared" si="68"/>
        <v>283.45027237252827</v>
      </c>
      <c r="AZ115" s="66">
        <f t="shared" si="69"/>
        <v>462.80844138837665</v>
      </c>
      <c r="BA115" s="66">
        <f t="shared" si="70"/>
        <v>396.80989682243887</v>
      </c>
      <c r="BB115" s="66">
        <f t="shared" si="71"/>
        <v>397.74083046919225</v>
      </c>
    </row>
    <row r="116" spans="2:54" ht="14.5" x14ac:dyDescent="0.35">
      <c r="B116" s="60" t="s">
        <v>125</v>
      </c>
      <c r="C116" s="60" t="s">
        <v>130</v>
      </c>
      <c r="D116" s="60" t="s">
        <v>132</v>
      </c>
      <c r="E116" s="60" t="s">
        <v>60</v>
      </c>
      <c r="F116" s="61" t="s">
        <v>114</v>
      </c>
      <c r="G116" s="61" t="s">
        <v>110</v>
      </c>
      <c r="H116" s="67" t="s">
        <v>111</v>
      </c>
      <c r="I116" s="67" t="s">
        <v>111</v>
      </c>
      <c r="J116" s="67" t="s">
        <v>111</v>
      </c>
      <c r="K116" s="67" t="s">
        <v>111</v>
      </c>
      <c r="L116" s="67">
        <v>1.4789323847342266</v>
      </c>
      <c r="M116" s="67">
        <v>1.3166068218969755</v>
      </c>
      <c r="N116" s="67">
        <v>1.3814220566480262</v>
      </c>
      <c r="O116" s="63" t="str">
        <f t="shared" si="40"/>
        <v>-</v>
      </c>
      <c r="P116" s="63" t="str">
        <f t="shared" si="41"/>
        <v>-</v>
      </c>
      <c r="Q116" s="63" t="str">
        <f t="shared" si="42"/>
        <v>-</v>
      </c>
      <c r="R116" s="63" t="str">
        <f t="shared" si="43"/>
        <v>-</v>
      </c>
      <c r="S116" s="63">
        <f t="shared" si="44"/>
        <v>743.77977746269778</v>
      </c>
      <c r="T116" s="63">
        <f t="shared" si="45"/>
        <v>835.48101202689577</v>
      </c>
      <c r="U116" s="63">
        <f t="shared" si="46"/>
        <v>796.2809010514228</v>
      </c>
      <c r="V116" s="15">
        <v>0.84</v>
      </c>
      <c r="W116" s="64" t="str">
        <f t="shared" si="47"/>
        <v>-</v>
      </c>
      <c r="X116" s="64" t="str">
        <f t="shared" si="48"/>
        <v>-</v>
      </c>
      <c r="Y116" s="64" t="str">
        <f t="shared" si="49"/>
        <v>-</v>
      </c>
      <c r="Z116" s="64" t="str">
        <f t="shared" si="50"/>
        <v>-</v>
      </c>
      <c r="AA116" s="64">
        <f t="shared" si="51"/>
        <v>1.2423032031767502</v>
      </c>
      <c r="AB116" s="64">
        <f t="shared" si="52"/>
        <v>1.1059497303934593</v>
      </c>
      <c r="AC116" s="64">
        <f t="shared" si="53"/>
        <v>1.1603945275843419</v>
      </c>
      <c r="AD116" s="65">
        <v>10.8</v>
      </c>
      <c r="AE116" s="65">
        <v>7.35</v>
      </c>
      <c r="AF116" s="65">
        <v>4.3600000000000003</v>
      </c>
      <c r="AG116" s="65">
        <v>5.16</v>
      </c>
      <c r="AH116" s="66" t="str">
        <f t="shared" si="54"/>
        <v>-</v>
      </c>
      <c r="AI116" s="66" t="str">
        <f t="shared" si="55"/>
        <v>-</v>
      </c>
      <c r="AJ116" s="66" t="str">
        <f t="shared" si="56"/>
        <v>-</v>
      </c>
      <c r="AK116" s="66" t="str">
        <f t="shared" si="57"/>
        <v>-</v>
      </c>
      <c r="AL116" s="66">
        <f t="shared" si="58"/>
        <v>1690.408585142495</v>
      </c>
      <c r="AM116" s="66">
        <f t="shared" si="59"/>
        <v>1898.8204818793088</v>
      </c>
      <c r="AN116" s="66">
        <f t="shared" si="60"/>
        <v>1809.7293205714157</v>
      </c>
      <c r="AO116" s="66">
        <f t="shared" si="61"/>
        <v>194.44444444444443</v>
      </c>
      <c r="AP116" s="66">
        <f t="shared" si="62"/>
        <v>194.44444444444443</v>
      </c>
      <c r="AQ116" s="66">
        <f t="shared" si="63"/>
        <v>194.44444444444443</v>
      </c>
      <c r="AR116" s="66">
        <f t="shared" si="63"/>
        <v>285.71428571428572</v>
      </c>
      <c r="AS116" s="66">
        <f t="shared" si="63"/>
        <v>481.65137614678895</v>
      </c>
      <c r="AT116" s="66">
        <f t="shared" si="63"/>
        <v>406.97674418604652</v>
      </c>
      <c r="AU116" s="66">
        <f t="shared" si="64"/>
        <v>406.97674418604652</v>
      </c>
      <c r="AV116" s="66" t="str">
        <f t="shared" si="65"/>
        <v>-</v>
      </c>
      <c r="AW116" s="66" t="str">
        <f t="shared" si="66"/>
        <v>-</v>
      </c>
      <c r="AX116" s="66" t="str">
        <f t="shared" si="67"/>
        <v>-</v>
      </c>
      <c r="AY116" s="66" t="str">
        <f t="shared" si="68"/>
        <v>-</v>
      </c>
      <c r="AZ116" s="66">
        <f t="shared" si="69"/>
        <v>374.84583105198737</v>
      </c>
      <c r="BA116" s="66">
        <f t="shared" si="70"/>
        <v>335.1447251186508</v>
      </c>
      <c r="BB116" s="66">
        <f t="shared" si="71"/>
        <v>332.25773973996229</v>
      </c>
    </row>
    <row r="117" spans="2:54" ht="14.5" x14ac:dyDescent="0.35">
      <c r="B117" s="60" t="s">
        <v>125</v>
      </c>
      <c r="C117" s="60" t="s">
        <v>130</v>
      </c>
      <c r="D117" s="60" t="s">
        <v>132</v>
      </c>
      <c r="E117" s="60" t="s">
        <v>60</v>
      </c>
      <c r="F117" s="61" t="s">
        <v>109</v>
      </c>
      <c r="G117" s="61" t="s">
        <v>116</v>
      </c>
      <c r="H117" s="67" t="s">
        <v>111</v>
      </c>
      <c r="I117" s="67" t="s">
        <v>111</v>
      </c>
      <c r="J117" s="67" t="s">
        <v>111</v>
      </c>
      <c r="K117" s="67" t="s">
        <v>111</v>
      </c>
      <c r="L117" s="67">
        <v>0.31690140845070419</v>
      </c>
      <c r="M117" s="67">
        <v>0.28980446927374309</v>
      </c>
      <c r="N117" s="67">
        <v>0.3096947935368044</v>
      </c>
      <c r="O117" s="63" t="str">
        <f t="shared" si="40"/>
        <v>-</v>
      </c>
      <c r="P117" s="63" t="str">
        <f t="shared" si="41"/>
        <v>-</v>
      </c>
      <c r="Q117" s="63" t="str">
        <f t="shared" si="42"/>
        <v>-</v>
      </c>
      <c r="R117" s="63" t="str">
        <f t="shared" si="43"/>
        <v>-</v>
      </c>
      <c r="S117" s="63">
        <f t="shared" si="44"/>
        <v>3471.1111111111113</v>
      </c>
      <c r="T117" s="63">
        <f t="shared" si="45"/>
        <v>3795.6626506024086</v>
      </c>
      <c r="U117" s="63">
        <f t="shared" si="46"/>
        <v>3551.8840579710136</v>
      </c>
      <c r="V117" s="15">
        <v>0.84</v>
      </c>
      <c r="W117" s="64" t="str">
        <f t="shared" si="47"/>
        <v>-</v>
      </c>
      <c r="X117" s="64" t="str">
        <f t="shared" si="48"/>
        <v>-</v>
      </c>
      <c r="Y117" s="64" t="str">
        <f t="shared" si="49"/>
        <v>-</v>
      </c>
      <c r="Z117" s="64" t="str">
        <f t="shared" si="50"/>
        <v>-</v>
      </c>
      <c r="AA117" s="64">
        <f t="shared" si="51"/>
        <v>0.26619718309859153</v>
      </c>
      <c r="AB117" s="64">
        <f t="shared" si="52"/>
        <v>0.24343575418994418</v>
      </c>
      <c r="AC117" s="64">
        <f t="shared" si="53"/>
        <v>0.26014362657091566</v>
      </c>
      <c r="AD117" s="65">
        <v>10.8</v>
      </c>
      <c r="AE117" s="65">
        <v>7.35</v>
      </c>
      <c r="AF117" s="65">
        <v>4.3600000000000003</v>
      </c>
      <c r="AG117" s="65">
        <v>5.16</v>
      </c>
      <c r="AH117" s="66" t="str">
        <f t="shared" si="54"/>
        <v>-</v>
      </c>
      <c r="AI117" s="66" t="str">
        <f t="shared" si="55"/>
        <v>-</v>
      </c>
      <c r="AJ117" s="66" t="str">
        <f t="shared" si="56"/>
        <v>-</v>
      </c>
      <c r="AK117" s="66" t="str">
        <f t="shared" si="57"/>
        <v>-</v>
      </c>
      <c r="AL117" s="66">
        <f t="shared" si="58"/>
        <v>7888.8888888888896</v>
      </c>
      <c r="AM117" s="66">
        <f t="shared" si="59"/>
        <v>8626.5060240963849</v>
      </c>
      <c r="AN117" s="66">
        <f t="shared" si="60"/>
        <v>8072.4637681159402</v>
      </c>
      <c r="AO117" s="66">
        <f t="shared" si="61"/>
        <v>194.44444444444443</v>
      </c>
      <c r="AP117" s="66">
        <f t="shared" si="62"/>
        <v>194.44444444444443</v>
      </c>
      <c r="AQ117" s="66">
        <f t="shared" si="63"/>
        <v>194.44444444444443</v>
      </c>
      <c r="AR117" s="66">
        <f t="shared" si="63"/>
        <v>285.71428571428572</v>
      </c>
      <c r="AS117" s="66">
        <f t="shared" si="63"/>
        <v>481.65137614678895</v>
      </c>
      <c r="AT117" s="66">
        <f t="shared" si="63"/>
        <v>406.97674418604652</v>
      </c>
      <c r="AU117" s="66">
        <f t="shared" si="64"/>
        <v>406.97674418604652</v>
      </c>
      <c r="AV117" s="66" t="str">
        <f t="shared" si="65"/>
        <v>-</v>
      </c>
      <c r="AW117" s="66" t="str">
        <f t="shared" si="66"/>
        <v>-</v>
      </c>
      <c r="AX117" s="66" t="str">
        <f t="shared" si="67"/>
        <v>-</v>
      </c>
      <c r="AY117" s="66" t="str">
        <f t="shared" si="68"/>
        <v>-</v>
      </c>
      <c r="AZ117" s="66">
        <f t="shared" si="69"/>
        <v>453.93655239602992</v>
      </c>
      <c r="BA117" s="66">
        <f t="shared" si="70"/>
        <v>388.64161535956333</v>
      </c>
      <c r="BB117" s="66">
        <f t="shared" si="71"/>
        <v>387.44360752827083</v>
      </c>
    </row>
    <row r="118" spans="2:54" ht="14.5" x14ac:dyDescent="0.35">
      <c r="B118" s="60" t="s">
        <v>125</v>
      </c>
      <c r="C118" s="60" t="s">
        <v>130</v>
      </c>
      <c r="D118" s="60" t="s">
        <v>132</v>
      </c>
      <c r="E118" s="60" t="s">
        <v>60</v>
      </c>
      <c r="F118" s="61" t="s">
        <v>112</v>
      </c>
      <c r="G118" s="61" t="s">
        <v>116</v>
      </c>
      <c r="H118" s="67" t="s">
        <v>111</v>
      </c>
      <c r="I118" s="67" t="s">
        <v>111</v>
      </c>
      <c r="J118" s="67" t="s">
        <v>111</v>
      </c>
      <c r="K118" s="67" t="s">
        <v>111</v>
      </c>
      <c r="L118" s="67" t="s">
        <v>111</v>
      </c>
      <c r="M118" s="67" t="s">
        <v>111</v>
      </c>
      <c r="N118" s="67" t="s">
        <v>111</v>
      </c>
      <c r="O118" s="63" t="str">
        <f t="shared" si="40"/>
        <v>-</v>
      </c>
      <c r="P118" s="63" t="str">
        <f t="shared" si="41"/>
        <v>-</v>
      </c>
      <c r="Q118" s="63" t="str">
        <f t="shared" si="42"/>
        <v>-</v>
      </c>
      <c r="R118" s="63" t="str">
        <f t="shared" si="43"/>
        <v>-</v>
      </c>
      <c r="S118" s="63" t="str">
        <f t="shared" si="44"/>
        <v>-</v>
      </c>
      <c r="T118" s="63" t="str">
        <f t="shared" si="45"/>
        <v>-</v>
      </c>
      <c r="U118" s="63" t="str">
        <f t="shared" si="46"/>
        <v>-</v>
      </c>
      <c r="V118" s="15">
        <v>0.84</v>
      </c>
      <c r="W118" s="64" t="str">
        <f t="shared" si="47"/>
        <v>-</v>
      </c>
      <c r="X118" s="64" t="str">
        <f t="shared" si="48"/>
        <v>-</v>
      </c>
      <c r="Y118" s="64" t="str">
        <f t="shared" si="49"/>
        <v>-</v>
      </c>
      <c r="Z118" s="64" t="str">
        <f t="shared" si="50"/>
        <v>-</v>
      </c>
      <c r="AA118" s="64" t="str">
        <f t="shared" si="51"/>
        <v>-</v>
      </c>
      <c r="AB118" s="64" t="str">
        <f t="shared" si="52"/>
        <v>-</v>
      </c>
      <c r="AC118" s="64" t="str">
        <f t="shared" si="53"/>
        <v>-</v>
      </c>
      <c r="AD118" s="65">
        <v>10.8</v>
      </c>
      <c r="AE118" s="65">
        <v>7.35</v>
      </c>
      <c r="AF118" s="65">
        <v>4.3600000000000003</v>
      </c>
      <c r="AG118" s="65">
        <v>5.16</v>
      </c>
      <c r="AH118" s="66" t="str">
        <f t="shared" si="54"/>
        <v>-</v>
      </c>
      <c r="AI118" s="66" t="str">
        <f t="shared" si="55"/>
        <v>-</v>
      </c>
      <c r="AJ118" s="66" t="str">
        <f t="shared" si="56"/>
        <v>-</v>
      </c>
      <c r="AK118" s="66" t="str">
        <f t="shared" si="57"/>
        <v>-</v>
      </c>
      <c r="AL118" s="66" t="str">
        <f t="shared" si="58"/>
        <v>-</v>
      </c>
      <c r="AM118" s="66" t="str">
        <f t="shared" si="59"/>
        <v>-</v>
      </c>
      <c r="AN118" s="66" t="str">
        <f t="shared" si="60"/>
        <v>-</v>
      </c>
      <c r="AO118" s="66">
        <f t="shared" si="61"/>
        <v>194.44444444444443</v>
      </c>
      <c r="AP118" s="66">
        <f t="shared" si="62"/>
        <v>194.44444444444443</v>
      </c>
      <c r="AQ118" s="66">
        <f t="shared" si="63"/>
        <v>194.44444444444443</v>
      </c>
      <c r="AR118" s="66">
        <f t="shared" si="63"/>
        <v>285.71428571428572</v>
      </c>
      <c r="AS118" s="66">
        <f t="shared" si="63"/>
        <v>481.65137614678895</v>
      </c>
      <c r="AT118" s="66">
        <f t="shared" si="63"/>
        <v>406.97674418604652</v>
      </c>
      <c r="AU118" s="66">
        <f t="shared" si="64"/>
        <v>406.97674418604652</v>
      </c>
      <c r="AV118" s="66" t="str">
        <f t="shared" si="65"/>
        <v>-</v>
      </c>
      <c r="AW118" s="66" t="str">
        <f t="shared" si="66"/>
        <v>-</v>
      </c>
      <c r="AX118" s="66" t="str">
        <f t="shared" si="67"/>
        <v>-</v>
      </c>
      <c r="AY118" s="66" t="str">
        <f t="shared" si="68"/>
        <v>-</v>
      </c>
      <c r="AZ118" s="66" t="str">
        <f t="shared" si="69"/>
        <v>-</v>
      </c>
      <c r="BA118" s="66" t="str">
        <f t="shared" si="70"/>
        <v>-</v>
      </c>
      <c r="BB118" s="66" t="str">
        <f t="shared" si="71"/>
        <v>-</v>
      </c>
    </row>
    <row r="119" spans="2:54" ht="14.5" x14ac:dyDescent="0.35">
      <c r="B119" s="60" t="s">
        <v>125</v>
      </c>
      <c r="C119" s="60" t="s">
        <v>130</v>
      </c>
      <c r="D119" s="60" t="s">
        <v>132</v>
      </c>
      <c r="E119" s="60" t="s">
        <v>60</v>
      </c>
      <c r="F119" s="61" t="s">
        <v>113</v>
      </c>
      <c r="G119" s="61" t="s">
        <v>116</v>
      </c>
      <c r="H119" s="67">
        <v>0.1130181704603371</v>
      </c>
      <c r="I119" s="67">
        <v>0.1064663924626363</v>
      </c>
      <c r="J119" s="67">
        <v>8.6546873872852745E-2</v>
      </c>
      <c r="K119" s="67">
        <v>6.0263995733567742E-2</v>
      </c>
      <c r="L119" s="67">
        <v>0.12721898237085871</v>
      </c>
      <c r="M119" s="67">
        <v>9.8429769820214397E-2</v>
      </c>
      <c r="N119" s="67">
        <v>8.628306173472787E-2</v>
      </c>
      <c r="O119" s="63">
        <f t="shared" si="40"/>
        <v>9732.9482110669705</v>
      </c>
      <c r="P119" s="63">
        <f t="shared" si="41"/>
        <v>10331.898870209565</v>
      </c>
      <c r="Q119" s="63">
        <f t="shared" si="42"/>
        <v>12709.875594305415</v>
      </c>
      <c r="R119" s="63">
        <f t="shared" si="43"/>
        <v>18253.021337370221</v>
      </c>
      <c r="S119" s="63">
        <f t="shared" si="44"/>
        <v>8646.5084022867522</v>
      </c>
      <c r="T119" s="63">
        <f t="shared" si="45"/>
        <v>11175.480771815179</v>
      </c>
      <c r="U119" s="63">
        <f t="shared" si="46"/>
        <v>12748.73628594549</v>
      </c>
      <c r="V119" s="15">
        <v>0.84</v>
      </c>
      <c r="W119" s="64">
        <f t="shared" si="47"/>
        <v>9.4935263186683161E-2</v>
      </c>
      <c r="X119" s="64">
        <f t="shared" si="48"/>
        <v>8.9431769668614491E-2</v>
      </c>
      <c r="Y119" s="64">
        <f t="shared" si="49"/>
        <v>7.2699374053196306E-2</v>
      </c>
      <c r="Z119" s="64">
        <f t="shared" si="50"/>
        <v>5.06217564161969E-2</v>
      </c>
      <c r="AA119" s="64">
        <f t="shared" si="51"/>
        <v>0.10686394519152131</v>
      </c>
      <c r="AB119" s="64">
        <f t="shared" si="52"/>
        <v>8.2681006648980093E-2</v>
      </c>
      <c r="AC119" s="64">
        <f t="shared" si="53"/>
        <v>7.2477771857171414E-2</v>
      </c>
      <c r="AD119" s="65">
        <v>10.8</v>
      </c>
      <c r="AE119" s="65">
        <v>7.35</v>
      </c>
      <c r="AF119" s="65">
        <v>4.3600000000000003</v>
      </c>
      <c r="AG119" s="65">
        <v>5.16</v>
      </c>
      <c r="AH119" s="66">
        <f t="shared" si="54"/>
        <v>22120.336843334026</v>
      </c>
      <c r="AI119" s="66">
        <f t="shared" si="55"/>
        <v>23481.588341385373</v>
      </c>
      <c r="AJ119" s="66">
        <f t="shared" si="56"/>
        <v>28886.080896148669</v>
      </c>
      <c r="AK119" s="66">
        <f t="shared" si="57"/>
        <v>41484.139403114146</v>
      </c>
      <c r="AL119" s="66">
        <f t="shared" si="58"/>
        <v>19651.155459742618</v>
      </c>
      <c r="AM119" s="66">
        <f t="shared" si="59"/>
        <v>25398.819935943589</v>
      </c>
      <c r="AN119" s="66">
        <f t="shared" si="60"/>
        <v>28974.400649876112</v>
      </c>
      <c r="AO119" s="66">
        <f t="shared" si="61"/>
        <v>194.44444444444443</v>
      </c>
      <c r="AP119" s="66">
        <f t="shared" si="62"/>
        <v>194.44444444444443</v>
      </c>
      <c r="AQ119" s="66">
        <f t="shared" si="63"/>
        <v>194.44444444444443</v>
      </c>
      <c r="AR119" s="66">
        <f t="shared" si="63"/>
        <v>285.71428571428572</v>
      </c>
      <c r="AS119" s="66">
        <f t="shared" si="63"/>
        <v>481.65137614678895</v>
      </c>
      <c r="AT119" s="66">
        <f t="shared" si="63"/>
        <v>406.97674418604652</v>
      </c>
      <c r="AU119" s="66">
        <f t="shared" si="64"/>
        <v>406.97674418604652</v>
      </c>
      <c r="AV119" s="66">
        <f t="shared" si="65"/>
        <v>192.75011271482913</v>
      </c>
      <c r="AW119" s="66">
        <f t="shared" si="66"/>
        <v>192.84752817399826</v>
      </c>
      <c r="AX119" s="66">
        <f t="shared" si="67"/>
        <v>193.14430830410683</v>
      </c>
      <c r="AY119" s="66">
        <f t="shared" si="68"/>
        <v>283.75994195073412</v>
      </c>
      <c r="AZ119" s="66">
        <f t="shared" si="69"/>
        <v>470.12848964441883</v>
      </c>
      <c r="BA119" s="66">
        <f t="shared" si="70"/>
        <v>400.55841607313033</v>
      </c>
      <c r="BB119" s="66">
        <f t="shared" si="71"/>
        <v>401.33949756935976</v>
      </c>
    </row>
    <row r="120" spans="2:54" ht="14.5" x14ac:dyDescent="0.35">
      <c r="B120" s="60" t="s">
        <v>125</v>
      </c>
      <c r="C120" s="60" t="s">
        <v>130</v>
      </c>
      <c r="D120" s="60" t="s">
        <v>132</v>
      </c>
      <c r="E120" s="60" t="s">
        <v>60</v>
      </c>
      <c r="F120" s="61" t="s">
        <v>114</v>
      </c>
      <c r="G120" s="61" t="s">
        <v>116</v>
      </c>
      <c r="H120" s="67" t="s">
        <v>111</v>
      </c>
      <c r="I120" s="67" t="s">
        <v>111</v>
      </c>
      <c r="J120" s="67" t="s">
        <v>111</v>
      </c>
      <c r="K120" s="67" t="s">
        <v>111</v>
      </c>
      <c r="L120" s="67">
        <v>0.4441203908215629</v>
      </c>
      <c r="M120" s="67">
        <v>0.38823423909395749</v>
      </c>
      <c r="N120" s="67">
        <v>0.39597785527153229</v>
      </c>
      <c r="O120" s="63" t="str">
        <f t="shared" si="40"/>
        <v>-</v>
      </c>
      <c r="P120" s="63" t="str">
        <f t="shared" si="41"/>
        <v>-</v>
      </c>
      <c r="Q120" s="63" t="str">
        <f t="shared" si="42"/>
        <v>-</v>
      </c>
      <c r="R120" s="63" t="str">
        <f t="shared" si="43"/>
        <v>-</v>
      </c>
      <c r="S120" s="63">
        <f t="shared" si="44"/>
        <v>2476.8058903243514</v>
      </c>
      <c r="T120" s="63">
        <f t="shared" si="45"/>
        <v>2833.3410328958298</v>
      </c>
      <c r="U120" s="63">
        <f t="shared" si="46"/>
        <v>2777.9331226633913</v>
      </c>
      <c r="V120" s="15">
        <v>0.84</v>
      </c>
      <c r="W120" s="64" t="str">
        <f t="shared" si="47"/>
        <v>-</v>
      </c>
      <c r="X120" s="64" t="str">
        <f t="shared" si="48"/>
        <v>-</v>
      </c>
      <c r="Y120" s="64" t="str">
        <f t="shared" si="49"/>
        <v>-</v>
      </c>
      <c r="Z120" s="64" t="str">
        <f t="shared" si="50"/>
        <v>-</v>
      </c>
      <c r="AA120" s="64">
        <f t="shared" si="51"/>
        <v>0.37306112829011284</v>
      </c>
      <c r="AB120" s="64">
        <f t="shared" si="52"/>
        <v>0.32611676083892427</v>
      </c>
      <c r="AC120" s="64">
        <f t="shared" si="53"/>
        <v>0.33262139842808713</v>
      </c>
      <c r="AD120" s="65">
        <v>10.8</v>
      </c>
      <c r="AE120" s="65">
        <v>7.35</v>
      </c>
      <c r="AF120" s="65">
        <v>4.3600000000000003</v>
      </c>
      <c r="AG120" s="65">
        <v>5.16</v>
      </c>
      <c r="AH120" s="66" t="str">
        <f t="shared" si="54"/>
        <v>-</v>
      </c>
      <c r="AI120" s="66" t="str">
        <f t="shared" si="55"/>
        <v>-</v>
      </c>
      <c r="AJ120" s="66" t="str">
        <f t="shared" si="56"/>
        <v>-</v>
      </c>
      <c r="AK120" s="66" t="str">
        <f t="shared" si="57"/>
        <v>-</v>
      </c>
      <c r="AL120" s="66">
        <f t="shared" si="58"/>
        <v>5629.1042961917074</v>
      </c>
      <c r="AM120" s="66">
        <f t="shared" si="59"/>
        <v>6439.411438399613</v>
      </c>
      <c r="AN120" s="66">
        <f t="shared" si="60"/>
        <v>6313.484369689525</v>
      </c>
      <c r="AO120" s="66">
        <f t="shared" si="61"/>
        <v>194.44444444444443</v>
      </c>
      <c r="AP120" s="66">
        <f t="shared" si="62"/>
        <v>194.44444444444443</v>
      </c>
      <c r="AQ120" s="66">
        <f t="shared" si="63"/>
        <v>194.44444444444443</v>
      </c>
      <c r="AR120" s="66">
        <f t="shared" si="63"/>
        <v>285.71428571428572</v>
      </c>
      <c r="AS120" s="66">
        <f t="shared" si="63"/>
        <v>481.65137614678895</v>
      </c>
      <c r="AT120" s="66">
        <f t="shared" si="63"/>
        <v>406.97674418604652</v>
      </c>
      <c r="AU120" s="66">
        <f t="shared" si="64"/>
        <v>406.97674418604652</v>
      </c>
      <c r="AV120" s="66" t="str">
        <f t="shared" si="65"/>
        <v>-</v>
      </c>
      <c r="AW120" s="66" t="str">
        <f t="shared" si="66"/>
        <v>-</v>
      </c>
      <c r="AX120" s="66" t="str">
        <f t="shared" si="67"/>
        <v>-</v>
      </c>
      <c r="AY120" s="66" t="str">
        <f t="shared" si="68"/>
        <v>-</v>
      </c>
      <c r="AZ120" s="66">
        <f t="shared" si="69"/>
        <v>443.68748745880987</v>
      </c>
      <c r="BA120" s="66">
        <f t="shared" si="70"/>
        <v>382.78441592607902</v>
      </c>
      <c r="BB120" s="66">
        <f t="shared" si="71"/>
        <v>382.33110343286927</v>
      </c>
    </row>
    <row r="121" spans="2:54" ht="14.5" x14ac:dyDescent="0.35">
      <c r="B121" s="60" t="s">
        <v>125</v>
      </c>
      <c r="C121" s="60" t="s">
        <v>130</v>
      </c>
      <c r="D121" s="60" t="s">
        <v>132</v>
      </c>
      <c r="E121" s="60" t="s">
        <v>60</v>
      </c>
      <c r="F121" s="61" t="s">
        <v>109</v>
      </c>
      <c r="G121" s="61" t="s">
        <v>117</v>
      </c>
      <c r="H121" s="67" t="s">
        <v>111</v>
      </c>
      <c r="I121" s="67" t="s">
        <v>111</v>
      </c>
      <c r="J121" s="67" t="s">
        <v>111</v>
      </c>
      <c r="K121" s="67" t="s">
        <v>111</v>
      </c>
      <c r="L121" s="67">
        <v>6.3380281690140858E-2</v>
      </c>
      <c r="M121" s="67">
        <v>5.7960893854748619E-2</v>
      </c>
      <c r="N121" s="67">
        <v>6.193895870736088E-2</v>
      </c>
      <c r="O121" s="63" t="str">
        <f t="shared" si="40"/>
        <v>-</v>
      </c>
      <c r="P121" s="63" t="str">
        <f t="shared" si="41"/>
        <v>-</v>
      </c>
      <c r="Q121" s="63" t="str">
        <f t="shared" si="42"/>
        <v>-</v>
      </c>
      <c r="R121" s="63" t="str">
        <f t="shared" si="43"/>
        <v>-</v>
      </c>
      <c r="S121" s="63">
        <f t="shared" si="44"/>
        <v>17355.555555555551</v>
      </c>
      <c r="T121" s="63">
        <f t="shared" si="45"/>
        <v>18978.313253012042</v>
      </c>
      <c r="U121" s="63">
        <f t="shared" si="46"/>
        <v>17759.420289855068</v>
      </c>
      <c r="V121" s="15">
        <v>0.84</v>
      </c>
      <c r="W121" s="64" t="str">
        <f t="shared" si="47"/>
        <v>-</v>
      </c>
      <c r="X121" s="64" t="str">
        <f t="shared" si="48"/>
        <v>-</v>
      </c>
      <c r="Y121" s="64" t="str">
        <f t="shared" si="49"/>
        <v>-</v>
      </c>
      <c r="Z121" s="64" t="str">
        <f t="shared" si="50"/>
        <v>-</v>
      </c>
      <c r="AA121" s="64">
        <f t="shared" si="51"/>
        <v>5.3239436619718319E-2</v>
      </c>
      <c r="AB121" s="64">
        <f t="shared" si="52"/>
        <v>4.8687150837988837E-2</v>
      </c>
      <c r="AC121" s="64">
        <f t="shared" si="53"/>
        <v>5.2028725314183136E-2</v>
      </c>
      <c r="AD121" s="65">
        <v>10.8</v>
      </c>
      <c r="AE121" s="65">
        <v>7.35</v>
      </c>
      <c r="AF121" s="65">
        <v>4.3600000000000003</v>
      </c>
      <c r="AG121" s="65">
        <v>5.16</v>
      </c>
      <c r="AH121" s="66" t="str">
        <f t="shared" si="54"/>
        <v>-</v>
      </c>
      <c r="AI121" s="66" t="str">
        <f t="shared" si="55"/>
        <v>-</v>
      </c>
      <c r="AJ121" s="66" t="str">
        <f t="shared" si="56"/>
        <v>-</v>
      </c>
      <c r="AK121" s="66" t="str">
        <f t="shared" si="57"/>
        <v>-</v>
      </c>
      <c r="AL121" s="66">
        <f t="shared" si="58"/>
        <v>39444.444444444438</v>
      </c>
      <c r="AM121" s="66">
        <f t="shared" si="59"/>
        <v>43132.530120481919</v>
      </c>
      <c r="AN121" s="66">
        <f t="shared" si="60"/>
        <v>40362.318840579705</v>
      </c>
      <c r="AO121" s="66">
        <f t="shared" si="61"/>
        <v>194.44444444444443</v>
      </c>
      <c r="AP121" s="66">
        <f t="shared" si="62"/>
        <v>194.44444444444443</v>
      </c>
      <c r="AQ121" s="66">
        <f t="shared" si="63"/>
        <v>194.44444444444443</v>
      </c>
      <c r="AR121" s="66">
        <f t="shared" si="63"/>
        <v>285.71428571428572</v>
      </c>
      <c r="AS121" s="66">
        <f t="shared" si="63"/>
        <v>481.65137614678895</v>
      </c>
      <c r="AT121" s="66">
        <f t="shared" si="63"/>
        <v>406.97674418604652</v>
      </c>
      <c r="AU121" s="66">
        <f t="shared" si="64"/>
        <v>406.97674418604652</v>
      </c>
      <c r="AV121" s="66" t="str">
        <f t="shared" si="65"/>
        <v>-</v>
      </c>
      <c r="AW121" s="66" t="str">
        <f t="shared" si="66"/>
        <v>-</v>
      </c>
      <c r="AX121" s="66" t="str">
        <f t="shared" si="67"/>
        <v>-</v>
      </c>
      <c r="AY121" s="66" t="str">
        <f t="shared" si="68"/>
        <v>-</v>
      </c>
      <c r="AZ121" s="66">
        <f t="shared" si="69"/>
        <v>475.84093955447759</v>
      </c>
      <c r="BA121" s="66">
        <f t="shared" si="70"/>
        <v>403.17261129076371</v>
      </c>
      <c r="BB121" s="66">
        <f t="shared" si="71"/>
        <v>402.9141262788055</v>
      </c>
    </row>
    <row r="122" spans="2:54" ht="14.5" x14ac:dyDescent="0.35">
      <c r="B122" s="60" t="s">
        <v>125</v>
      </c>
      <c r="C122" s="60" t="s">
        <v>130</v>
      </c>
      <c r="D122" s="60" t="s">
        <v>132</v>
      </c>
      <c r="E122" s="60" t="s">
        <v>60</v>
      </c>
      <c r="F122" s="61" t="s">
        <v>112</v>
      </c>
      <c r="G122" s="61" t="s">
        <v>117</v>
      </c>
      <c r="H122" s="67" t="s">
        <v>111</v>
      </c>
      <c r="I122" s="67" t="s">
        <v>111</v>
      </c>
      <c r="J122" s="67" t="s">
        <v>111</v>
      </c>
      <c r="K122" s="67" t="s">
        <v>111</v>
      </c>
      <c r="L122" s="67" t="s">
        <v>111</v>
      </c>
      <c r="M122" s="67" t="s">
        <v>111</v>
      </c>
      <c r="N122" s="67" t="s">
        <v>111</v>
      </c>
      <c r="O122" s="63" t="str">
        <f t="shared" si="40"/>
        <v>-</v>
      </c>
      <c r="P122" s="63" t="str">
        <f t="shared" si="41"/>
        <v>-</v>
      </c>
      <c r="Q122" s="63" t="str">
        <f t="shared" si="42"/>
        <v>-</v>
      </c>
      <c r="R122" s="63" t="str">
        <f t="shared" si="43"/>
        <v>-</v>
      </c>
      <c r="S122" s="63" t="str">
        <f t="shared" si="44"/>
        <v>-</v>
      </c>
      <c r="T122" s="63" t="str">
        <f t="shared" si="45"/>
        <v>-</v>
      </c>
      <c r="U122" s="63" t="str">
        <f t="shared" si="46"/>
        <v>-</v>
      </c>
      <c r="V122" s="15">
        <v>0.84</v>
      </c>
      <c r="W122" s="64" t="str">
        <f t="shared" si="47"/>
        <v>-</v>
      </c>
      <c r="X122" s="64" t="str">
        <f t="shared" si="48"/>
        <v>-</v>
      </c>
      <c r="Y122" s="64" t="str">
        <f t="shared" si="49"/>
        <v>-</v>
      </c>
      <c r="Z122" s="64" t="str">
        <f t="shared" si="50"/>
        <v>-</v>
      </c>
      <c r="AA122" s="64" t="str">
        <f t="shared" si="51"/>
        <v>-</v>
      </c>
      <c r="AB122" s="64" t="str">
        <f t="shared" si="52"/>
        <v>-</v>
      </c>
      <c r="AC122" s="64" t="str">
        <f t="shared" si="53"/>
        <v>-</v>
      </c>
      <c r="AD122" s="65">
        <v>10.8</v>
      </c>
      <c r="AE122" s="65">
        <v>7.35</v>
      </c>
      <c r="AF122" s="65">
        <v>4.3600000000000003</v>
      </c>
      <c r="AG122" s="65">
        <v>5.16</v>
      </c>
      <c r="AH122" s="66" t="str">
        <f t="shared" si="54"/>
        <v>-</v>
      </c>
      <c r="AI122" s="66" t="str">
        <f t="shared" si="55"/>
        <v>-</v>
      </c>
      <c r="AJ122" s="66" t="str">
        <f t="shared" si="56"/>
        <v>-</v>
      </c>
      <c r="AK122" s="66" t="str">
        <f t="shared" si="57"/>
        <v>-</v>
      </c>
      <c r="AL122" s="66" t="str">
        <f t="shared" si="58"/>
        <v>-</v>
      </c>
      <c r="AM122" s="66" t="str">
        <f t="shared" si="59"/>
        <v>-</v>
      </c>
      <c r="AN122" s="66" t="str">
        <f t="shared" si="60"/>
        <v>-</v>
      </c>
      <c r="AO122" s="66">
        <f t="shared" si="61"/>
        <v>194.44444444444443</v>
      </c>
      <c r="AP122" s="66">
        <f t="shared" si="62"/>
        <v>194.44444444444443</v>
      </c>
      <c r="AQ122" s="66">
        <f t="shared" si="63"/>
        <v>194.44444444444443</v>
      </c>
      <c r="AR122" s="66">
        <f t="shared" si="63"/>
        <v>285.71428571428572</v>
      </c>
      <c r="AS122" s="66">
        <f t="shared" si="63"/>
        <v>481.65137614678895</v>
      </c>
      <c r="AT122" s="66">
        <f t="shared" si="63"/>
        <v>406.97674418604652</v>
      </c>
      <c r="AU122" s="66">
        <f t="shared" si="64"/>
        <v>406.97674418604652</v>
      </c>
      <c r="AV122" s="66" t="str">
        <f t="shared" si="65"/>
        <v>-</v>
      </c>
      <c r="AW122" s="66" t="str">
        <f t="shared" si="66"/>
        <v>-</v>
      </c>
      <c r="AX122" s="66" t="str">
        <f t="shared" si="67"/>
        <v>-</v>
      </c>
      <c r="AY122" s="66" t="str">
        <f t="shared" si="68"/>
        <v>-</v>
      </c>
      <c r="AZ122" s="66" t="str">
        <f t="shared" si="69"/>
        <v>-</v>
      </c>
      <c r="BA122" s="66" t="str">
        <f t="shared" si="70"/>
        <v>-</v>
      </c>
      <c r="BB122" s="66" t="str">
        <f t="shared" si="71"/>
        <v>-</v>
      </c>
    </row>
    <row r="123" spans="2:54" ht="14.5" x14ac:dyDescent="0.35">
      <c r="B123" s="60" t="s">
        <v>125</v>
      </c>
      <c r="C123" s="60" t="s">
        <v>130</v>
      </c>
      <c r="D123" s="60" t="s">
        <v>132</v>
      </c>
      <c r="E123" s="60" t="s">
        <v>60</v>
      </c>
      <c r="F123" s="61" t="s">
        <v>113</v>
      </c>
      <c r="G123" s="61" t="s">
        <v>117</v>
      </c>
      <c r="H123" s="67">
        <v>0.1130181305437072</v>
      </c>
      <c r="I123" s="67">
        <v>0.106466354860014</v>
      </c>
      <c r="J123" s="67">
        <v>8.6546843305559784E-2</v>
      </c>
      <c r="K123" s="67">
        <v>6.0263974449064547E-2</v>
      </c>
      <c r="L123" s="67">
        <v>7.6005384187807778E-2</v>
      </c>
      <c r="M123" s="67">
        <v>6.0927416732229497E-2</v>
      </c>
      <c r="N123" s="67">
        <v>5.178610705803776E-2</v>
      </c>
      <c r="O123" s="63">
        <f t="shared" si="40"/>
        <v>9732.951648625969</v>
      </c>
      <c r="P123" s="63">
        <f t="shared" si="41"/>
        <v>10331.902519310646</v>
      </c>
      <c r="Q123" s="63">
        <f t="shared" si="42"/>
        <v>12709.880083278968</v>
      </c>
      <c r="R123" s="63">
        <f t="shared" si="43"/>
        <v>18253.027784115471</v>
      </c>
      <c r="S123" s="63">
        <f t="shared" si="44"/>
        <v>14472.658901136821</v>
      </c>
      <c r="T123" s="63">
        <f t="shared" si="45"/>
        <v>18054.26947337027</v>
      </c>
      <c r="U123" s="63">
        <f t="shared" si="46"/>
        <v>21241.218204859601</v>
      </c>
      <c r="V123" s="15">
        <v>0.84</v>
      </c>
      <c r="W123" s="64">
        <f t="shared" si="47"/>
        <v>9.493522965671404E-2</v>
      </c>
      <c r="X123" s="64">
        <f t="shared" si="48"/>
        <v>8.9431738082411755E-2</v>
      </c>
      <c r="Y123" s="64">
        <f t="shared" si="49"/>
        <v>7.269934837667022E-2</v>
      </c>
      <c r="Z123" s="64">
        <f t="shared" si="50"/>
        <v>5.0621738537214217E-2</v>
      </c>
      <c r="AA123" s="64">
        <f t="shared" si="51"/>
        <v>6.3844522717758534E-2</v>
      </c>
      <c r="AB123" s="64">
        <f t="shared" si="52"/>
        <v>5.1179030055072773E-2</v>
      </c>
      <c r="AC123" s="64">
        <f t="shared" si="53"/>
        <v>4.3500329928751719E-2</v>
      </c>
      <c r="AD123" s="65">
        <v>10.8</v>
      </c>
      <c r="AE123" s="65">
        <v>7.35</v>
      </c>
      <c r="AF123" s="65">
        <v>4.3600000000000003</v>
      </c>
      <c r="AG123" s="65">
        <v>5.16</v>
      </c>
      <c r="AH123" s="66">
        <f t="shared" si="54"/>
        <v>22120.344655968114</v>
      </c>
      <c r="AI123" s="66">
        <f t="shared" si="55"/>
        <v>23481.596634796926</v>
      </c>
      <c r="AJ123" s="66">
        <f t="shared" si="56"/>
        <v>28886.091098361292</v>
      </c>
      <c r="AK123" s="66">
        <f t="shared" si="57"/>
        <v>41484.154054807892</v>
      </c>
      <c r="AL123" s="66">
        <f t="shared" si="58"/>
        <v>32892.406593492771</v>
      </c>
      <c r="AM123" s="66">
        <f t="shared" si="59"/>
        <v>41032.430621296073</v>
      </c>
      <c r="AN123" s="66">
        <f t="shared" si="60"/>
        <v>48275.495920135458</v>
      </c>
      <c r="AO123" s="66">
        <f t="shared" si="61"/>
        <v>194.44444444444443</v>
      </c>
      <c r="AP123" s="66">
        <f t="shared" si="62"/>
        <v>194.44444444444443</v>
      </c>
      <c r="AQ123" s="66">
        <f t="shared" si="63"/>
        <v>194.44444444444443</v>
      </c>
      <c r="AR123" s="66">
        <f t="shared" si="63"/>
        <v>285.71428571428572</v>
      </c>
      <c r="AS123" s="66">
        <f t="shared" si="63"/>
        <v>481.65137614678895</v>
      </c>
      <c r="AT123" s="66">
        <f t="shared" si="63"/>
        <v>406.97674418604652</v>
      </c>
      <c r="AU123" s="66">
        <f t="shared" si="64"/>
        <v>406.97674418604652</v>
      </c>
      <c r="AV123" s="66">
        <f t="shared" si="65"/>
        <v>192.75011330803184</v>
      </c>
      <c r="AW123" s="66">
        <f t="shared" si="66"/>
        <v>192.8475287333774</v>
      </c>
      <c r="AX123" s="66">
        <f t="shared" si="67"/>
        <v>193.14430876022857</v>
      </c>
      <c r="AY123" s="66">
        <f t="shared" si="68"/>
        <v>283.75994263626291</v>
      </c>
      <c r="AZ123" s="66">
        <f t="shared" si="69"/>
        <v>474.70022719285788</v>
      </c>
      <c r="BA123" s="66">
        <f t="shared" si="70"/>
        <v>402.97982239497287</v>
      </c>
      <c r="BB123" s="66">
        <f t="shared" si="71"/>
        <v>403.57449156321167</v>
      </c>
    </row>
    <row r="124" spans="2:54" ht="14.5" x14ac:dyDescent="0.35">
      <c r="B124" s="60" t="s">
        <v>125</v>
      </c>
      <c r="C124" s="60" t="s">
        <v>130</v>
      </c>
      <c r="D124" s="60" t="s">
        <v>132</v>
      </c>
      <c r="E124" s="60" t="s">
        <v>60</v>
      </c>
      <c r="F124" s="61" t="s">
        <v>114</v>
      </c>
      <c r="G124" s="61" t="s">
        <v>117</v>
      </c>
      <c r="H124" s="67" t="s">
        <v>111</v>
      </c>
      <c r="I124" s="67" t="s">
        <v>111</v>
      </c>
      <c r="J124" s="67" t="s">
        <v>111</v>
      </c>
      <c r="K124" s="67" t="s">
        <v>111</v>
      </c>
      <c r="L124" s="67">
        <v>0.13938566587794865</v>
      </c>
      <c r="M124" s="67">
        <v>0.11888831058697812</v>
      </c>
      <c r="N124" s="67">
        <v>0.11372506576539865</v>
      </c>
      <c r="O124" s="63" t="str">
        <f t="shared" si="40"/>
        <v>-</v>
      </c>
      <c r="P124" s="63" t="str">
        <f t="shared" si="41"/>
        <v>-</v>
      </c>
      <c r="Q124" s="63" t="str">
        <f t="shared" si="42"/>
        <v>-</v>
      </c>
      <c r="R124" s="63" t="str">
        <f t="shared" si="43"/>
        <v>-</v>
      </c>
      <c r="S124" s="63">
        <f t="shared" si="44"/>
        <v>7891.7727520360777</v>
      </c>
      <c r="T124" s="63">
        <f t="shared" si="45"/>
        <v>9252.3814542325872</v>
      </c>
      <c r="U124" s="63">
        <f t="shared" si="46"/>
        <v>9672.4498912945874</v>
      </c>
      <c r="V124" s="15">
        <v>0.84</v>
      </c>
      <c r="W124" s="64" t="str">
        <f t="shared" si="47"/>
        <v>-</v>
      </c>
      <c r="X124" s="64" t="str">
        <f t="shared" si="48"/>
        <v>-</v>
      </c>
      <c r="Y124" s="64" t="str">
        <f t="shared" si="49"/>
        <v>-</v>
      </c>
      <c r="Z124" s="64" t="str">
        <f t="shared" si="50"/>
        <v>-</v>
      </c>
      <c r="AA124" s="64">
        <f t="shared" si="51"/>
        <v>0.11708395933747687</v>
      </c>
      <c r="AB124" s="64">
        <f t="shared" si="52"/>
        <v>9.986618089306161E-2</v>
      </c>
      <c r="AC124" s="64">
        <f t="shared" si="53"/>
        <v>9.5529055242934854E-2</v>
      </c>
      <c r="AD124" s="65">
        <v>10.8</v>
      </c>
      <c r="AE124" s="65">
        <v>7.35</v>
      </c>
      <c r="AF124" s="65">
        <v>4.3600000000000003</v>
      </c>
      <c r="AG124" s="65">
        <v>5.16</v>
      </c>
      <c r="AH124" s="66" t="str">
        <f t="shared" si="54"/>
        <v>-</v>
      </c>
      <c r="AI124" s="66" t="str">
        <f t="shared" si="55"/>
        <v>-</v>
      </c>
      <c r="AJ124" s="66" t="str">
        <f t="shared" si="56"/>
        <v>-</v>
      </c>
      <c r="AK124" s="66" t="str">
        <f t="shared" si="57"/>
        <v>-</v>
      </c>
      <c r="AL124" s="66">
        <f t="shared" si="58"/>
        <v>17935.847163718357</v>
      </c>
      <c r="AM124" s="66">
        <f t="shared" si="59"/>
        <v>21028.139668710424</v>
      </c>
      <c r="AN124" s="66">
        <f t="shared" si="60"/>
        <v>21982.840662033155</v>
      </c>
      <c r="AO124" s="66">
        <f t="shared" si="61"/>
        <v>194.44444444444443</v>
      </c>
      <c r="AP124" s="66">
        <f t="shared" si="62"/>
        <v>194.44444444444443</v>
      </c>
      <c r="AQ124" s="66">
        <f t="shared" si="63"/>
        <v>194.44444444444443</v>
      </c>
      <c r="AR124" s="66">
        <f t="shared" si="63"/>
        <v>285.71428571428572</v>
      </c>
      <c r="AS124" s="66">
        <f t="shared" si="63"/>
        <v>481.65137614678895</v>
      </c>
      <c r="AT124" s="66">
        <f t="shared" si="63"/>
        <v>406.97674418604652</v>
      </c>
      <c r="AU124" s="66">
        <f t="shared" si="64"/>
        <v>406.97674418604652</v>
      </c>
      <c r="AV124" s="66" t="str">
        <f t="shared" si="65"/>
        <v>-</v>
      </c>
      <c r="AW124" s="66" t="str">
        <f t="shared" si="66"/>
        <v>-</v>
      </c>
      <c r="AX124" s="66" t="str">
        <f t="shared" si="67"/>
        <v>-</v>
      </c>
      <c r="AY124" s="66" t="str">
        <f t="shared" si="68"/>
        <v>-</v>
      </c>
      <c r="AZ124" s="66">
        <f t="shared" si="69"/>
        <v>469.05530900759788</v>
      </c>
      <c r="BA124" s="66">
        <f t="shared" si="70"/>
        <v>399.24970099589979</v>
      </c>
      <c r="BB124" s="66">
        <f t="shared" si="71"/>
        <v>399.57918183423084</v>
      </c>
    </row>
    <row r="125" spans="2:54" ht="14.5" x14ac:dyDescent="0.35">
      <c r="B125" s="60" t="s">
        <v>133</v>
      </c>
      <c r="C125" s="60" t="s">
        <v>134</v>
      </c>
      <c r="D125" s="60" t="s">
        <v>135</v>
      </c>
      <c r="E125" s="60" t="s">
        <v>60</v>
      </c>
      <c r="F125" s="61" t="s">
        <v>109</v>
      </c>
      <c r="G125" s="61" t="s">
        <v>110</v>
      </c>
      <c r="H125" s="67" t="s">
        <v>111</v>
      </c>
      <c r="I125" s="67" t="s">
        <v>111</v>
      </c>
      <c r="J125" s="67" t="s">
        <v>111</v>
      </c>
      <c r="K125" s="67" t="s">
        <v>111</v>
      </c>
      <c r="L125" s="67" t="s">
        <v>111</v>
      </c>
      <c r="M125" s="67" t="s">
        <v>111</v>
      </c>
      <c r="N125" s="67" t="s">
        <v>111</v>
      </c>
      <c r="O125" s="63" t="str">
        <f t="shared" si="40"/>
        <v>-</v>
      </c>
      <c r="P125" s="63" t="str">
        <f t="shared" si="41"/>
        <v>-</v>
      </c>
      <c r="Q125" s="63" t="str">
        <f t="shared" si="42"/>
        <v>-</v>
      </c>
      <c r="R125" s="63" t="str">
        <f t="shared" si="43"/>
        <v>-</v>
      </c>
      <c r="S125" s="63" t="s">
        <v>111</v>
      </c>
      <c r="T125" s="63" t="s">
        <v>111</v>
      </c>
      <c r="U125" s="63" t="s">
        <v>111</v>
      </c>
      <c r="V125" s="15">
        <v>0.84</v>
      </c>
      <c r="W125" s="64" t="str">
        <f t="shared" si="47"/>
        <v>-</v>
      </c>
      <c r="X125" s="64" t="str">
        <f t="shared" si="48"/>
        <v>-</v>
      </c>
      <c r="Y125" s="64" t="str">
        <f t="shared" si="49"/>
        <v>-</v>
      </c>
      <c r="Z125" s="64" t="str">
        <f t="shared" si="50"/>
        <v>-</v>
      </c>
      <c r="AA125" s="64" t="s">
        <v>111</v>
      </c>
      <c r="AB125" s="64" t="s">
        <v>111</v>
      </c>
      <c r="AC125" s="64" t="s">
        <v>111</v>
      </c>
      <c r="AD125" s="65">
        <v>10.8</v>
      </c>
      <c r="AE125" s="65">
        <v>7.35</v>
      </c>
      <c r="AF125" s="65">
        <v>4.3600000000000003</v>
      </c>
      <c r="AG125" s="65">
        <v>5.16</v>
      </c>
      <c r="AH125" s="66" t="str">
        <f t="shared" si="54"/>
        <v>-</v>
      </c>
      <c r="AI125" s="66" t="str">
        <f t="shared" si="55"/>
        <v>-</v>
      </c>
      <c r="AJ125" s="66" t="str">
        <f t="shared" si="56"/>
        <v>-</v>
      </c>
      <c r="AK125" s="66" t="str">
        <f t="shared" si="57"/>
        <v>-</v>
      </c>
      <c r="AL125" s="66" t="str">
        <f t="shared" si="58"/>
        <v>-</v>
      </c>
      <c r="AM125" s="66" t="str">
        <f t="shared" si="59"/>
        <v>-</v>
      </c>
      <c r="AN125" s="66" t="str">
        <f t="shared" si="60"/>
        <v>-</v>
      </c>
      <c r="AO125" s="66">
        <f t="shared" si="61"/>
        <v>194.44444444444443</v>
      </c>
      <c r="AP125" s="66">
        <f t="shared" si="62"/>
        <v>194.44444444444443</v>
      </c>
      <c r="AQ125" s="66">
        <f t="shared" si="63"/>
        <v>194.44444444444443</v>
      </c>
      <c r="AR125" s="66">
        <f t="shared" si="63"/>
        <v>285.71428571428572</v>
      </c>
      <c r="AS125" s="66">
        <f t="shared" si="63"/>
        <v>481.65137614678895</v>
      </c>
      <c r="AT125" s="66">
        <f t="shared" si="63"/>
        <v>406.97674418604652</v>
      </c>
      <c r="AU125" s="66">
        <f t="shared" si="64"/>
        <v>406.97674418604652</v>
      </c>
      <c r="AV125" s="66" t="str">
        <f t="shared" si="65"/>
        <v>-</v>
      </c>
      <c r="AW125" s="66" t="str">
        <f t="shared" si="66"/>
        <v>-</v>
      </c>
      <c r="AX125" s="66" t="str">
        <f t="shared" si="67"/>
        <v>-</v>
      </c>
      <c r="AY125" s="66" t="str">
        <f t="shared" si="68"/>
        <v>-</v>
      </c>
      <c r="AZ125" s="66" t="str">
        <f t="shared" si="69"/>
        <v>-</v>
      </c>
      <c r="BA125" s="66" t="str">
        <f t="shared" si="70"/>
        <v>-</v>
      </c>
      <c r="BB125" s="66" t="str">
        <f t="shared" si="71"/>
        <v>-</v>
      </c>
    </row>
    <row r="126" spans="2:54" ht="14.5" x14ac:dyDescent="0.35">
      <c r="B126" s="60" t="s">
        <v>133</v>
      </c>
      <c r="C126" s="60" t="s">
        <v>134</v>
      </c>
      <c r="D126" s="60" t="s">
        <v>135</v>
      </c>
      <c r="E126" s="60" t="s">
        <v>60</v>
      </c>
      <c r="F126" s="61" t="s">
        <v>112</v>
      </c>
      <c r="G126" s="61" t="s">
        <v>110</v>
      </c>
      <c r="H126" s="67" t="s">
        <v>111</v>
      </c>
      <c r="I126" s="67" t="s">
        <v>111</v>
      </c>
      <c r="J126" s="67" t="s">
        <v>111</v>
      </c>
      <c r="K126" s="67" t="s">
        <v>111</v>
      </c>
      <c r="L126" s="67" t="s">
        <v>111</v>
      </c>
      <c r="M126" s="67" t="s">
        <v>111</v>
      </c>
      <c r="N126" s="67" t="s">
        <v>111</v>
      </c>
      <c r="O126" s="63" t="str">
        <f t="shared" si="40"/>
        <v>-</v>
      </c>
      <c r="P126" s="63" t="str">
        <f t="shared" si="41"/>
        <v>-</v>
      </c>
      <c r="Q126" s="63" t="str">
        <f t="shared" si="42"/>
        <v>-</v>
      </c>
      <c r="R126" s="63" t="str">
        <f t="shared" si="43"/>
        <v>-</v>
      </c>
      <c r="S126" s="63" t="str">
        <f t="shared" si="44"/>
        <v>-</v>
      </c>
      <c r="T126" s="63" t="str">
        <f t="shared" si="45"/>
        <v>-</v>
      </c>
      <c r="U126" s="63" t="str">
        <f t="shared" si="46"/>
        <v>-</v>
      </c>
      <c r="V126" s="15">
        <v>0.84</v>
      </c>
      <c r="W126" s="64" t="str">
        <f t="shared" si="47"/>
        <v>-</v>
      </c>
      <c r="X126" s="64" t="str">
        <f t="shared" si="48"/>
        <v>-</v>
      </c>
      <c r="Y126" s="64" t="str">
        <f t="shared" si="49"/>
        <v>-</v>
      </c>
      <c r="Z126" s="64" t="str">
        <f t="shared" si="50"/>
        <v>-</v>
      </c>
      <c r="AA126" s="64" t="str">
        <f t="shared" si="51"/>
        <v>-</v>
      </c>
      <c r="AB126" s="64" t="str">
        <f t="shared" si="52"/>
        <v>-</v>
      </c>
      <c r="AC126" s="64" t="str">
        <f t="shared" si="53"/>
        <v>-</v>
      </c>
      <c r="AD126" s="65">
        <v>10.8</v>
      </c>
      <c r="AE126" s="65">
        <v>7.35</v>
      </c>
      <c r="AF126" s="65">
        <v>4.3600000000000003</v>
      </c>
      <c r="AG126" s="65">
        <v>5.16</v>
      </c>
      <c r="AH126" s="66" t="str">
        <f t="shared" si="54"/>
        <v>-</v>
      </c>
      <c r="AI126" s="66" t="str">
        <f t="shared" si="55"/>
        <v>-</v>
      </c>
      <c r="AJ126" s="66" t="str">
        <f t="shared" si="56"/>
        <v>-</v>
      </c>
      <c r="AK126" s="66" t="str">
        <f t="shared" si="57"/>
        <v>-</v>
      </c>
      <c r="AL126" s="66" t="str">
        <f t="shared" si="58"/>
        <v>-</v>
      </c>
      <c r="AM126" s="66" t="str">
        <f t="shared" si="59"/>
        <v>-</v>
      </c>
      <c r="AN126" s="66" t="str">
        <f t="shared" si="60"/>
        <v>-</v>
      </c>
      <c r="AO126" s="66">
        <f t="shared" si="61"/>
        <v>194.44444444444443</v>
      </c>
      <c r="AP126" s="66">
        <f t="shared" si="62"/>
        <v>194.44444444444443</v>
      </c>
      <c r="AQ126" s="66">
        <f t="shared" si="63"/>
        <v>194.44444444444443</v>
      </c>
      <c r="AR126" s="66">
        <f t="shared" si="63"/>
        <v>285.71428571428572</v>
      </c>
      <c r="AS126" s="66">
        <f t="shared" si="63"/>
        <v>481.65137614678895</v>
      </c>
      <c r="AT126" s="66">
        <f t="shared" si="63"/>
        <v>406.97674418604652</v>
      </c>
      <c r="AU126" s="66">
        <f t="shared" si="64"/>
        <v>406.97674418604652</v>
      </c>
      <c r="AV126" s="66" t="str">
        <f t="shared" si="65"/>
        <v>-</v>
      </c>
      <c r="AW126" s="66" t="str">
        <f t="shared" si="66"/>
        <v>-</v>
      </c>
      <c r="AX126" s="66" t="str">
        <f t="shared" si="67"/>
        <v>-</v>
      </c>
      <c r="AY126" s="66" t="str">
        <f t="shared" si="68"/>
        <v>-</v>
      </c>
      <c r="AZ126" s="66" t="str">
        <f t="shared" si="69"/>
        <v>-</v>
      </c>
      <c r="BA126" s="66" t="str">
        <f t="shared" si="70"/>
        <v>-</v>
      </c>
      <c r="BB126" s="66" t="str">
        <f t="shared" si="71"/>
        <v>-</v>
      </c>
    </row>
    <row r="127" spans="2:54" ht="14.5" x14ac:dyDescent="0.35">
      <c r="B127" s="60" t="s">
        <v>133</v>
      </c>
      <c r="C127" s="60" t="s">
        <v>134</v>
      </c>
      <c r="D127" s="60" t="s">
        <v>135</v>
      </c>
      <c r="E127" s="60" t="s">
        <v>60</v>
      </c>
      <c r="F127" s="61" t="s">
        <v>113</v>
      </c>
      <c r="G127" s="61" t="s">
        <v>110</v>
      </c>
      <c r="H127" s="67" t="s">
        <v>111</v>
      </c>
      <c r="I127" s="67" t="s">
        <v>111</v>
      </c>
      <c r="J127" s="67" t="s">
        <v>111</v>
      </c>
      <c r="K127" s="67" t="s">
        <v>111</v>
      </c>
      <c r="L127" s="67" t="s">
        <v>111</v>
      </c>
      <c r="M127" s="67" t="s">
        <v>111</v>
      </c>
      <c r="N127" s="67" t="s">
        <v>111</v>
      </c>
      <c r="O127" s="63" t="str">
        <f t="shared" si="40"/>
        <v>-</v>
      </c>
      <c r="P127" s="63" t="str">
        <f t="shared" si="41"/>
        <v>-</v>
      </c>
      <c r="Q127" s="63" t="str">
        <f t="shared" si="42"/>
        <v>-</v>
      </c>
      <c r="R127" s="63" t="str">
        <f t="shared" si="43"/>
        <v>-</v>
      </c>
      <c r="S127" s="63" t="str">
        <f t="shared" si="44"/>
        <v>-</v>
      </c>
      <c r="T127" s="63" t="str">
        <f t="shared" si="45"/>
        <v>-</v>
      </c>
      <c r="U127" s="63" t="str">
        <f t="shared" si="46"/>
        <v>-</v>
      </c>
      <c r="V127" s="15">
        <v>0.84</v>
      </c>
      <c r="W127" s="64" t="str">
        <f t="shared" si="47"/>
        <v>-</v>
      </c>
      <c r="X127" s="64" t="str">
        <f t="shared" si="48"/>
        <v>-</v>
      </c>
      <c r="Y127" s="64" t="str">
        <f t="shared" si="49"/>
        <v>-</v>
      </c>
      <c r="Z127" s="64" t="str">
        <f t="shared" si="50"/>
        <v>-</v>
      </c>
      <c r="AA127" s="64" t="str">
        <f t="shared" si="51"/>
        <v>-</v>
      </c>
      <c r="AB127" s="64" t="str">
        <f t="shared" si="52"/>
        <v>-</v>
      </c>
      <c r="AC127" s="64" t="str">
        <f t="shared" si="53"/>
        <v>-</v>
      </c>
      <c r="AD127" s="65">
        <v>10.8</v>
      </c>
      <c r="AE127" s="65">
        <v>7.35</v>
      </c>
      <c r="AF127" s="65">
        <v>4.3600000000000003</v>
      </c>
      <c r="AG127" s="65">
        <v>5.16</v>
      </c>
      <c r="AH127" s="66" t="str">
        <f t="shared" si="54"/>
        <v>-</v>
      </c>
      <c r="AI127" s="66" t="str">
        <f t="shared" si="55"/>
        <v>-</v>
      </c>
      <c r="AJ127" s="66" t="str">
        <f t="shared" si="56"/>
        <v>-</v>
      </c>
      <c r="AK127" s="66" t="str">
        <f t="shared" si="57"/>
        <v>-</v>
      </c>
      <c r="AL127" s="66" t="str">
        <f t="shared" si="58"/>
        <v>-</v>
      </c>
      <c r="AM127" s="66" t="str">
        <f t="shared" si="59"/>
        <v>-</v>
      </c>
      <c r="AN127" s="66" t="str">
        <f t="shared" si="60"/>
        <v>-</v>
      </c>
      <c r="AO127" s="66">
        <f t="shared" si="61"/>
        <v>194.44444444444443</v>
      </c>
      <c r="AP127" s="66">
        <f t="shared" si="62"/>
        <v>194.44444444444443</v>
      </c>
      <c r="AQ127" s="66">
        <f t="shared" si="63"/>
        <v>194.44444444444443</v>
      </c>
      <c r="AR127" s="66">
        <f t="shared" si="63"/>
        <v>285.71428571428572</v>
      </c>
      <c r="AS127" s="66">
        <f t="shared" si="63"/>
        <v>481.65137614678895</v>
      </c>
      <c r="AT127" s="66">
        <f t="shared" si="63"/>
        <v>406.97674418604652</v>
      </c>
      <c r="AU127" s="66">
        <f t="shared" si="64"/>
        <v>406.97674418604652</v>
      </c>
      <c r="AV127" s="66" t="str">
        <f t="shared" si="65"/>
        <v>-</v>
      </c>
      <c r="AW127" s="66" t="str">
        <f t="shared" si="66"/>
        <v>-</v>
      </c>
      <c r="AX127" s="66" t="str">
        <f t="shared" si="67"/>
        <v>-</v>
      </c>
      <c r="AY127" s="66" t="str">
        <f t="shared" si="68"/>
        <v>-</v>
      </c>
      <c r="AZ127" s="66" t="str">
        <f t="shared" si="69"/>
        <v>-</v>
      </c>
      <c r="BA127" s="66" t="str">
        <f t="shared" si="70"/>
        <v>-</v>
      </c>
      <c r="BB127" s="66" t="str">
        <f t="shared" si="71"/>
        <v>-</v>
      </c>
    </row>
    <row r="128" spans="2:54" ht="14.5" x14ac:dyDescent="0.35">
      <c r="B128" s="60" t="s">
        <v>133</v>
      </c>
      <c r="C128" s="60" t="s">
        <v>134</v>
      </c>
      <c r="D128" s="60" t="s">
        <v>135</v>
      </c>
      <c r="E128" s="60" t="s">
        <v>60</v>
      </c>
      <c r="F128" s="61" t="s">
        <v>114</v>
      </c>
      <c r="G128" s="61" t="s">
        <v>110</v>
      </c>
      <c r="H128" s="67" t="s">
        <v>111</v>
      </c>
      <c r="I128" s="67" t="s">
        <v>111</v>
      </c>
      <c r="J128" s="67" t="s">
        <v>111</v>
      </c>
      <c r="K128" s="67" t="s">
        <v>111</v>
      </c>
      <c r="L128" s="67" t="s">
        <v>111</v>
      </c>
      <c r="M128" s="67" t="s">
        <v>111</v>
      </c>
      <c r="N128" s="67" t="s">
        <v>111</v>
      </c>
      <c r="O128" s="63" t="str">
        <f t="shared" si="40"/>
        <v>-</v>
      </c>
      <c r="P128" s="63" t="str">
        <f t="shared" si="41"/>
        <v>-</v>
      </c>
      <c r="Q128" s="63" t="str">
        <f t="shared" si="42"/>
        <v>-</v>
      </c>
      <c r="R128" s="63" t="str">
        <f t="shared" si="43"/>
        <v>-</v>
      </c>
      <c r="S128" s="63" t="str">
        <f t="shared" si="44"/>
        <v>-</v>
      </c>
      <c r="T128" s="63" t="str">
        <f t="shared" si="45"/>
        <v>-</v>
      </c>
      <c r="U128" s="63" t="str">
        <f t="shared" si="46"/>
        <v>-</v>
      </c>
      <c r="V128" s="15">
        <v>0.84</v>
      </c>
      <c r="W128" s="64" t="str">
        <f t="shared" si="47"/>
        <v>-</v>
      </c>
      <c r="X128" s="64" t="str">
        <f t="shared" si="48"/>
        <v>-</v>
      </c>
      <c r="Y128" s="64" t="str">
        <f t="shared" si="49"/>
        <v>-</v>
      </c>
      <c r="Z128" s="64" t="str">
        <f t="shared" si="50"/>
        <v>-</v>
      </c>
      <c r="AA128" s="64" t="str">
        <f t="shared" si="51"/>
        <v>-</v>
      </c>
      <c r="AB128" s="64" t="str">
        <f t="shared" si="52"/>
        <v>-</v>
      </c>
      <c r="AC128" s="64" t="str">
        <f t="shared" si="53"/>
        <v>-</v>
      </c>
      <c r="AD128" s="65">
        <v>10.8</v>
      </c>
      <c r="AE128" s="65">
        <v>7.35</v>
      </c>
      <c r="AF128" s="65">
        <v>4.3600000000000003</v>
      </c>
      <c r="AG128" s="65">
        <v>5.16</v>
      </c>
      <c r="AH128" s="66" t="str">
        <f t="shared" si="54"/>
        <v>-</v>
      </c>
      <c r="AI128" s="66" t="str">
        <f t="shared" si="55"/>
        <v>-</v>
      </c>
      <c r="AJ128" s="66" t="str">
        <f t="shared" si="56"/>
        <v>-</v>
      </c>
      <c r="AK128" s="66" t="str">
        <f t="shared" si="57"/>
        <v>-</v>
      </c>
      <c r="AL128" s="66" t="str">
        <f t="shared" si="58"/>
        <v>-</v>
      </c>
      <c r="AM128" s="66" t="str">
        <f t="shared" si="59"/>
        <v>-</v>
      </c>
      <c r="AN128" s="66" t="str">
        <f t="shared" si="60"/>
        <v>-</v>
      </c>
      <c r="AO128" s="66">
        <f t="shared" si="61"/>
        <v>194.44444444444443</v>
      </c>
      <c r="AP128" s="66">
        <f t="shared" si="62"/>
        <v>194.44444444444443</v>
      </c>
      <c r="AQ128" s="66">
        <f t="shared" si="63"/>
        <v>194.44444444444443</v>
      </c>
      <c r="AR128" s="66">
        <f t="shared" si="63"/>
        <v>285.71428571428572</v>
      </c>
      <c r="AS128" s="66">
        <f t="shared" si="63"/>
        <v>481.65137614678895</v>
      </c>
      <c r="AT128" s="66">
        <f t="shared" si="63"/>
        <v>406.97674418604652</v>
      </c>
      <c r="AU128" s="66">
        <f t="shared" si="64"/>
        <v>406.97674418604652</v>
      </c>
      <c r="AV128" s="66" t="str">
        <f t="shared" si="65"/>
        <v>-</v>
      </c>
      <c r="AW128" s="66" t="str">
        <f t="shared" si="66"/>
        <v>-</v>
      </c>
      <c r="AX128" s="66" t="str">
        <f t="shared" si="67"/>
        <v>-</v>
      </c>
      <c r="AY128" s="66" t="str">
        <f t="shared" si="68"/>
        <v>-</v>
      </c>
      <c r="AZ128" s="66" t="str">
        <f t="shared" si="69"/>
        <v>-</v>
      </c>
      <c r="BA128" s="66" t="str">
        <f t="shared" si="70"/>
        <v>-</v>
      </c>
      <c r="BB128" s="66" t="str">
        <f t="shared" si="71"/>
        <v>-</v>
      </c>
    </row>
    <row r="129" spans="2:54" ht="14.5" x14ac:dyDescent="0.35">
      <c r="B129" s="60" t="s">
        <v>133</v>
      </c>
      <c r="C129" s="60" t="s">
        <v>134</v>
      </c>
      <c r="D129" s="60" t="s">
        <v>135</v>
      </c>
      <c r="E129" s="60" t="s">
        <v>60</v>
      </c>
      <c r="F129" s="61" t="s">
        <v>109</v>
      </c>
      <c r="G129" s="61" t="s">
        <v>116</v>
      </c>
      <c r="H129" s="67" t="s">
        <v>111</v>
      </c>
      <c r="I129" s="67" t="s">
        <v>111</v>
      </c>
      <c r="J129" s="67" t="s">
        <v>111</v>
      </c>
      <c r="K129" s="67" t="s">
        <v>111</v>
      </c>
      <c r="L129" s="67">
        <v>3.1436619718309862</v>
      </c>
      <c r="M129" s="67">
        <v>2.8625698324022348</v>
      </c>
      <c r="N129" s="67">
        <v>3.0246436815300619</v>
      </c>
      <c r="O129" s="63" t="str">
        <f t="shared" si="40"/>
        <v>-</v>
      </c>
      <c r="P129" s="63" t="str">
        <f t="shared" si="41"/>
        <v>-</v>
      </c>
      <c r="Q129" s="63" t="str">
        <f t="shared" si="42"/>
        <v>-</v>
      </c>
      <c r="R129" s="63" t="str">
        <f t="shared" si="43"/>
        <v>-</v>
      </c>
      <c r="S129" s="63">
        <f t="shared" si="44"/>
        <v>349.91039426523292</v>
      </c>
      <c r="T129" s="63">
        <f t="shared" si="45"/>
        <v>384.27010148321619</v>
      </c>
      <c r="U129" s="63">
        <f t="shared" si="46"/>
        <v>363.67920185677815</v>
      </c>
      <c r="V129" s="15">
        <v>0.84</v>
      </c>
      <c r="W129" s="64" t="str">
        <f t="shared" si="47"/>
        <v>-</v>
      </c>
      <c r="X129" s="64" t="str">
        <f t="shared" si="48"/>
        <v>-</v>
      </c>
      <c r="Y129" s="64" t="str">
        <f t="shared" si="49"/>
        <v>-</v>
      </c>
      <c r="Z129" s="64" t="str">
        <f t="shared" si="50"/>
        <v>-</v>
      </c>
      <c r="AA129" s="64">
        <f t="shared" si="51"/>
        <v>2.6406760563380285</v>
      </c>
      <c r="AB129" s="64">
        <f t="shared" si="52"/>
        <v>2.4045586592178774</v>
      </c>
      <c r="AC129" s="64">
        <f t="shared" si="53"/>
        <v>2.540700692485252</v>
      </c>
      <c r="AD129" s="65">
        <v>10.8</v>
      </c>
      <c r="AE129" s="65">
        <v>7.35</v>
      </c>
      <c r="AF129" s="65">
        <v>4.3600000000000003</v>
      </c>
      <c r="AG129" s="65">
        <v>5.16</v>
      </c>
      <c r="AH129" s="66" t="str">
        <f t="shared" si="54"/>
        <v>-</v>
      </c>
      <c r="AI129" s="66" t="str">
        <f t="shared" si="55"/>
        <v>-</v>
      </c>
      <c r="AJ129" s="66" t="str">
        <f t="shared" si="56"/>
        <v>-</v>
      </c>
      <c r="AK129" s="66" t="str">
        <f t="shared" si="57"/>
        <v>-</v>
      </c>
      <c r="AL129" s="66">
        <f t="shared" si="58"/>
        <v>795.25089605734752</v>
      </c>
      <c r="AM129" s="66">
        <f t="shared" si="59"/>
        <v>873.34113973458227</v>
      </c>
      <c r="AN129" s="66">
        <f t="shared" si="60"/>
        <v>826.54364058358669</v>
      </c>
      <c r="AO129" s="66">
        <f t="shared" si="61"/>
        <v>194.44444444444443</v>
      </c>
      <c r="AP129" s="66">
        <f t="shared" si="62"/>
        <v>194.44444444444443</v>
      </c>
      <c r="AQ129" s="66">
        <f t="shared" si="63"/>
        <v>194.44444444444443</v>
      </c>
      <c r="AR129" s="66">
        <f t="shared" si="63"/>
        <v>285.71428571428572</v>
      </c>
      <c r="AS129" s="66">
        <f t="shared" si="63"/>
        <v>481.65137614678895</v>
      </c>
      <c r="AT129" s="66">
        <f t="shared" si="63"/>
        <v>406.97674418604652</v>
      </c>
      <c r="AU129" s="66">
        <f t="shared" si="64"/>
        <v>406.97674418604652</v>
      </c>
      <c r="AV129" s="66" t="str">
        <f t="shared" si="65"/>
        <v>-</v>
      </c>
      <c r="AW129" s="66" t="str">
        <f t="shared" si="66"/>
        <v>-</v>
      </c>
      <c r="AX129" s="66" t="str">
        <f t="shared" si="67"/>
        <v>-</v>
      </c>
      <c r="AY129" s="66" t="str">
        <f t="shared" si="68"/>
        <v>-</v>
      </c>
      <c r="AZ129" s="66">
        <f t="shared" si="69"/>
        <v>299.97102895495004</v>
      </c>
      <c r="BA129" s="66">
        <f t="shared" si="70"/>
        <v>277.6103794820894</v>
      </c>
      <c r="BB129" s="66">
        <f t="shared" si="71"/>
        <v>272.70245706982098</v>
      </c>
    </row>
    <row r="130" spans="2:54" ht="14.5" x14ac:dyDescent="0.35">
      <c r="B130" s="60" t="s">
        <v>133</v>
      </c>
      <c r="C130" s="60" t="s">
        <v>134</v>
      </c>
      <c r="D130" s="60" t="s">
        <v>135</v>
      </c>
      <c r="E130" s="60" t="s">
        <v>60</v>
      </c>
      <c r="F130" s="61" t="s">
        <v>112</v>
      </c>
      <c r="G130" s="61" t="s">
        <v>116</v>
      </c>
      <c r="H130" s="67" t="s">
        <v>111</v>
      </c>
      <c r="I130" s="67" t="s">
        <v>111</v>
      </c>
      <c r="J130" s="67" t="s">
        <v>111</v>
      </c>
      <c r="K130" s="67" t="s">
        <v>111</v>
      </c>
      <c r="L130" s="67" t="s">
        <v>111</v>
      </c>
      <c r="M130" s="67" t="s">
        <v>111</v>
      </c>
      <c r="N130" s="67" t="s">
        <v>111</v>
      </c>
      <c r="O130" s="63" t="str">
        <f t="shared" si="40"/>
        <v>-</v>
      </c>
      <c r="P130" s="63" t="str">
        <f t="shared" si="41"/>
        <v>-</v>
      </c>
      <c r="Q130" s="63" t="str">
        <f t="shared" si="42"/>
        <v>-</v>
      </c>
      <c r="R130" s="63" t="str">
        <f t="shared" si="43"/>
        <v>-</v>
      </c>
      <c r="S130" s="63" t="str">
        <f t="shared" si="44"/>
        <v>-</v>
      </c>
      <c r="T130" s="63" t="str">
        <f t="shared" si="45"/>
        <v>-</v>
      </c>
      <c r="U130" s="63" t="str">
        <f t="shared" si="46"/>
        <v>-</v>
      </c>
      <c r="V130" s="15">
        <v>0.84</v>
      </c>
      <c r="W130" s="64" t="str">
        <f t="shared" si="47"/>
        <v>-</v>
      </c>
      <c r="X130" s="64" t="str">
        <f t="shared" si="48"/>
        <v>-</v>
      </c>
      <c r="Y130" s="64" t="str">
        <f t="shared" si="49"/>
        <v>-</v>
      </c>
      <c r="Z130" s="64" t="str">
        <f t="shared" si="50"/>
        <v>-</v>
      </c>
      <c r="AA130" s="64" t="str">
        <f t="shared" si="51"/>
        <v>-</v>
      </c>
      <c r="AB130" s="64" t="str">
        <f t="shared" si="52"/>
        <v>-</v>
      </c>
      <c r="AC130" s="64" t="str">
        <f t="shared" si="53"/>
        <v>-</v>
      </c>
      <c r="AD130" s="65">
        <v>10.8</v>
      </c>
      <c r="AE130" s="65">
        <v>7.35</v>
      </c>
      <c r="AF130" s="65">
        <v>4.3600000000000003</v>
      </c>
      <c r="AG130" s="65">
        <v>5.16</v>
      </c>
      <c r="AH130" s="66" t="str">
        <f t="shared" si="54"/>
        <v>-</v>
      </c>
      <c r="AI130" s="66" t="str">
        <f t="shared" si="55"/>
        <v>-</v>
      </c>
      <c r="AJ130" s="66" t="str">
        <f t="shared" si="56"/>
        <v>-</v>
      </c>
      <c r="AK130" s="66" t="str">
        <f t="shared" si="57"/>
        <v>-</v>
      </c>
      <c r="AL130" s="66" t="str">
        <f t="shared" si="58"/>
        <v>-</v>
      </c>
      <c r="AM130" s="66" t="str">
        <f t="shared" si="59"/>
        <v>-</v>
      </c>
      <c r="AN130" s="66" t="str">
        <f t="shared" si="60"/>
        <v>-</v>
      </c>
      <c r="AO130" s="66">
        <f t="shared" si="61"/>
        <v>194.44444444444443</v>
      </c>
      <c r="AP130" s="66">
        <f t="shared" si="62"/>
        <v>194.44444444444443</v>
      </c>
      <c r="AQ130" s="66">
        <f t="shared" si="63"/>
        <v>194.44444444444443</v>
      </c>
      <c r="AR130" s="66">
        <f t="shared" si="63"/>
        <v>285.71428571428572</v>
      </c>
      <c r="AS130" s="66">
        <f t="shared" si="63"/>
        <v>481.65137614678895</v>
      </c>
      <c r="AT130" s="66">
        <f t="shared" si="63"/>
        <v>406.97674418604652</v>
      </c>
      <c r="AU130" s="66">
        <f t="shared" si="64"/>
        <v>406.97674418604652</v>
      </c>
      <c r="AV130" s="66" t="str">
        <f t="shared" si="65"/>
        <v>-</v>
      </c>
      <c r="AW130" s="66" t="str">
        <f t="shared" si="66"/>
        <v>-</v>
      </c>
      <c r="AX130" s="66" t="str">
        <f t="shared" si="67"/>
        <v>-</v>
      </c>
      <c r="AY130" s="66" t="str">
        <f t="shared" si="68"/>
        <v>-</v>
      </c>
      <c r="AZ130" s="66" t="str">
        <f t="shared" si="69"/>
        <v>-</v>
      </c>
      <c r="BA130" s="66" t="str">
        <f t="shared" si="70"/>
        <v>-</v>
      </c>
      <c r="BB130" s="66" t="str">
        <f t="shared" si="71"/>
        <v>-</v>
      </c>
    </row>
    <row r="131" spans="2:54" ht="14.5" x14ac:dyDescent="0.35">
      <c r="B131" s="60" t="s">
        <v>133</v>
      </c>
      <c r="C131" s="60" t="s">
        <v>134</v>
      </c>
      <c r="D131" s="60" t="s">
        <v>135</v>
      </c>
      <c r="E131" s="60" t="s">
        <v>60</v>
      </c>
      <c r="F131" s="61" t="s">
        <v>113</v>
      </c>
      <c r="G131" s="61" t="s">
        <v>116</v>
      </c>
      <c r="H131" s="67" t="s">
        <v>111</v>
      </c>
      <c r="I131" s="67" t="s">
        <v>111</v>
      </c>
      <c r="J131" s="67" t="s">
        <v>111</v>
      </c>
      <c r="K131" s="67" t="s">
        <v>111</v>
      </c>
      <c r="L131" s="67" t="s">
        <v>111</v>
      </c>
      <c r="M131" s="67" t="s">
        <v>111</v>
      </c>
      <c r="N131" s="67" t="s">
        <v>111</v>
      </c>
      <c r="O131" s="63" t="str">
        <f t="shared" si="40"/>
        <v>-</v>
      </c>
      <c r="P131" s="63" t="str">
        <f t="shared" si="41"/>
        <v>-</v>
      </c>
      <c r="Q131" s="63" t="str">
        <f t="shared" si="42"/>
        <v>-</v>
      </c>
      <c r="R131" s="63" t="str">
        <f t="shared" si="43"/>
        <v>-</v>
      </c>
      <c r="S131" s="63" t="str">
        <f t="shared" si="44"/>
        <v>-</v>
      </c>
      <c r="T131" s="63" t="str">
        <f t="shared" si="45"/>
        <v>-</v>
      </c>
      <c r="U131" s="63" t="str">
        <f t="shared" si="46"/>
        <v>-</v>
      </c>
      <c r="V131" s="15">
        <v>0.84</v>
      </c>
      <c r="W131" s="64" t="str">
        <f t="shared" si="47"/>
        <v>-</v>
      </c>
      <c r="X131" s="64" t="str">
        <f t="shared" si="48"/>
        <v>-</v>
      </c>
      <c r="Y131" s="64" t="str">
        <f t="shared" si="49"/>
        <v>-</v>
      </c>
      <c r="Z131" s="64" t="str">
        <f t="shared" si="50"/>
        <v>-</v>
      </c>
      <c r="AA131" s="64" t="str">
        <f t="shared" si="51"/>
        <v>-</v>
      </c>
      <c r="AB131" s="64" t="str">
        <f t="shared" si="52"/>
        <v>-</v>
      </c>
      <c r="AC131" s="64" t="str">
        <f t="shared" si="53"/>
        <v>-</v>
      </c>
      <c r="AD131" s="65">
        <v>10.8</v>
      </c>
      <c r="AE131" s="65">
        <v>7.35</v>
      </c>
      <c r="AF131" s="65">
        <v>4.3600000000000003</v>
      </c>
      <c r="AG131" s="65">
        <v>5.16</v>
      </c>
      <c r="AH131" s="66" t="str">
        <f t="shared" si="54"/>
        <v>-</v>
      </c>
      <c r="AI131" s="66" t="str">
        <f t="shared" si="55"/>
        <v>-</v>
      </c>
      <c r="AJ131" s="66" t="str">
        <f t="shared" si="56"/>
        <v>-</v>
      </c>
      <c r="AK131" s="66" t="str">
        <f t="shared" si="57"/>
        <v>-</v>
      </c>
      <c r="AL131" s="66" t="str">
        <f t="shared" si="58"/>
        <v>-</v>
      </c>
      <c r="AM131" s="66" t="str">
        <f t="shared" si="59"/>
        <v>-</v>
      </c>
      <c r="AN131" s="66" t="str">
        <f t="shared" si="60"/>
        <v>-</v>
      </c>
      <c r="AO131" s="66">
        <f t="shared" si="61"/>
        <v>194.44444444444443</v>
      </c>
      <c r="AP131" s="66">
        <f t="shared" si="62"/>
        <v>194.44444444444443</v>
      </c>
      <c r="AQ131" s="66">
        <f t="shared" si="63"/>
        <v>194.44444444444443</v>
      </c>
      <c r="AR131" s="66">
        <f t="shared" si="63"/>
        <v>285.71428571428572</v>
      </c>
      <c r="AS131" s="66">
        <f t="shared" si="63"/>
        <v>481.65137614678895</v>
      </c>
      <c r="AT131" s="66">
        <f t="shared" si="63"/>
        <v>406.97674418604652</v>
      </c>
      <c r="AU131" s="66">
        <f t="shared" si="64"/>
        <v>406.97674418604652</v>
      </c>
      <c r="AV131" s="66" t="str">
        <f t="shared" si="65"/>
        <v>-</v>
      </c>
      <c r="AW131" s="66" t="str">
        <f t="shared" si="66"/>
        <v>-</v>
      </c>
      <c r="AX131" s="66" t="str">
        <f t="shared" si="67"/>
        <v>-</v>
      </c>
      <c r="AY131" s="66" t="str">
        <f t="shared" si="68"/>
        <v>-</v>
      </c>
      <c r="AZ131" s="66" t="str">
        <f t="shared" si="69"/>
        <v>-</v>
      </c>
      <c r="BA131" s="66" t="str">
        <f t="shared" si="70"/>
        <v>-</v>
      </c>
      <c r="BB131" s="66" t="str">
        <f t="shared" si="71"/>
        <v>-</v>
      </c>
    </row>
    <row r="132" spans="2:54" ht="14.5" x14ac:dyDescent="0.35">
      <c r="B132" s="60" t="s">
        <v>133</v>
      </c>
      <c r="C132" s="60" t="s">
        <v>134</v>
      </c>
      <c r="D132" s="60" t="s">
        <v>135</v>
      </c>
      <c r="E132" s="60" t="s">
        <v>60</v>
      </c>
      <c r="F132" s="61" t="s">
        <v>114</v>
      </c>
      <c r="G132" s="61" t="s">
        <v>116</v>
      </c>
      <c r="H132" s="67" t="s">
        <v>111</v>
      </c>
      <c r="I132" s="67" t="s">
        <v>111</v>
      </c>
      <c r="J132" s="67" t="s">
        <v>111</v>
      </c>
      <c r="K132" s="67" t="s">
        <v>111</v>
      </c>
      <c r="L132" s="67" t="s">
        <v>111</v>
      </c>
      <c r="M132" s="67" t="s">
        <v>111</v>
      </c>
      <c r="N132" s="67" t="s">
        <v>111</v>
      </c>
      <c r="O132" s="63" t="str">
        <f t="shared" si="40"/>
        <v>-</v>
      </c>
      <c r="P132" s="63" t="str">
        <f t="shared" si="41"/>
        <v>-</v>
      </c>
      <c r="Q132" s="63" t="str">
        <f t="shared" si="42"/>
        <v>-</v>
      </c>
      <c r="R132" s="63" t="str">
        <f t="shared" si="43"/>
        <v>-</v>
      </c>
      <c r="S132" s="63" t="str">
        <f t="shared" si="44"/>
        <v>-</v>
      </c>
      <c r="T132" s="63" t="str">
        <f t="shared" si="45"/>
        <v>-</v>
      </c>
      <c r="U132" s="63" t="str">
        <f t="shared" si="46"/>
        <v>-</v>
      </c>
      <c r="V132" s="15">
        <v>0.84</v>
      </c>
      <c r="W132" s="64" t="str">
        <f t="shared" si="47"/>
        <v>-</v>
      </c>
      <c r="X132" s="64" t="str">
        <f t="shared" si="48"/>
        <v>-</v>
      </c>
      <c r="Y132" s="64" t="str">
        <f t="shared" si="49"/>
        <v>-</v>
      </c>
      <c r="Z132" s="64" t="str">
        <f t="shared" si="50"/>
        <v>-</v>
      </c>
      <c r="AA132" s="64" t="str">
        <f t="shared" si="51"/>
        <v>-</v>
      </c>
      <c r="AB132" s="64" t="str">
        <f t="shared" si="52"/>
        <v>-</v>
      </c>
      <c r="AC132" s="64" t="str">
        <f t="shared" si="53"/>
        <v>-</v>
      </c>
      <c r="AD132" s="65">
        <v>10.8</v>
      </c>
      <c r="AE132" s="65">
        <v>7.35</v>
      </c>
      <c r="AF132" s="65">
        <v>4.3600000000000003</v>
      </c>
      <c r="AG132" s="65">
        <v>5.16</v>
      </c>
      <c r="AH132" s="66" t="str">
        <f t="shared" si="54"/>
        <v>-</v>
      </c>
      <c r="AI132" s="66" t="str">
        <f t="shared" si="55"/>
        <v>-</v>
      </c>
      <c r="AJ132" s="66" t="str">
        <f t="shared" si="56"/>
        <v>-</v>
      </c>
      <c r="AK132" s="66" t="str">
        <f t="shared" si="57"/>
        <v>-</v>
      </c>
      <c r="AL132" s="66" t="str">
        <f t="shared" si="58"/>
        <v>-</v>
      </c>
      <c r="AM132" s="66" t="str">
        <f t="shared" si="59"/>
        <v>-</v>
      </c>
      <c r="AN132" s="66" t="str">
        <f t="shared" si="60"/>
        <v>-</v>
      </c>
      <c r="AO132" s="66">
        <f t="shared" si="61"/>
        <v>194.44444444444443</v>
      </c>
      <c r="AP132" s="66">
        <f t="shared" si="62"/>
        <v>194.44444444444443</v>
      </c>
      <c r="AQ132" s="66">
        <f t="shared" si="63"/>
        <v>194.44444444444443</v>
      </c>
      <c r="AR132" s="66">
        <f t="shared" si="63"/>
        <v>285.71428571428572</v>
      </c>
      <c r="AS132" s="66">
        <f t="shared" si="63"/>
        <v>481.65137614678895</v>
      </c>
      <c r="AT132" s="66">
        <f t="shared" si="63"/>
        <v>406.97674418604652</v>
      </c>
      <c r="AU132" s="66">
        <f t="shared" si="64"/>
        <v>406.97674418604652</v>
      </c>
      <c r="AV132" s="66" t="str">
        <f t="shared" si="65"/>
        <v>-</v>
      </c>
      <c r="AW132" s="66" t="str">
        <f t="shared" si="66"/>
        <v>-</v>
      </c>
      <c r="AX132" s="66" t="str">
        <f t="shared" si="67"/>
        <v>-</v>
      </c>
      <c r="AY132" s="66" t="str">
        <f t="shared" si="68"/>
        <v>-</v>
      </c>
      <c r="AZ132" s="66" t="str">
        <f t="shared" si="69"/>
        <v>-</v>
      </c>
      <c r="BA132" s="66" t="str">
        <f t="shared" si="70"/>
        <v>-</v>
      </c>
      <c r="BB132" s="66" t="str">
        <f t="shared" si="71"/>
        <v>-</v>
      </c>
    </row>
    <row r="133" spans="2:54" ht="14.5" x14ac:dyDescent="0.35">
      <c r="B133" s="60" t="s">
        <v>133</v>
      </c>
      <c r="C133" s="60" t="s">
        <v>134</v>
      </c>
      <c r="D133" s="60" t="s">
        <v>135</v>
      </c>
      <c r="E133" s="60" t="s">
        <v>60</v>
      </c>
      <c r="F133" s="61" t="s">
        <v>109</v>
      </c>
      <c r="G133" s="61" t="s">
        <v>117</v>
      </c>
      <c r="H133" s="67" t="s">
        <v>111</v>
      </c>
      <c r="I133" s="67" t="s">
        <v>111</v>
      </c>
      <c r="J133" s="67" t="s">
        <v>111</v>
      </c>
      <c r="K133" s="67" t="s">
        <v>111</v>
      </c>
      <c r="L133" s="67">
        <v>1.2169014084507039</v>
      </c>
      <c r="M133" s="67">
        <v>1.1128491620111729</v>
      </c>
      <c r="N133" s="67">
        <v>1.189228007181329</v>
      </c>
      <c r="O133" s="63" t="str">
        <f t="shared" si="40"/>
        <v>-</v>
      </c>
      <c r="P133" s="63" t="str">
        <f t="shared" si="41"/>
        <v>-</v>
      </c>
      <c r="Q133" s="63" t="str">
        <f t="shared" si="42"/>
        <v>-</v>
      </c>
      <c r="R133" s="63" t="str">
        <f t="shared" si="43"/>
        <v>-</v>
      </c>
      <c r="S133" s="63">
        <f t="shared" si="44"/>
        <v>903.93518518518545</v>
      </c>
      <c r="T133" s="63">
        <f t="shared" si="45"/>
        <v>988.45381526104438</v>
      </c>
      <c r="U133" s="63">
        <f t="shared" si="46"/>
        <v>924.96980676328462</v>
      </c>
      <c r="V133" s="15">
        <v>0.84</v>
      </c>
      <c r="W133" s="64" t="str">
        <f t="shared" si="47"/>
        <v>-</v>
      </c>
      <c r="X133" s="64" t="str">
        <f t="shared" si="48"/>
        <v>-</v>
      </c>
      <c r="Y133" s="64" t="str">
        <f t="shared" si="49"/>
        <v>-</v>
      </c>
      <c r="Z133" s="64" t="str">
        <f t="shared" si="50"/>
        <v>-</v>
      </c>
      <c r="AA133" s="64">
        <f t="shared" si="51"/>
        <v>1.0221971830985912</v>
      </c>
      <c r="AB133" s="64">
        <f t="shared" si="52"/>
        <v>0.93479329608938522</v>
      </c>
      <c r="AC133" s="64">
        <f t="shared" si="53"/>
        <v>0.99895152603231641</v>
      </c>
      <c r="AD133" s="65">
        <v>10.8</v>
      </c>
      <c r="AE133" s="65">
        <v>7.35</v>
      </c>
      <c r="AF133" s="65">
        <v>4.3600000000000003</v>
      </c>
      <c r="AG133" s="65">
        <v>5.16</v>
      </c>
      <c r="AH133" s="66" t="str">
        <f t="shared" si="54"/>
        <v>-</v>
      </c>
      <c r="AI133" s="66" t="str">
        <f t="shared" si="55"/>
        <v>-</v>
      </c>
      <c r="AJ133" s="66" t="str">
        <f t="shared" si="56"/>
        <v>-</v>
      </c>
      <c r="AK133" s="66" t="str">
        <f t="shared" si="57"/>
        <v>-</v>
      </c>
      <c r="AL133" s="66">
        <f t="shared" si="58"/>
        <v>2054.3981481481487</v>
      </c>
      <c r="AM133" s="66">
        <f t="shared" si="59"/>
        <v>2246.4859437751011</v>
      </c>
      <c r="AN133" s="66">
        <f t="shared" si="60"/>
        <v>2102.2041062801923</v>
      </c>
      <c r="AO133" s="66">
        <f t="shared" si="61"/>
        <v>194.44444444444443</v>
      </c>
      <c r="AP133" s="66">
        <f t="shared" si="62"/>
        <v>194.44444444444443</v>
      </c>
      <c r="AQ133" s="66">
        <f t="shared" si="63"/>
        <v>194.44444444444443</v>
      </c>
      <c r="AR133" s="66">
        <f t="shared" si="63"/>
        <v>285.71428571428572</v>
      </c>
      <c r="AS133" s="66">
        <f t="shared" si="63"/>
        <v>481.65137614678895</v>
      </c>
      <c r="AT133" s="66">
        <f t="shared" ref="AT133:AT172" si="72">2100/AG133</f>
        <v>406.97674418604652</v>
      </c>
      <c r="AU133" s="66">
        <f t="shared" si="64"/>
        <v>406.97674418604652</v>
      </c>
      <c r="AV133" s="66" t="str">
        <f t="shared" si="65"/>
        <v>-</v>
      </c>
      <c r="AW133" s="66" t="str">
        <f t="shared" si="66"/>
        <v>-</v>
      </c>
      <c r="AX133" s="66" t="str">
        <f t="shared" si="67"/>
        <v>-</v>
      </c>
      <c r="AY133" s="66" t="str">
        <f t="shared" si="68"/>
        <v>-</v>
      </c>
      <c r="AZ133" s="66">
        <f t="shared" si="69"/>
        <v>390.17522557414117</v>
      </c>
      <c r="BA133" s="66">
        <f t="shared" si="70"/>
        <v>344.5563939547265</v>
      </c>
      <c r="BB133" s="66">
        <f t="shared" si="71"/>
        <v>340.96712583689543</v>
      </c>
    </row>
    <row r="134" spans="2:54" ht="14.5" x14ac:dyDescent="0.35">
      <c r="B134" s="60" t="s">
        <v>133</v>
      </c>
      <c r="C134" s="60" t="s">
        <v>134</v>
      </c>
      <c r="D134" s="60" t="s">
        <v>135</v>
      </c>
      <c r="E134" s="60" t="s">
        <v>60</v>
      </c>
      <c r="F134" s="61" t="s">
        <v>112</v>
      </c>
      <c r="G134" s="61" t="s">
        <v>117</v>
      </c>
      <c r="H134" s="67" t="s">
        <v>111</v>
      </c>
      <c r="I134" s="67" t="s">
        <v>111</v>
      </c>
      <c r="J134" s="67" t="s">
        <v>111</v>
      </c>
      <c r="K134" s="67" t="s">
        <v>111</v>
      </c>
      <c r="L134" s="67" t="s">
        <v>111</v>
      </c>
      <c r="M134" s="67" t="s">
        <v>111</v>
      </c>
      <c r="N134" s="67" t="s">
        <v>111</v>
      </c>
      <c r="O134" s="63" t="str">
        <f t="shared" ref="O134:O173" si="73">IFERROR(1100/H134, "-")</f>
        <v>-</v>
      </c>
      <c r="P134" s="63" t="str">
        <f t="shared" ref="P134:P173" si="74">IFERROR(1100/I134, "-")</f>
        <v>-</v>
      </c>
      <c r="Q134" s="63" t="str">
        <f t="shared" ref="Q134:Q173" si="75">IFERROR(1100/J134, "-")</f>
        <v>-</v>
      </c>
      <c r="R134" s="63" t="str">
        <f t="shared" ref="R134:R173" si="76">IFERROR(1100/K134, "-")</f>
        <v>-</v>
      </c>
      <c r="S134" s="63" t="str">
        <f t="shared" ref="S134:S173" si="77">IFERROR(1100/L134, "-")</f>
        <v>-</v>
      </c>
      <c r="T134" s="63" t="str">
        <f t="shared" ref="T134:T173" si="78">IFERROR(1100/M134, "-")</f>
        <v>-</v>
      </c>
      <c r="U134" s="63" t="str">
        <f t="shared" ref="U134:U173" si="79">IFERROR(1100/N134, "-")</f>
        <v>-</v>
      </c>
      <c r="V134" s="15">
        <v>0.84</v>
      </c>
      <c r="W134" s="64" t="str">
        <f t="shared" ref="W134:W173" si="80">IFERROR(H134*$V134, "-")</f>
        <v>-</v>
      </c>
      <c r="X134" s="64" t="str">
        <f t="shared" ref="X134:X173" si="81">IFERROR(I134*$V134, "-")</f>
        <v>-</v>
      </c>
      <c r="Y134" s="64" t="str">
        <f t="shared" ref="Y134:Y173" si="82">IFERROR(J134*$V134, "-")</f>
        <v>-</v>
      </c>
      <c r="Z134" s="64" t="str">
        <f t="shared" ref="Z134:Z173" si="83">IFERROR(K134*$V134, "-")</f>
        <v>-</v>
      </c>
      <c r="AA134" s="64" t="str">
        <f t="shared" ref="AA134:AA173" si="84">IFERROR(L134*$V134, "-")</f>
        <v>-</v>
      </c>
      <c r="AB134" s="64" t="str">
        <f t="shared" ref="AB134:AB173" si="85">IFERROR(M134*$V134, "-")</f>
        <v>-</v>
      </c>
      <c r="AC134" s="64" t="str">
        <f t="shared" ref="AC134:AC173" si="86">IFERROR(N134*$V134, "-")</f>
        <v>-</v>
      </c>
      <c r="AD134" s="65">
        <v>10.8</v>
      </c>
      <c r="AE134" s="65">
        <v>7.35</v>
      </c>
      <c r="AF134" s="65">
        <v>4.3600000000000003</v>
      </c>
      <c r="AG134" s="65">
        <v>5.16</v>
      </c>
      <c r="AH134" s="66" t="str">
        <f t="shared" ref="AH134:AH173" si="87">IFERROR(2100/W134, "-")</f>
        <v>-</v>
      </c>
      <c r="AI134" s="66" t="str">
        <f t="shared" ref="AI134:AI173" si="88">IFERROR(2100/X134, "-")</f>
        <v>-</v>
      </c>
      <c r="AJ134" s="66" t="str">
        <f t="shared" ref="AJ134:AJ173" si="89">IFERROR(2100/Y134, "-")</f>
        <v>-</v>
      </c>
      <c r="AK134" s="66" t="str">
        <f t="shared" ref="AK134:AK173" si="90">IFERROR(2100/Z134, "-")</f>
        <v>-</v>
      </c>
      <c r="AL134" s="66" t="str">
        <f t="shared" ref="AL134:AL173" si="91">IFERROR(2100/AA134, "-")</f>
        <v>-</v>
      </c>
      <c r="AM134" s="66" t="str">
        <f t="shared" ref="AM134:AM173" si="92">IFERROR(2100/AB134, "-")</f>
        <v>-</v>
      </c>
      <c r="AN134" s="66" t="str">
        <f t="shared" ref="AN134:AN173" si="93">IFERROR(2100/AC134, "-")</f>
        <v>-</v>
      </c>
      <c r="AO134" s="66">
        <f t="shared" ref="AO134:AO173" si="94">2100/AD134</f>
        <v>194.44444444444443</v>
      </c>
      <c r="AP134" s="66">
        <f t="shared" ref="AP134:AP173" si="95">2100/AD134</f>
        <v>194.44444444444443</v>
      </c>
      <c r="AQ134" s="66">
        <f t="shared" ref="AQ134:AT173" si="96">2100/AD134</f>
        <v>194.44444444444443</v>
      </c>
      <c r="AR134" s="66">
        <f t="shared" si="96"/>
        <v>285.71428571428572</v>
      </c>
      <c r="AS134" s="66">
        <f t="shared" si="96"/>
        <v>481.65137614678895</v>
      </c>
      <c r="AT134" s="66">
        <f t="shared" si="72"/>
        <v>406.97674418604652</v>
      </c>
      <c r="AU134" s="66">
        <f t="shared" ref="AU134:AU173" si="97">2100/AG134</f>
        <v>406.97674418604652</v>
      </c>
      <c r="AV134" s="66" t="str">
        <f t="shared" ref="AV134:AV173" si="98">IFERROR(1/((1/AH134)+(1/AO134)), "-")</f>
        <v>-</v>
      </c>
      <c r="AW134" s="66" t="str">
        <f t="shared" ref="AW134:AW173" si="99">IFERROR(1/((1/AI134)+(1/AP134)), "-")</f>
        <v>-</v>
      </c>
      <c r="AX134" s="66" t="str">
        <f t="shared" ref="AX134:AX173" si="100">IFERROR(1/((1/AJ134)+(1/AQ134)), "-")</f>
        <v>-</v>
      </c>
      <c r="AY134" s="66" t="str">
        <f t="shared" ref="AY134:AY173" si="101">IFERROR(1/((1/AK134)+(1/AR134)), "-")</f>
        <v>-</v>
      </c>
      <c r="AZ134" s="66" t="str">
        <f t="shared" ref="AZ134:AZ173" si="102">IFERROR(1/((1/AL134)+(1/AS134)), "-")</f>
        <v>-</v>
      </c>
      <c r="BA134" s="66" t="str">
        <f t="shared" ref="BA134:BA173" si="103">IFERROR(1/((1/AM134)+(1/AT134)), "-")</f>
        <v>-</v>
      </c>
      <c r="BB134" s="66" t="str">
        <f t="shared" ref="BB134:BB173" si="104">IFERROR(1/((1/AN134)+(1/AU134)), "-")</f>
        <v>-</v>
      </c>
    </row>
    <row r="135" spans="2:54" ht="14.5" x14ac:dyDescent="0.35">
      <c r="B135" s="60" t="s">
        <v>133</v>
      </c>
      <c r="C135" s="60" t="s">
        <v>134</v>
      </c>
      <c r="D135" s="60" t="s">
        <v>135</v>
      </c>
      <c r="E135" s="60" t="s">
        <v>60</v>
      </c>
      <c r="F135" s="61" t="s">
        <v>113</v>
      </c>
      <c r="G135" s="61" t="s">
        <v>117</v>
      </c>
      <c r="H135" s="67" t="s">
        <v>111</v>
      </c>
      <c r="I135" s="67" t="s">
        <v>111</v>
      </c>
      <c r="J135" s="67" t="s">
        <v>111</v>
      </c>
      <c r="K135" s="67" t="s">
        <v>111</v>
      </c>
      <c r="L135" s="67" t="s">
        <v>111</v>
      </c>
      <c r="M135" s="67" t="s">
        <v>111</v>
      </c>
      <c r="N135" s="67" t="s">
        <v>111</v>
      </c>
      <c r="O135" s="63" t="str">
        <f t="shared" si="73"/>
        <v>-</v>
      </c>
      <c r="P135" s="63" t="str">
        <f t="shared" si="74"/>
        <v>-</v>
      </c>
      <c r="Q135" s="63" t="str">
        <f t="shared" si="75"/>
        <v>-</v>
      </c>
      <c r="R135" s="63" t="str">
        <f t="shared" si="76"/>
        <v>-</v>
      </c>
      <c r="S135" s="63" t="str">
        <f t="shared" si="77"/>
        <v>-</v>
      </c>
      <c r="T135" s="63" t="str">
        <f t="shared" si="78"/>
        <v>-</v>
      </c>
      <c r="U135" s="63" t="str">
        <f t="shared" si="79"/>
        <v>-</v>
      </c>
      <c r="V135" s="15">
        <v>0.84</v>
      </c>
      <c r="W135" s="64" t="str">
        <f t="shared" si="80"/>
        <v>-</v>
      </c>
      <c r="X135" s="64" t="str">
        <f t="shared" si="81"/>
        <v>-</v>
      </c>
      <c r="Y135" s="64" t="str">
        <f t="shared" si="82"/>
        <v>-</v>
      </c>
      <c r="Z135" s="64" t="str">
        <f t="shared" si="83"/>
        <v>-</v>
      </c>
      <c r="AA135" s="64" t="str">
        <f t="shared" si="84"/>
        <v>-</v>
      </c>
      <c r="AB135" s="64" t="str">
        <f t="shared" si="85"/>
        <v>-</v>
      </c>
      <c r="AC135" s="64" t="str">
        <f t="shared" si="86"/>
        <v>-</v>
      </c>
      <c r="AD135" s="65">
        <v>10.8</v>
      </c>
      <c r="AE135" s="65">
        <v>7.35</v>
      </c>
      <c r="AF135" s="65">
        <v>4.3600000000000003</v>
      </c>
      <c r="AG135" s="65">
        <v>5.16</v>
      </c>
      <c r="AH135" s="66" t="str">
        <f t="shared" si="87"/>
        <v>-</v>
      </c>
      <c r="AI135" s="66" t="str">
        <f t="shared" si="88"/>
        <v>-</v>
      </c>
      <c r="AJ135" s="66" t="str">
        <f t="shared" si="89"/>
        <v>-</v>
      </c>
      <c r="AK135" s="66" t="str">
        <f t="shared" si="90"/>
        <v>-</v>
      </c>
      <c r="AL135" s="66" t="str">
        <f t="shared" si="91"/>
        <v>-</v>
      </c>
      <c r="AM135" s="66" t="str">
        <f t="shared" si="92"/>
        <v>-</v>
      </c>
      <c r="AN135" s="66" t="str">
        <f t="shared" si="93"/>
        <v>-</v>
      </c>
      <c r="AO135" s="66">
        <f t="shared" si="94"/>
        <v>194.44444444444443</v>
      </c>
      <c r="AP135" s="66">
        <f t="shared" si="95"/>
        <v>194.44444444444443</v>
      </c>
      <c r="AQ135" s="66">
        <f t="shared" si="96"/>
        <v>194.44444444444443</v>
      </c>
      <c r="AR135" s="66">
        <f t="shared" si="96"/>
        <v>285.71428571428572</v>
      </c>
      <c r="AS135" s="66">
        <f t="shared" si="96"/>
        <v>481.65137614678895</v>
      </c>
      <c r="AT135" s="66">
        <f t="shared" si="72"/>
        <v>406.97674418604652</v>
      </c>
      <c r="AU135" s="66">
        <f t="shared" si="97"/>
        <v>406.97674418604652</v>
      </c>
      <c r="AV135" s="66" t="str">
        <f t="shared" si="98"/>
        <v>-</v>
      </c>
      <c r="AW135" s="66" t="str">
        <f t="shared" si="99"/>
        <v>-</v>
      </c>
      <c r="AX135" s="66" t="str">
        <f t="shared" si="100"/>
        <v>-</v>
      </c>
      <c r="AY135" s="66" t="str">
        <f t="shared" si="101"/>
        <v>-</v>
      </c>
      <c r="AZ135" s="66" t="str">
        <f t="shared" si="102"/>
        <v>-</v>
      </c>
      <c r="BA135" s="66" t="str">
        <f t="shared" si="103"/>
        <v>-</v>
      </c>
      <c r="BB135" s="66" t="str">
        <f t="shared" si="104"/>
        <v>-</v>
      </c>
    </row>
    <row r="136" spans="2:54" ht="14.5" x14ac:dyDescent="0.35">
      <c r="B136" s="60" t="s">
        <v>133</v>
      </c>
      <c r="C136" s="60" t="s">
        <v>134</v>
      </c>
      <c r="D136" s="60" t="s">
        <v>135</v>
      </c>
      <c r="E136" s="60" t="s">
        <v>60</v>
      </c>
      <c r="F136" s="61" t="s">
        <v>114</v>
      </c>
      <c r="G136" s="61" t="s">
        <v>117</v>
      </c>
      <c r="H136" s="67" t="s">
        <v>111</v>
      </c>
      <c r="I136" s="67" t="s">
        <v>111</v>
      </c>
      <c r="J136" s="67" t="s">
        <v>111</v>
      </c>
      <c r="K136" s="67" t="s">
        <v>111</v>
      </c>
      <c r="L136" s="67" t="s">
        <v>111</v>
      </c>
      <c r="M136" s="67" t="s">
        <v>111</v>
      </c>
      <c r="N136" s="67" t="s">
        <v>111</v>
      </c>
      <c r="O136" s="63" t="str">
        <f t="shared" si="73"/>
        <v>-</v>
      </c>
      <c r="P136" s="63" t="str">
        <f t="shared" si="74"/>
        <v>-</v>
      </c>
      <c r="Q136" s="63" t="str">
        <f t="shared" si="75"/>
        <v>-</v>
      </c>
      <c r="R136" s="63" t="str">
        <f t="shared" si="76"/>
        <v>-</v>
      </c>
      <c r="S136" s="63" t="str">
        <f t="shared" si="77"/>
        <v>-</v>
      </c>
      <c r="T136" s="63" t="str">
        <f t="shared" si="78"/>
        <v>-</v>
      </c>
      <c r="U136" s="63" t="str">
        <f t="shared" si="79"/>
        <v>-</v>
      </c>
      <c r="V136" s="15">
        <v>0.84</v>
      </c>
      <c r="W136" s="64" t="str">
        <f t="shared" si="80"/>
        <v>-</v>
      </c>
      <c r="X136" s="64" t="str">
        <f t="shared" si="81"/>
        <v>-</v>
      </c>
      <c r="Y136" s="64" t="str">
        <f t="shared" si="82"/>
        <v>-</v>
      </c>
      <c r="Z136" s="64" t="str">
        <f t="shared" si="83"/>
        <v>-</v>
      </c>
      <c r="AA136" s="64" t="str">
        <f t="shared" si="84"/>
        <v>-</v>
      </c>
      <c r="AB136" s="64" t="str">
        <f t="shared" si="85"/>
        <v>-</v>
      </c>
      <c r="AC136" s="64" t="str">
        <f t="shared" si="86"/>
        <v>-</v>
      </c>
      <c r="AD136" s="65">
        <v>10.8</v>
      </c>
      <c r="AE136" s="65">
        <v>7.35</v>
      </c>
      <c r="AF136" s="65">
        <v>4.3600000000000003</v>
      </c>
      <c r="AG136" s="65">
        <v>5.16</v>
      </c>
      <c r="AH136" s="66" t="str">
        <f t="shared" si="87"/>
        <v>-</v>
      </c>
      <c r="AI136" s="66" t="str">
        <f t="shared" si="88"/>
        <v>-</v>
      </c>
      <c r="AJ136" s="66" t="str">
        <f t="shared" si="89"/>
        <v>-</v>
      </c>
      <c r="AK136" s="66" t="str">
        <f t="shared" si="90"/>
        <v>-</v>
      </c>
      <c r="AL136" s="66" t="str">
        <f t="shared" si="91"/>
        <v>-</v>
      </c>
      <c r="AM136" s="66" t="str">
        <f t="shared" si="92"/>
        <v>-</v>
      </c>
      <c r="AN136" s="66" t="str">
        <f t="shared" si="93"/>
        <v>-</v>
      </c>
      <c r="AO136" s="66">
        <f t="shared" si="94"/>
        <v>194.44444444444443</v>
      </c>
      <c r="AP136" s="66">
        <f t="shared" si="95"/>
        <v>194.44444444444443</v>
      </c>
      <c r="AQ136" s="66">
        <f t="shared" si="96"/>
        <v>194.44444444444443</v>
      </c>
      <c r="AR136" s="66">
        <f t="shared" si="96"/>
        <v>285.71428571428572</v>
      </c>
      <c r="AS136" s="66">
        <f t="shared" si="96"/>
        <v>481.65137614678895</v>
      </c>
      <c r="AT136" s="66">
        <f t="shared" si="72"/>
        <v>406.97674418604652</v>
      </c>
      <c r="AU136" s="66">
        <f t="shared" si="97"/>
        <v>406.97674418604652</v>
      </c>
      <c r="AV136" s="66" t="str">
        <f t="shared" si="98"/>
        <v>-</v>
      </c>
      <c r="AW136" s="66" t="str">
        <f t="shared" si="99"/>
        <v>-</v>
      </c>
      <c r="AX136" s="66" t="str">
        <f t="shared" si="100"/>
        <v>-</v>
      </c>
      <c r="AY136" s="66" t="str">
        <f t="shared" si="101"/>
        <v>-</v>
      </c>
      <c r="AZ136" s="66" t="str">
        <f t="shared" si="102"/>
        <v>-</v>
      </c>
      <c r="BA136" s="66" t="str">
        <f t="shared" si="103"/>
        <v>-</v>
      </c>
      <c r="BB136" s="66" t="str">
        <f t="shared" si="104"/>
        <v>-</v>
      </c>
    </row>
    <row r="137" spans="2:54" ht="14.5" x14ac:dyDescent="0.35">
      <c r="B137" s="60" t="s">
        <v>133</v>
      </c>
      <c r="C137" s="60" t="s">
        <v>134</v>
      </c>
      <c r="D137" s="60" t="s">
        <v>136</v>
      </c>
      <c r="E137" s="60" t="s">
        <v>60</v>
      </c>
      <c r="F137" s="61" t="s">
        <v>109</v>
      </c>
      <c r="G137" s="61" t="s">
        <v>110</v>
      </c>
      <c r="H137" s="43" t="s">
        <v>111</v>
      </c>
      <c r="I137" s="43" t="s">
        <v>111</v>
      </c>
      <c r="J137" s="43" t="s">
        <v>111</v>
      </c>
      <c r="K137" s="43" t="s">
        <v>111</v>
      </c>
      <c r="L137" s="43" t="s">
        <v>111</v>
      </c>
      <c r="M137" s="43" t="s">
        <v>111</v>
      </c>
      <c r="N137" s="43" t="s">
        <v>111</v>
      </c>
      <c r="O137" s="63" t="str">
        <f t="shared" si="73"/>
        <v>-</v>
      </c>
      <c r="P137" s="63" t="str">
        <f t="shared" si="74"/>
        <v>-</v>
      </c>
      <c r="Q137" s="63" t="str">
        <f t="shared" si="75"/>
        <v>-</v>
      </c>
      <c r="R137" s="63" t="str">
        <f t="shared" si="76"/>
        <v>-</v>
      </c>
      <c r="S137" s="63" t="str">
        <f t="shared" si="77"/>
        <v>-</v>
      </c>
      <c r="T137" s="63" t="str">
        <f t="shared" si="78"/>
        <v>-</v>
      </c>
      <c r="U137" s="63" t="str">
        <f t="shared" si="79"/>
        <v>-</v>
      </c>
      <c r="V137" s="15">
        <v>0.84</v>
      </c>
      <c r="W137" s="64" t="str">
        <f t="shared" si="80"/>
        <v>-</v>
      </c>
      <c r="X137" s="64" t="str">
        <f t="shared" si="81"/>
        <v>-</v>
      </c>
      <c r="Y137" s="64" t="str">
        <f t="shared" si="82"/>
        <v>-</v>
      </c>
      <c r="Z137" s="64" t="str">
        <f t="shared" si="83"/>
        <v>-</v>
      </c>
      <c r="AA137" s="64" t="str">
        <f t="shared" si="84"/>
        <v>-</v>
      </c>
      <c r="AB137" s="64" t="str">
        <f t="shared" si="85"/>
        <v>-</v>
      </c>
      <c r="AC137" s="64" t="str">
        <f t="shared" si="86"/>
        <v>-</v>
      </c>
      <c r="AD137" s="65">
        <v>10.8</v>
      </c>
      <c r="AE137" s="65">
        <v>7.35</v>
      </c>
      <c r="AF137" s="65">
        <v>4.3600000000000003</v>
      </c>
      <c r="AG137" s="65">
        <v>5.16</v>
      </c>
      <c r="AH137" s="66" t="str">
        <f t="shared" si="87"/>
        <v>-</v>
      </c>
      <c r="AI137" s="66" t="str">
        <f t="shared" si="88"/>
        <v>-</v>
      </c>
      <c r="AJ137" s="66" t="str">
        <f t="shared" si="89"/>
        <v>-</v>
      </c>
      <c r="AK137" s="66" t="str">
        <f t="shared" si="90"/>
        <v>-</v>
      </c>
      <c r="AL137" s="66" t="str">
        <f t="shared" si="91"/>
        <v>-</v>
      </c>
      <c r="AM137" s="66" t="str">
        <f t="shared" si="92"/>
        <v>-</v>
      </c>
      <c r="AN137" s="66" t="str">
        <f t="shared" si="93"/>
        <v>-</v>
      </c>
      <c r="AO137" s="66">
        <f t="shared" si="94"/>
        <v>194.44444444444443</v>
      </c>
      <c r="AP137" s="66">
        <f t="shared" si="95"/>
        <v>194.44444444444443</v>
      </c>
      <c r="AQ137" s="66">
        <f t="shared" si="96"/>
        <v>194.44444444444443</v>
      </c>
      <c r="AR137" s="66">
        <f t="shared" si="96"/>
        <v>285.71428571428572</v>
      </c>
      <c r="AS137" s="66">
        <f t="shared" si="96"/>
        <v>481.65137614678895</v>
      </c>
      <c r="AT137" s="66">
        <f t="shared" si="72"/>
        <v>406.97674418604652</v>
      </c>
      <c r="AU137" s="66">
        <f t="shared" si="97"/>
        <v>406.97674418604652</v>
      </c>
      <c r="AV137" s="66" t="str">
        <f t="shared" si="98"/>
        <v>-</v>
      </c>
      <c r="AW137" s="66" t="str">
        <f t="shared" si="99"/>
        <v>-</v>
      </c>
      <c r="AX137" s="66" t="str">
        <f t="shared" si="100"/>
        <v>-</v>
      </c>
      <c r="AY137" s="66" t="str">
        <f t="shared" si="101"/>
        <v>-</v>
      </c>
      <c r="AZ137" s="66" t="str">
        <f t="shared" si="102"/>
        <v>-</v>
      </c>
      <c r="BA137" s="66" t="str">
        <f t="shared" si="103"/>
        <v>-</v>
      </c>
      <c r="BB137" s="66" t="str">
        <f t="shared" si="104"/>
        <v>-</v>
      </c>
    </row>
    <row r="138" spans="2:54" ht="14.5" x14ac:dyDescent="0.35">
      <c r="B138" s="60" t="s">
        <v>133</v>
      </c>
      <c r="C138" s="60" t="s">
        <v>134</v>
      </c>
      <c r="D138" s="60" t="s">
        <v>136</v>
      </c>
      <c r="E138" s="60" t="s">
        <v>60</v>
      </c>
      <c r="F138" s="61" t="s">
        <v>112</v>
      </c>
      <c r="G138" s="61" t="s">
        <v>110</v>
      </c>
      <c r="H138" s="68">
        <v>12.805225500980594</v>
      </c>
      <c r="I138" s="68">
        <v>8.1601350117960809</v>
      </c>
      <c r="J138" s="68">
        <v>5.8843528508330936</v>
      </c>
      <c r="K138" s="68">
        <v>0.53278357909739904</v>
      </c>
      <c r="L138" s="68">
        <v>0.29828376435382498</v>
      </c>
      <c r="M138" s="68">
        <v>0.236627343789068</v>
      </c>
      <c r="N138" s="68">
        <v>0.105890736345608</v>
      </c>
      <c r="O138" s="63">
        <f t="shared" si="73"/>
        <v>85.902430997077289</v>
      </c>
      <c r="P138" s="63">
        <f t="shared" si="74"/>
        <v>134.80169119872016</v>
      </c>
      <c r="Q138" s="63">
        <f t="shared" si="75"/>
        <v>186.93644447991667</v>
      </c>
      <c r="R138" s="63">
        <f t="shared" si="76"/>
        <v>2064.6281964311574</v>
      </c>
      <c r="S138" s="63">
        <f t="shared" si="77"/>
        <v>3687.763570983961</v>
      </c>
      <c r="T138" s="63">
        <f t="shared" si="78"/>
        <v>4648.6597127192163</v>
      </c>
      <c r="U138" s="63">
        <f t="shared" si="79"/>
        <v>10388.066397137905</v>
      </c>
      <c r="V138" s="15">
        <v>0.84</v>
      </c>
      <c r="W138" s="64">
        <f t="shared" si="80"/>
        <v>10.756389420823698</v>
      </c>
      <c r="X138" s="64">
        <f t="shared" si="81"/>
        <v>6.8545134099087077</v>
      </c>
      <c r="Y138" s="64">
        <f t="shared" si="82"/>
        <v>4.9428563946997981</v>
      </c>
      <c r="Z138" s="64">
        <f t="shared" si="83"/>
        <v>0.44753820644181519</v>
      </c>
      <c r="AA138" s="64">
        <f t="shared" si="84"/>
        <v>0.25055836205721299</v>
      </c>
      <c r="AB138" s="64">
        <f t="shared" si="85"/>
        <v>0.19876696878281711</v>
      </c>
      <c r="AC138" s="64">
        <f t="shared" si="86"/>
        <v>8.8948218530310721E-2</v>
      </c>
      <c r="AD138" s="65">
        <v>10.8</v>
      </c>
      <c r="AE138" s="65">
        <v>7.35</v>
      </c>
      <c r="AF138" s="65">
        <v>4.3600000000000003</v>
      </c>
      <c r="AG138" s="65">
        <v>5.16</v>
      </c>
      <c r="AH138" s="66">
        <f t="shared" si="87"/>
        <v>195.23279772063023</v>
      </c>
      <c r="AI138" s="66">
        <f t="shared" si="88"/>
        <v>306.36747999709127</v>
      </c>
      <c r="AJ138" s="66">
        <f t="shared" si="89"/>
        <v>424.8555556361743</v>
      </c>
      <c r="AK138" s="66">
        <f t="shared" si="90"/>
        <v>4692.336810070813</v>
      </c>
      <c r="AL138" s="66">
        <f t="shared" si="91"/>
        <v>8381.2808431453668</v>
      </c>
      <c r="AM138" s="66">
        <f t="shared" si="92"/>
        <v>10565.135710725492</v>
      </c>
      <c r="AN138" s="66">
        <f t="shared" si="93"/>
        <v>23609.241811677057</v>
      </c>
      <c r="AO138" s="66">
        <f t="shared" si="94"/>
        <v>194.44444444444443</v>
      </c>
      <c r="AP138" s="66">
        <f t="shared" si="95"/>
        <v>194.44444444444443</v>
      </c>
      <c r="AQ138" s="66">
        <f t="shared" si="96"/>
        <v>194.44444444444443</v>
      </c>
      <c r="AR138" s="66">
        <f t="shared" si="96"/>
        <v>285.71428571428572</v>
      </c>
      <c r="AS138" s="66">
        <f t="shared" si="96"/>
        <v>481.65137614678895</v>
      </c>
      <c r="AT138" s="66">
        <f t="shared" si="72"/>
        <v>406.97674418604652</v>
      </c>
      <c r="AU138" s="66">
        <f t="shared" si="97"/>
        <v>406.97674418604652</v>
      </c>
      <c r="AV138" s="66">
        <f t="shared" si="98"/>
        <v>97.41891181328252</v>
      </c>
      <c r="AW138" s="66">
        <f t="shared" si="99"/>
        <v>118.94975246507566</v>
      </c>
      <c r="AX138" s="66">
        <f t="shared" si="100"/>
        <v>133.39383574044504</v>
      </c>
      <c r="AY138" s="66">
        <f t="shared" si="101"/>
        <v>269.31576920843014</v>
      </c>
      <c r="AZ138" s="66">
        <f t="shared" si="102"/>
        <v>455.47628618738236</v>
      </c>
      <c r="BA138" s="66">
        <f t="shared" si="103"/>
        <v>391.88119435560964</v>
      </c>
      <c r="BB138" s="66">
        <f t="shared" si="104"/>
        <v>400.08015178857943</v>
      </c>
    </row>
    <row r="139" spans="2:54" ht="14.5" x14ac:dyDescent="0.35">
      <c r="B139" s="60" t="s">
        <v>133</v>
      </c>
      <c r="C139" s="60" t="s">
        <v>134</v>
      </c>
      <c r="D139" s="60" t="s">
        <v>136</v>
      </c>
      <c r="E139" s="60" t="s">
        <v>60</v>
      </c>
      <c r="F139" s="61" t="s">
        <v>113</v>
      </c>
      <c r="G139" s="61" t="s">
        <v>110</v>
      </c>
      <c r="H139" s="67">
        <v>24.077274499393479</v>
      </c>
      <c r="I139" s="67">
        <v>22.68149047044313</v>
      </c>
      <c r="J139" s="67">
        <v>18.43785676952151</v>
      </c>
      <c r="K139" s="67">
        <v>12.838579511571581</v>
      </c>
      <c r="L139" s="67">
        <v>9.0566233075642657</v>
      </c>
      <c r="M139" s="67">
        <v>7.7547889206207792</v>
      </c>
      <c r="N139" s="67">
        <v>6.2260691341366394</v>
      </c>
      <c r="O139" s="63">
        <f t="shared" si="73"/>
        <v>45.686234130350165</v>
      </c>
      <c r="P139" s="63">
        <f t="shared" si="74"/>
        <v>48.49769469221787</v>
      </c>
      <c r="Q139" s="63">
        <f t="shared" si="75"/>
        <v>59.659862518204534</v>
      </c>
      <c r="R139" s="63">
        <f t="shared" si="76"/>
        <v>85.67926062291825</v>
      </c>
      <c r="S139" s="63">
        <f t="shared" si="77"/>
        <v>121.4580713632264</v>
      </c>
      <c r="T139" s="63">
        <f t="shared" si="78"/>
        <v>141.84783251482025</v>
      </c>
      <c r="U139" s="63">
        <f t="shared" si="79"/>
        <v>176.67648339605782</v>
      </c>
      <c r="V139" s="15">
        <v>0.84</v>
      </c>
      <c r="W139" s="64">
        <f t="shared" si="80"/>
        <v>20.224910579490523</v>
      </c>
      <c r="X139" s="64">
        <f t="shared" si="81"/>
        <v>19.052451995172227</v>
      </c>
      <c r="Y139" s="64">
        <f t="shared" si="82"/>
        <v>15.487799686398068</v>
      </c>
      <c r="Z139" s="64">
        <f t="shared" si="83"/>
        <v>10.784406789720128</v>
      </c>
      <c r="AA139" s="64">
        <f t="shared" si="84"/>
        <v>7.6075635783539832</v>
      </c>
      <c r="AB139" s="64">
        <f t="shared" si="85"/>
        <v>6.5140226933214542</v>
      </c>
      <c r="AC139" s="64">
        <f t="shared" si="86"/>
        <v>5.2298980726747768</v>
      </c>
      <c r="AD139" s="65">
        <v>10.8</v>
      </c>
      <c r="AE139" s="65">
        <v>7.35</v>
      </c>
      <c r="AF139" s="65">
        <v>4.3600000000000003</v>
      </c>
      <c r="AG139" s="65">
        <v>5.16</v>
      </c>
      <c r="AH139" s="66">
        <f t="shared" si="87"/>
        <v>103.83235029625037</v>
      </c>
      <c r="AI139" s="66">
        <f t="shared" si="88"/>
        <v>110.22203339140427</v>
      </c>
      <c r="AJ139" s="66">
        <f t="shared" si="89"/>
        <v>135.59059663228302</v>
      </c>
      <c r="AK139" s="66">
        <f t="shared" si="90"/>
        <v>194.72559232481422</v>
      </c>
      <c r="AL139" s="66">
        <f t="shared" si="91"/>
        <v>276.04107128005995</v>
      </c>
      <c r="AM139" s="66">
        <f t="shared" si="92"/>
        <v>322.3814375336824</v>
      </c>
      <c r="AN139" s="66">
        <f t="shared" si="93"/>
        <v>401.53746226376779</v>
      </c>
      <c r="AO139" s="66">
        <f t="shared" si="94"/>
        <v>194.44444444444443</v>
      </c>
      <c r="AP139" s="66">
        <f t="shared" si="95"/>
        <v>194.44444444444443</v>
      </c>
      <c r="AQ139" s="66">
        <f t="shared" si="96"/>
        <v>194.44444444444443</v>
      </c>
      <c r="AR139" s="66">
        <f t="shared" si="96"/>
        <v>285.71428571428572</v>
      </c>
      <c r="AS139" s="66">
        <f t="shared" si="96"/>
        <v>481.65137614678895</v>
      </c>
      <c r="AT139" s="66">
        <f t="shared" si="72"/>
        <v>406.97674418604652</v>
      </c>
      <c r="AU139" s="66">
        <f t="shared" si="97"/>
        <v>406.97674418604652</v>
      </c>
      <c r="AV139" s="66">
        <f t="shared" si="98"/>
        <v>67.68754400176212</v>
      </c>
      <c r="AW139" s="66">
        <f t="shared" si="99"/>
        <v>70.345980301370702</v>
      </c>
      <c r="AX139" s="66">
        <f t="shared" si="100"/>
        <v>79.884966602457396</v>
      </c>
      <c r="AY139" s="66">
        <f t="shared" si="101"/>
        <v>115.80196828883477</v>
      </c>
      <c r="AZ139" s="66">
        <f t="shared" si="102"/>
        <v>175.47431323434287</v>
      </c>
      <c r="BA139" s="66">
        <f t="shared" si="103"/>
        <v>179.8865785314415</v>
      </c>
      <c r="BB139" s="66">
        <f t="shared" si="104"/>
        <v>202.11940341580041</v>
      </c>
    </row>
    <row r="140" spans="2:54" ht="14.5" x14ac:dyDescent="0.35">
      <c r="B140" s="60" t="s">
        <v>133</v>
      </c>
      <c r="C140" s="60" t="s">
        <v>134</v>
      </c>
      <c r="D140" s="60" t="s">
        <v>136</v>
      </c>
      <c r="E140" s="60" t="s">
        <v>60</v>
      </c>
      <c r="F140" s="61" t="s">
        <v>114</v>
      </c>
      <c r="G140" s="61" t="s">
        <v>110</v>
      </c>
      <c r="H140" s="40">
        <f t="shared" ref="H140:N140" si="105">SUM(H137:H139)</f>
        <v>36.882500000374073</v>
      </c>
      <c r="I140" s="40">
        <f t="shared" si="105"/>
        <v>30.841625482239209</v>
      </c>
      <c r="J140" s="40">
        <f t="shared" si="105"/>
        <v>24.322209620354602</v>
      </c>
      <c r="K140" s="40">
        <f t="shared" si="105"/>
        <v>13.37136309066898</v>
      </c>
      <c r="L140" s="40">
        <f t="shared" si="105"/>
        <v>9.35490707191809</v>
      </c>
      <c r="M140" s="40">
        <f t="shared" si="105"/>
        <v>7.991416264409847</v>
      </c>
      <c r="N140" s="40">
        <f t="shared" si="105"/>
        <v>6.3319598704822475</v>
      </c>
      <c r="O140" s="63">
        <f>IFERROR(1100/H140, "-")</f>
        <v>29.824442485971492</v>
      </c>
      <c r="P140" s="63">
        <f t="shared" si="74"/>
        <v>35.666083833144846</v>
      </c>
      <c r="Q140" s="63">
        <f t="shared" si="75"/>
        <v>45.226154085911652</v>
      </c>
      <c r="R140" s="63">
        <f t="shared" si="76"/>
        <v>82.265360123802168</v>
      </c>
      <c r="S140" s="63">
        <f t="shared" si="77"/>
        <v>117.58534761954196</v>
      </c>
      <c r="T140" s="63">
        <f t="shared" si="78"/>
        <v>137.64769142347177</v>
      </c>
      <c r="U140" s="63">
        <f t="shared" si="79"/>
        <v>173.72188429807957</v>
      </c>
      <c r="V140" s="15">
        <v>0.84</v>
      </c>
      <c r="W140" s="64">
        <f t="shared" si="80"/>
        <v>30.981300000314221</v>
      </c>
      <c r="X140" s="64">
        <f t="shared" si="81"/>
        <v>25.906965405080935</v>
      </c>
      <c r="Y140" s="64">
        <f t="shared" si="82"/>
        <v>20.430656081097865</v>
      </c>
      <c r="Z140" s="64">
        <f t="shared" si="83"/>
        <v>11.231944996161943</v>
      </c>
      <c r="AA140" s="64">
        <f t="shared" si="84"/>
        <v>7.8581219404111957</v>
      </c>
      <c r="AB140" s="64">
        <f t="shared" si="85"/>
        <v>6.7127896621042709</v>
      </c>
      <c r="AC140" s="64">
        <f t="shared" si="86"/>
        <v>5.3188462912050873</v>
      </c>
      <c r="AD140" s="65">
        <v>10.8</v>
      </c>
      <c r="AE140" s="65">
        <v>7.35</v>
      </c>
      <c r="AF140" s="65">
        <v>4.3600000000000003</v>
      </c>
      <c r="AG140" s="65">
        <v>5.16</v>
      </c>
      <c r="AH140" s="66">
        <f t="shared" si="87"/>
        <v>67.78282383175339</v>
      </c>
      <c r="AI140" s="66">
        <f t="shared" si="88"/>
        <v>81.059281438965556</v>
      </c>
      <c r="AJ140" s="66">
        <f t="shared" si="89"/>
        <v>102.78671383161739</v>
      </c>
      <c r="AK140" s="66">
        <f t="shared" si="90"/>
        <v>186.96672755409585</v>
      </c>
      <c r="AL140" s="66">
        <f t="shared" si="91"/>
        <v>267.23942640804989</v>
      </c>
      <c r="AM140" s="66">
        <f t="shared" si="92"/>
        <v>312.83566232607222</v>
      </c>
      <c r="AN140" s="66">
        <f t="shared" si="93"/>
        <v>394.82246431381731</v>
      </c>
      <c r="AO140" s="66">
        <f t="shared" si="94"/>
        <v>194.44444444444443</v>
      </c>
      <c r="AP140" s="66">
        <f t="shared" si="95"/>
        <v>194.44444444444443</v>
      </c>
      <c r="AQ140" s="66">
        <f t="shared" si="96"/>
        <v>194.44444444444443</v>
      </c>
      <c r="AR140" s="66">
        <f t="shared" si="96"/>
        <v>285.71428571428572</v>
      </c>
      <c r="AS140" s="66">
        <f t="shared" si="96"/>
        <v>481.65137614678895</v>
      </c>
      <c r="AT140" s="66">
        <f t="shared" si="72"/>
        <v>406.97674418604652</v>
      </c>
      <c r="AU140" s="66">
        <f t="shared" si="97"/>
        <v>406.97674418604652</v>
      </c>
      <c r="AV140" s="66">
        <f t="shared" si="98"/>
        <v>50.261719955678899</v>
      </c>
      <c r="AW140" s="66">
        <f t="shared" si="99"/>
        <v>57.209850414638751</v>
      </c>
      <c r="AX140" s="66">
        <f t="shared" si="100"/>
        <v>67.241622928024569</v>
      </c>
      <c r="AY140" s="66">
        <f t="shared" si="101"/>
        <v>113.01292735683752</v>
      </c>
      <c r="AZ140" s="66">
        <f t="shared" si="102"/>
        <v>171.87584231372676</v>
      </c>
      <c r="BA140" s="66">
        <f t="shared" si="103"/>
        <v>176.87502766959719</v>
      </c>
      <c r="BB140" s="66">
        <f t="shared" si="104"/>
        <v>200.40374117926834</v>
      </c>
    </row>
    <row r="141" spans="2:54" ht="14.5" x14ac:dyDescent="0.35">
      <c r="B141" s="60" t="s">
        <v>133</v>
      </c>
      <c r="C141" s="60" t="s">
        <v>134</v>
      </c>
      <c r="D141" s="60" t="s">
        <v>136</v>
      </c>
      <c r="E141" s="60" t="s">
        <v>60</v>
      </c>
      <c r="F141" s="61" t="s">
        <v>109</v>
      </c>
      <c r="G141" s="61" t="s">
        <v>116</v>
      </c>
      <c r="H141" s="43" t="s">
        <v>111</v>
      </c>
      <c r="I141" s="43" t="s">
        <v>111</v>
      </c>
      <c r="J141" s="67">
        <v>5.2645161290322582</v>
      </c>
      <c r="K141" s="67">
        <v>4.0452830188679254</v>
      </c>
      <c r="L141" s="67">
        <v>3.1436619718309862</v>
      </c>
      <c r="M141" s="67">
        <v>2.8625698324022348</v>
      </c>
      <c r="N141" s="67">
        <v>3.0246436815300619</v>
      </c>
      <c r="O141" s="63" t="str">
        <f t="shared" si="73"/>
        <v>-</v>
      </c>
      <c r="P141" s="63" t="str">
        <f t="shared" si="74"/>
        <v>-</v>
      </c>
      <c r="Q141" s="63">
        <f t="shared" si="75"/>
        <v>208.94607843137254</v>
      </c>
      <c r="R141" s="63">
        <f t="shared" si="76"/>
        <v>271.92164179104469</v>
      </c>
      <c r="S141" s="63">
        <f t="shared" si="77"/>
        <v>349.91039426523292</v>
      </c>
      <c r="T141" s="63">
        <f t="shared" si="78"/>
        <v>384.27010148321619</v>
      </c>
      <c r="U141" s="63">
        <f t="shared" si="79"/>
        <v>363.67920185677815</v>
      </c>
      <c r="V141" s="15">
        <v>0.84</v>
      </c>
      <c r="W141" s="64" t="str">
        <f t="shared" si="80"/>
        <v>-</v>
      </c>
      <c r="X141" s="64" t="str">
        <f t="shared" si="81"/>
        <v>-</v>
      </c>
      <c r="Y141" s="64">
        <f t="shared" si="82"/>
        <v>4.4221935483870967</v>
      </c>
      <c r="Z141" s="64">
        <f t="shared" si="83"/>
        <v>3.3980377358490572</v>
      </c>
      <c r="AA141" s="64">
        <f t="shared" si="84"/>
        <v>2.6406760563380285</v>
      </c>
      <c r="AB141" s="64">
        <f t="shared" si="85"/>
        <v>2.4045586592178774</v>
      </c>
      <c r="AC141" s="64">
        <f t="shared" si="86"/>
        <v>2.540700692485252</v>
      </c>
      <c r="AD141" s="65">
        <v>10.8</v>
      </c>
      <c r="AE141" s="65">
        <v>7.35</v>
      </c>
      <c r="AF141" s="65">
        <v>4.3600000000000003</v>
      </c>
      <c r="AG141" s="65">
        <v>5.16</v>
      </c>
      <c r="AH141" s="66" t="str">
        <f t="shared" si="87"/>
        <v>-</v>
      </c>
      <c r="AI141" s="66" t="str">
        <f t="shared" si="88"/>
        <v>-</v>
      </c>
      <c r="AJ141" s="66">
        <f t="shared" si="89"/>
        <v>474.87745098039215</v>
      </c>
      <c r="AK141" s="66">
        <f t="shared" si="90"/>
        <v>618.00373134328345</v>
      </c>
      <c r="AL141" s="66">
        <f t="shared" si="91"/>
        <v>795.25089605734752</v>
      </c>
      <c r="AM141" s="66">
        <f t="shared" si="92"/>
        <v>873.34113973458227</v>
      </c>
      <c r="AN141" s="66">
        <f t="shared" si="93"/>
        <v>826.54364058358669</v>
      </c>
      <c r="AO141" s="66">
        <f t="shared" si="94"/>
        <v>194.44444444444443</v>
      </c>
      <c r="AP141" s="66">
        <f t="shared" si="95"/>
        <v>194.44444444444443</v>
      </c>
      <c r="AQ141" s="66">
        <f t="shared" si="96"/>
        <v>194.44444444444443</v>
      </c>
      <c r="AR141" s="66">
        <f t="shared" si="96"/>
        <v>285.71428571428572</v>
      </c>
      <c r="AS141" s="66">
        <f t="shared" si="96"/>
        <v>481.65137614678895</v>
      </c>
      <c r="AT141" s="66">
        <f t="shared" si="72"/>
        <v>406.97674418604652</v>
      </c>
      <c r="AU141" s="66">
        <f t="shared" si="97"/>
        <v>406.97674418604652</v>
      </c>
      <c r="AV141" s="66" t="str">
        <f t="shared" si="98"/>
        <v>-</v>
      </c>
      <c r="AW141" s="66" t="str">
        <f t="shared" si="99"/>
        <v>-</v>
      </c>
      <c r="AX141" s="66">
        <f t="shared" si="100"/>
        <v>137.95646424575321</v>
      </c>
      <c r="AY141" s="66">
        <f t="shared" si="101"/>
        <v>195.38450195384502</v>
      </c>
      <c r="AZ141" s="66">
        <f t="shared" si="102"/>
        <v>299.97102895495004</v>
      </c>
      <c r="BA141" s="66">
        <f t="shared" si="103"/>
        <v>277.6103794820894</v>
      </c>
      <c r="BB141" s="66">
        <f t="shared" si="104"/>
        <v>272.70245706982098</v>
      </c>
    </row>
    <row r="142" spans="2:54" ht="14.5" x14ac:dyDescent="0.35">
      <c r="B142" s="60" t="s">
        <v>133</v>
      </c>
      <c r="C142" s="60" t="s">
        <v>134</v>
      </c>
      <c r="D142" s="60" t="s">
        <v>136</v>
      </c>
      <c r="E142" s="60" t="s">
        <v>60</v>
      </c>
      <c r="F142" s="61" t="s">
        <v>112</v>
      </c>
      <c r="G142" s="61" t="s">
        <v>116</v>
      </c>
      <c r="H142" s="68">
        <v>1.612908067206799</v>
      </c>
      <c r="I142" s="68">
        <v>1.2785818905276412</v>
      </c>
      <c r="J142" s="68">
        <v>0.90157307980719381</v>
      </c>
      <c r="K142" s="68">
        <v>0.117169698238416</v>
      </c>
      <c r="L142" s="68">
        <v>6.5598528239112996E-2</v>
      </c>
      <c r="M142" s="68">
        <v>5.2039055921530998E-2</v>
      </c>
      <c r="N142" s="68">
        <v>2.3287477524885102E-2</v>
      </c>
      <c r="O142" s="63">
        <f t="shared" si="73"/>
        <v>681.99795286842186</v>
      </c>
      <c r="P142" s="63">
        <f t="shared" si="74"/>
        <v>860.32815586497588</v>
      </c>
      <c r="Q142" s="63">
        <f t="shared" si="75"/>
        <v>1220.0896684218221</v>
      </c>
      <c r="R142" s="63">
        <f t="shared" si="76"/>
        <v>9388.0927964987022</v>
      </c>
      <c r="S142" s="63">
        <f t="shared" si="77"/>
        <v>16768.668894375089</v>
      </c>
      <c r="T142" s="63">
        <f t="shared" si="78"/>
        <v>21137.969944317887</v>
      </c>
      <c r="U142" s="63">
        <f t="shared" si="79"/>
        <v>47235.687026408727</v>
      </c>
      <c r="V142" s="15">
        <v>0.84</v>
      </c>
      <c r="W142" s="64">
        <f t="shared" si="80"/>
        <v>1.3548427764537112</v>
      </c>
      <c r="X142" s="64">
        <f t="shared" si="81"/>
        <v>1.0740087880432185</v>
      </c>
      <c r="Y142" s="64">
        <f t="shared" si="82"/>
        <v>0.75732138703804275</v>
      </c>
      <c r="Z142" s="64">
        <f t="shared" si="83"/>
        <v>9.8422546520269438E-2</v>
      </c>
      <c r="AA142" s="64">
        <f t="shared" si="84"/>
        <v>5.5102763720854916E-2</v>
      </c>
      <c r="AB142" s="64">
        <f t="shared" si="85"/>
        <v>4.3712806974086034E-2</v>
      </c>
      <c r="AC142" s="64">
        <f t="shared" si="86"/>
        <v>1.9561481120903484E-2</v>
      </c>
      <c r="AD142" s="65">
        <v>10.8</v>
      </c>
      <c r="AE142" s="65">
        <v>7.35</v>
      </c>
      <c r="AF142" s="65">
        <v>4.3600000000000003</v>
      </c>
      <c r="AG142" s="65">
        <v>5.16</v>
      </c>
      <c r="AH142" s="66">
        <f t="shared" si="87"/>
        <v>1549.9953474282315</v>
      </c>
      <c r="AI142" s="66">
        <f t="shared" si="88"/>
        <v>1955.2912633294907</v>
      </c>
      <c r="AJ142" s="66">
        <f t="shared" si="89"/>
        <v>2772.9310645950504</v>
      </c>
      <c r="AK142" s="66">
        <f t="shared" si="90"/>
        <v>21336.574537497054</v>
      </c>
      <c r="AL142" s="66">
        <f t="shared" si="91"/>
        <v>38110.611123579751</v>
      </c>
      <c r="AM142" s="66">
        <f t="shared" si="92"/>
        <v>48040.840782540654</v>
      </c>
      <c r="AN142" s="66">
        <f t="shared" si="93"/>
        <v>107353.83415092893</v>
      </c>
      <c r="AO142" s="66">
        <f t="shared" si="94"/>
        <v>194.44444444444443</v>
      </c>
      <c r="AP142" s="66">
        <f t="shared" si="95"/>
        <v>194.44444444444443</v>
      </c>
      <c r="AQ142" s="66">
        <f t="shared" si="96"/>
        <v>194.44444444444443</v>
      </c>
      <c r="AR142" s="66">
        <f t="shared" si="96"/>
        <v>285.71428571428572</v>
      </c>
      <c r="AS142" s="66">
        <f t="shared" si="96"/>
        <v>481.65137614678895</v>
      </c>
      <c r="AT142" s="66">
        <f t="shared" si="72"/>
        <v>406.97674418604652</v>
      </c>
      <c r="AU142" s="66">
        <f t="shared" si="97"/>
        <v>406.97674418604652</v>
      </c>
      <c r="AV142" s="66">
        <f t="shared" si="98"/>
        <v>172.77064283119375</v>
      </c>
      <c r="AW142" s="66">
        <f t="shared" si="99"/>
        <v>176.85686759088799</v>
      </c>
      <c r="AX142" s="66">
        <f t="shared" si="100"/>
        <v>181.7030027697617</v>
      </c>
      <c r="AY142" s="66">
        <f t="shared" si="101"/>
        <v>281.93889201158055</v>
      </c>
      <c r="AZ142" s="66">
        <f t="shared" si="102"/>
        <v>475.64011810909972</v>
      </c>
      <c r="BA142" s="66">
        <f t="shared" si="103"/>
        <v>403.55801288371487</v>
      </c>
      <c r="BB142" s="66">
        <f t="shared" si="104"/>
        <v>405.4397283735961</v>
      </c>
    </row>
    <row r="143" spans="2:54" ht="14.5" x14ac:dyDescent="0.35">
      <c r="B143" s="60" t="s">
        <v>133</v>
      </c>
      <c r="C143" s="60" t="s">
        <v>134</v>
      </c>
      <c r="D143" s="60" t="s">
        <v>136</v>
      </c>
      <c r="E143" s="60" t="s">
        <v>60</v>
      </c>
      <c r="F143" s="61" t="s">
        <v>113</v>
      </c>
      <c r="G143" s="61" t="s">
        <v>116</v>
      </c>
      <c r="H143" s="67">
        <v>5.2299061145115333</v>
      </c>
      <c r="I143" s="67">
        <v>4.9267231513514416</v>
      </c>
      <c r="J143" s="67">
        <v>4.0049491423889148</v>
      </c>
      <c r="K143" s="67">
        <v>2.7887112177461</v>
      </c>
      <c r="L143" s="67">
        <v>1.967219737194555</v>
      </c>
      <c r="M143" s="67">
        <v>1.6844438930877561</v>
      </c>
      <c r="N143" s="67">
        <v>1.352385505045971</v>
      </c>
      <c r="O143" s="63">
        <f t="shared" si="73"/>
        <v>210.32882348457582</v>
      </c>
      <c r="P143" s="63">
        <f t="shared" si="74"/>
        <v>223.27213569901136</v>
      </c>
      <c r="Q143" s="63">
        <f t="shared" si="75"/>
        <v>274.66016693132343</v>
      </c>
      <c r="R143" s="63">
        <f t="shared" si="76"/>
        <v>394.44743973491995</v>
      </c>
      <c r="S143" s="63">
        <f t="shared" si="77"/>
        <v>559.16478429029291</v>
      </c>
      <c r="T143" s="63">
        <f t="shared" si="78"/>
        <v>653.03451454449373</v>
      </c>
      <c r="U143" s="63">
        <f t="shared" si="79"/>
        <v>813.37754353009586</v>
      </c>
      <c r="V143" s="15">
        <v>0.84</v>
      </c>
      <c r="W143" s="64">
        <f t="shared" si="80"/>
        <v>4.3931211361896878</v>
      </c>
      <c r="X143" s="64">
        <f t="shared" si="81"/>
        <v>4.1384474471352108</v>
      </c>
      <c r="Y143" s="64">
        <f t="shared" si="82"/>
        <v>3.3641572796066881</v>
      </c>
      <c r="Z143" s="64">
        <f t="shared" si="83"/>
        <v>2.3425174229067238</v>
      </c>
      <c r="AA143" s="64">
        <f t="shared" si="84"/>
        <v>1.652464579243426</v>
      </c>
      <c r="AB143" s="64">
        <f t="shared" si="85"/>
        <v>1.4149328701937152</v>
      </c>
      <c r="AC143" s="64">
        <f t="shared" si="86"/>
        <v>1.1360038242386157</v>
      </c>
      <c r="AD143" s="65">
        <v>10.8</v>
      </c>
      <c r="AE143" s="65">
        <v>7.35</v>
      </c>
      <c r="AF143" s="65">
        <v>4.3600000000000003</v>
      </c>
      <c r="AG143" s="65">
        <v>5.16</v>
      </c>
      <c r="AH143" s="66">
        <f t="shared" si="87"/>
        <v>478.02005337403597</v>
      </c>
      <c r="AI143" s="66">
        <f t="shared" si="88"/>
        <v>507.43667204320769</v>
      </c>
      <c r="AJ143" s="66">
        <f t="shared" si="89"/>
        <v>624.22765211664421</v>
      </c>
      <c r="AK143" s="66">
        <f t="shared" si="90"/>
        <v>896.47145394299991</v>
      </c>
      <c r="AL143" s="66">
        <f t="shared" si="91"/>
        <v>1270.8290552052113</v>
      </c>
      <c r="AM143" s="66">
        <f t="shared" si="92"/>
        <v>1484.1693512374859</v>
      </c>
      <c r="AN143" s="66">
        <f t="shared" si="93"/>
        <v>1848.5853262047633</v>
      </c>
      <c r="AO143" s="66">
        <f t="shared" si="94"/>
        <v>194.44444444444443</v>
      </c>
      <c r="AP143" s="66">
        <f t="shared" si="95"/>
        <v>194.44444444444443</v>
      </c>
      <c r="AQ143" s="66">
        <f t="shared" si="96"/>
        <v>194.44444444444443</v>
      </c>
      <c r="AR143" s="66">
        <f t="shared" si="96"/>
        <v>285.71428571428572</v>
      </c>
      <c r="AS143" s="66">
        <f t="shared" si="96"/>
        <v>481.65137614678895</v>
      </c>
      <c r="AT143" s="66">
        <f t="shared" si="72"/>
        <v>406.97674418604652</v>
      </c>
      <c r="AU143" s="66">
        <f t="shared" si="97"/>
        <v>406.97674418604652</v>
      </c>
      <c r="AV143" s="66">
        <f t="shared" si="98"/>
        <v>138.22044734428169</v>
      </c>
      <c r="AW143" s="66">
        <f t="shared" si="99"/>
        <v>140.57685763072541</v>
      </c>
      <c r="AX143" s="66">
        <f t="shared" si="100"/>
        <v>148.26155616215473</v>
      </c>
      <c r="AY143" s="66">
        <f t="shared" si="101"/>
        <v>216.66197834599541</v>
      </c>
      <c r="AZ143" s="66">
        <f t="shared" si="102"/>
        <v>349.27440691288894</v>
      </c>
      <c r="BA143" s="66">
        <f t="shared" si="103"/>
        <v>319.39489595703333</v>
      </c>
      <c r="BB143" s="66">
        <f t="shared" si="104"/>
        <v>333.54490540735276</v>
      </c>
    </row>
    <row r="144" spans="2:54" ht="14.5" x14ac:dyDescent="0.35">
      <c r="B144" s="60" t="s">
        <v>133</v>
      </c>
      <c r="C144" s="60" t="s">
        <v>134</v>
      </c>
      <c r="D144" s="60" t="s">
        <v>136</v>
      </c>
      <c r="E144" s="60" t="s">
        <v>60</v>
      </c>
      <c r="F144" s="61" t="s">
        <v>114</v>
      </c>
      <c r="G144" s="61" t="s">
        <v>116</v>
      </c>
      <c r="H144" s="68">
        <f t="shared" ref="H144:N144" si="106">SUM(H141:H143)</f>
        <v>6.8428141817183326</v>
      </c>
      <c r="I144" s="68">
        <f t="shared" si="106"/>
        <v>6.2053050418790825</v>
      </c>
      <c r="J144" s="68">
        <f t="shared" si="106"/>
        <v>10.171038351228367</v>
      </c>
      <c r="K144" s="68">
        <f t="shared" si="106"/>
        <v>6.9511639348524419</v>
      </c>
      <c r="L144" s="68">
        <f t="shared" si="106"/>
        <v>5.1764802372646539</v>
      </c>
      <c r="M144" s="68">
        <f t="shared" si="106"/>
        <v>4.5990527814115225</v>
      </c>
      <c r="N144" s="68">
        <f t="shared" si="106"/>
        <v>4.4003166641009184</v>
      </c>
      <c r="O144" s="63">
        <f t="shared" si="73"/>
        <v>160.75257500617585</v>
      </c>
      <c r="P144" s="63">
        <f t="shared" si="74"/>
        <v>177.26767541260139</v>
      </c>
      <c r="Q144" s="63">
        <f t="shared" si="75"/>
        <v>108.1502165280059</v>
      </c>
      <c r="R144" s="63">
        <f t="shared" si="76"/>
        <v>158.24687927221942</v>
      </c>
      <c r="S144" s="63">
        <f t="shared" si="77"/>
        <v>212.49960389711831</v>
      </c>
      <c r="T144" s="63">
        <f t="shared" si="78"/>
        <v>239.17968596620292</v>
      </c>
      <c r="U144" s="63">
        <f t="shared" si="79"/>
        <v>249.98200901633388</v>
      </c>
      <c r="V144" s="15">
        <v>0.84</v>
      </c>
      <c r="W144" s="64">
        <f t="shared" si="80"/>
        <v>5.7479639126433995</v>
      </c>
      <c r="X144" s="64">
        <f t="shared" si="81"/>
        <v>5.2124562351784292</v>
      </c>
      <c r="Y144" s="64">
        <f t="shared" si="82"/>
        <v>8.5436722150318278</v>
      </c>
      <c r="Z144" s="64">
        <f t="shared" si="83"/>
        <v>5.8389777052760508</v>
      </c>
      <c r="AA144" s="64">
        <f t="shared" si="84"/>
        <v>4.3482433993023095</v>
      </c>
      <c r="AB144" s="64">
        <f t="shared" si="85"/>
        <v>3.8632043363856789</v>
      </c>
      <c r="AC144" s="64">
        <f t="shared" si="86"/>
        <v>3.6962659978447712</v>
      </c>
      <c r="AD144" s="65">
        <v>10.8</v>
      </c>
      <c r="AE144" s="65">
        <v>7.35</v>
      </c>
      <c r="AF144" s="65">
        <v>4.3600000000000003</v>
      </c>
      <c r="AG144" s="65">
        <v>5.16</v>
      </c>
      <c r="AH144" s="66">
        <f t="shared" si="87"/>
        <v>365.34676137767235</v>
      </c>
      <c r="AI144" s="66">
        <f t="shared" si="88"/>
        <v>402.88108048318497</v>
      </c>
      <c r="AJ144" s="66">
        <f t="shared" si="89"/>
        <v>245.79594665455886</v>
      </c>
      <c r="AK144" s="66">
        <f t="shared" si="90"/>
        <v>359.65199834595325</v>
      </c>
      <c r="AL144" s="66">
        <f t="shared" si="91"/>
        <v>482.95364522072344</v>
      </c>
      <c r="AM144" s="66">
        <f t="shared" si="92"/>
        <v>543.59019537773383</v>
      </c>
      <c r="AN144" s="66">
        <f t="shared" si="93"/>
        <v>568.14092958257709</v>
      </c>
      <c r="AO144" s="66">
        <f t="shared" si="94"/>
        <v>194.44444444444443</v>
      </c>
      <c r="AP144" s="66">
        <f t="shared" si="95"/>
        <v>194.44444444444443</v>
      </c>
      <c r="AQ144" s="66">
        <f t="shared" si="96"/>
        <v>194.44444444444443</v>
      </c>
      <c r="AR144" s="66">
        <f t="shared" si="96"/>
        <v>285.71428571428572</v>
      </c>
      <c r="AS144" s="66">
        <f t="shared" si="96"/>
        <v>481.65137614678895</v>
      </c>
      <c r="AT144" s="66">
        <f t="shared" si="72"/>
        <v>406.97674418604652</v>
      </c>
      <c r="AU144" s="66">
        <f t="shared" si="97"/>
        <v>406.97674418604652</v>
      </c>
      <c r="AV144" s="66">
        <f t="shared" si="98"/>
        <v>126.90383004736336</v>
      </c>
      <c r="AW144" s="66">
        <f t="shared" si="99"/>
        <v>131.14789943259441</v>
      </c>
      <c r="AX144" s="66">
        <f t="shared" si="100"/>
        <v>108.56263364347672</v>
      </c>
      <c r="AY144" s="66">
        <f t="shared" si="101"/>
        <v>159.22386457290975</v>
      </c>
      <c r="AZ144" s="66">
        <f t="shared" si="102"/>
        <v>241.15081580841536</v>
      </c>
      <c r="BA144" s="66">
        <f t="shared" si="103"/>
        <v>232.73328650353639</v>
      </c>
      <c r="BB144" s="66">
        <f t="shared" si="104"/>
        <v>237.12024915591385</v>
      </c>
    </row>
    <row r="145" spans="2:54" ht="14.5" x14ac:dyDescent="0.35">
      <c r="B145" s="60" t="s">
        <v>133</v>
      </c>
      <c r="C145" s="60" t="s">
        <v>134</v>
      </c>
      <c r="D145" s="60" t="s">
        <v>136</v>
      </c>
      <c r="E145" s="60" t="s">
        <v>60</v>
      </c>
      <c r="F145" s="61" t="s">
        <v>109</v>
      </c>
      <c r="G145" s="61" t="s">
        <v>117</v>
      </c>
      <c r="H145" s="43" t="s">
        <v>111</v>
      </c>
      <c r="I145" s="67">
        <v>1.1047619047619051</v>
      </c>
      <c r="J145" s="67">
        <v>0.95483870967741935</v>
      </c>
      <c r="K145" s="67">
        <v>0.76981132075471692</v>
      </c>
      <c r="L145" s="67">
        <v>0.60845070422535219</v>
      </c>
      <c r="M145" s="67">
        <v>0.55642458100558667</v>
      </c>
      <c r="N145" s="67">
        <v>0.59461400359066452</v>
      </c>
      <c r="O145" s="63" t="str">
        <f t="shared" si="73"/>
        <v>-</v>
      </c>
      <c r="P145" s="63">
        <f t="shared" si="74"/>
        <v>995.6896551724135</v>
      </c>
      <c r="Q145" s="63">
        <f t="shared" si="75"/>
        <v>1152.0270270270271</v>
      </c>
      <c r="R145" s="63">
        <f t="shared" si="76"/>
        <v>1428.9215686274511</v>
      </c>
      <c r="S145" s="63">
        <f t="shared" si="77"/>
        <v>1807.8703703703702</v>
      </c>
      <c r="T145" s="63">
        <f t="shared" si="78"/>
        <v>1976.9076305220881</v>
      </c>
      <c r="U145" s="63">
        <f t="shared" si="79"/>
        <v>1849.9396135265692</v>
      </c>
      <c r="V145" s="15">
        <v>0.84</v>
      </c>
      <c r="W145" s="64" t="str">
        <f t="shared" si="80"/>
        <v>-</v>
      </c>
      <c r="X145" s="64">
        <f t="shared" si="81"/>
        <v>0.92800000000000016</v>
      </c>
      <c r="Y145" s="64">
        <f t="shared" si="82"/>
        <v>0.80206451612903218</v>
      </c>
      <c r="Z145" s="64">
        <f t="shared" si="83"/>
        <v>0.64664150943396215</v>
      </c>
      <c r="AA145" s="64">
        <f t="shared" si="84"/>
        <v>0.51109859154929582</v>
      </c>
      <c r="AB145" s="64">
        <f t="shared" si="85"/>
        <v>0.46739664804469278</v>
      </c>
      <c r="AC145" s="64">
        <f t="shared" si="86"/>
        <v>0.4994757630161582</v>
      </c>
      <c r="AD145" s="65">
        <v>10.8</v>
      </c>
      <c r="AE145" s="65">
        <v>7.35</v>
      </c>
      <c r="AF145" s="65">
        <v>4.3600000000000003</v>
      </c>
      <c r="AG145" s="65">
        <v>5.16</v>
      </c>
      <c r="AH145" s="66" t="str">
        <f t="shared" si="87"/>
        <v>-</v>
      </c>
      <c r="AI145" s="66">
        <f t="shared" si="88"/>
        <v>2262.9310344827582</v>
      </c>
      <c r="AJ145" s="66">
        <f t="shared" si="89"/>
        <v>2618.2432432432433</v>
      </c>
      <c r="AK145" s="66">
        <f t="shared" si="90"/>
        <v>3247.5490196078435</v>
      </c>
      <c r="AL145" s="66">
        <f t="shared" si="91"/>
        <v>4108.7962962962956</v>
      </c>
      <c r="AM145" s="66">
        <f t="shared" si="92"/>
        <v>4492.9718875502003</v>
      </c>
      <c r="AN145" s="66">
        <f t="shared" si="93"/>
        <v>4204.4082125603845</v>
      </c>
      <c r="AO145" s="66">
        <f t="shared" si="94"/>
        <v>194.44444444444443</v>
      </c>
      <c r="AP145" s="66">
        <f t="shared" si="95"/>
        <v>194.44444444444443</v>
      </c>
      <c r="AQ145" s="66">
        <f t="shared" si="96"/>
        <v>194.44444444444443</v>
      </c>
      <c r="AR145" s="66">
        <f t="shared" si="96"/>
        <v>285.71428571428572</v>
      </c>
      <c r="AS145" s="66">
        <f t="shared" si="96"/>
        <v>481.65137614678895</v>
      </c>
      <c r="AT145" s="66">
        <f t="shared" si="72"/>
        <v>406.97674418604652</v>
      </c>
      <c r="AU145" s="66">
        <f t="shared" si="97"/>
        <v>406.97674418604652</v>
      </c>
      <c r="AV145" s="66" t="str">
        <f t="shared" si="98"/>
        <v>-</v>
      </c>
      <c r="AW145" s="66">
        <f t="shared" si="99"/>
        <v>179.05866302864936</v>
      </c>
      <c r="AX145" s="66">
        <f t="shared" si="100"/>
        <v>181.00226878419858</v>
      </c>
      <c r="AY145" s="66">
        <f t="shared" si="101"/>
        <v>262.61024675453376</v>
      </c>
      <c r="AZ145" s="66">
        <f t="shared" si="102"/>
        <v>431.11424672110292</v>
      </c>
      <c r="BA145" s="66">
        <f t="shared" si="103"/>
        <v>373.17433465964598</v>
      </c>
      <c r="BB145" s="66">
        <f t="shared" si="104"/>
        <v>371.05910298674507</v>
      </c>
    </row>
    <row r="146" spans="2:54" ht="14.5" x14ac:dyDescent="0.35">
      <c r="B146" s="60" t="s">
        <v>133</v>
      </c>
      <c r="C146" s="60" t="s">
        <v>134</v>
      </c>
      <c r="D146" s="60" t="s">
        <v>136</v>
      </c>
      <c r="E146" s="60" t="s">
        <v>60</v>
      </c>
      <c r="F146" s="61" t="s">
        <v>112</v>
      </c>
      <c r="G146" s="61" t="s">
        <v>117</v>
      </c>
      <c r="H146" s="68">
        <v>1.2405625918416232E-2</v>
      </c>
      <c r="I146" s="68">
        <v>1.7653393994229622E-2</v>
      </c>
      <c r="J146" s="68">
        <v>9.956788918216242E-3</v>
      </c>
      <c r="K146" s="68">
        <v>1.3137242996643299E-5</v>
      </c>
      <c r="L146" s="68">
        <v>7.3550057622052499E-6</v>
      </c>
      <c r="M146" s="68">
        <v>5.8346973085650601E-6</v>
      </c>
      <c r="N146" s="68">
        <v>2.6110270455828601E-6</v>
      </c>
      <c r="O146" s="63">
        <f t="shared" si="73"/>
        <v>88669.447816175307</v>
      </c>
      <c r="P146" s="63">
        <f t="shared" si="74"/>
        <v>62310.964132990957</v>
      </c>
      <c r="Q146" s="63">
        <f t="shared" si="75"/>
        <v>110477.38473068533</v>
      </c>
      <c r="R146" s="63">
        <f t="shared" si="76"/>
        <v>83731419.163142622</v>
      </c>
      <c r="S146" s="63">
        <f t="shared" si="77"/>
        <v>149558006.55554989</v>
      </c>
      <c r="T146" s="63">
        <f t="shared" si="78"/>
        <v>188527346.2918551</v>
      </c>
      <c r="U146" s="63">
        <f t="shared" si="79"/>
        <v>421290159.3114087</v>
      </c>
      <c r="V146" s="15">
        <v>0.84</v>
      </c>
      <c r="W146" s="64">
        <f t="shared" si="80"/>
        <v>1.0420725771469635E-2</v>
      </c>
      <c r="X146" s="64">
        <f t="shared" si="81"/>
        <v>1.4828850955152881E-2</v>
      </c>
      <c r="Y146" s="64">
        <f t="shared" si="82"/>
        <v>8.3637026913016433E-3</v>
      </c>
      <c r="Z146" s="64">
        <f t="shared" si="83"/>
        <v>1.1035284117180371E-5</v>
      </c>
      <c r="AA146" s="64">
        <f t="shared" si="84"/>
        <v>6.1782048402524101E-6</v>
      </c>
      <c r="AB146" s="64">
        <f t="shared" si="85"/>
        <v>4.9011457391946503E-6</v>
      </c>
      <c r="AC146" s="64">
        <f t="shared" si="86"/>
        <v>2.1932627182896026E-6</v>
      </c>
      <c r="AD146" s="65">
        <v>10.8</v>
      </c>
      <c r="AE146" s="65">
        <v>7.35</v>
      </c>
      <c r="AF146" s="65">
        <v>4.3600000000000003</v>
      </c>
      <c r="AG146" s="65">
        <v>5.16</v>
      </c>
      <c r="AH146" s="66">
        <f t="shared" si="87"/>
        <v>201521.47230948933</v>
      </c>
      <c r="AI146" s="66">
        <f t="shared" si="88"/>
        <v>141615.82757497946</v>
      </c>
      <c r="AJ146" s="66">
        <f t="shared" si="89"/>
        <v>251084.96529701212</v>
      </c>
      <c r="AK146" s="66">
        <f t="shared" si="90"/>
        <v>190298679.91623324</v>
      </c>
      <c r="AL146" s="66">
        <f t="shared" si="91"/>
        <v>339904560.35352248</v>
      </c>
      <c r="AM146" s="66">
        <f t="shared" si="92"/>
        <v>428471241.57239795</v>
      </c>
      <c r="AN146" s="66">
        <f t="shared" si="93"/>
        <v>957477634.79865623</v>
      </c>
      <c r="AO146" s="66">
        <f t="shared" si="94"/>
        <v>194.44444444444443</v>
      </c>
      <c r="AP146" s="66">
        <f t="shared" si="95"/>
        <v>194.44444444444443</v>
      </c>
      <c r="AQ146" s="66">
        <f t="shared" si="96"/>
        <v>194.44444444444443</v>
      </c>
      <c r="AR146" s="66">
        <f t="shared" si="96"/>
        <v>285.71428571428572</v>
      </c>
      <c r="AS146" s="66">
        <f t="shared" si="96"/>
        <v>481.65137614678895</v>
      </c>
      <c r="AT146" s="66">
        <f t="shared" si="72"/>
        <v>406.97674418604652</v>
      </c>
      <c r="AU146" s="66">
        <f t="shared" si="97"/>
        <v>406.97674418604652</v>
      </c>
      <c r="AV146" s="66">
        <f t="shared" si="98"/>
        <v>194.25700934966491</v>
      </c>
      <c r="AW146" s="66">
        <f t="shared" si="99"/>
        <v>194.17783017569715</v>
      </c>
      <c r="AX146" s="66">
        <f t="shared" si="100"/>
        <v>194.29397989976005</v>
      </c>
      <c r="AY146" s="66">
        <f t="shared" si="101"/>
        <v>285.71385674372988</v>
      </c>
      <c r="AZ146" s="66">
        <f t="shared" si="102"/>
        <v>481.65069363838376</v>
      </c>
      <c r="BA146" s="66">
        <f t="shared" si="103"/>
        <v>406.97635762588351</v>
      </c>
      <c r="BB146" s="66">
        <f t="shared" si="104"/>
        <v>406.97657120028282</v>
      </c>
    </row>
    <row r="147" spans="2:54" ht="14.5" x14ac:dyDescent="0.35">
      <c r="B147" s="60" t="s">
        <v>133</v>
      </c>
      <c r="C147" s="60" t="s">
        <v>134</v>
      </c>
      <c r="D147" s="60" t="s">
        <v>136</v>
      </c>
      <c r="E147" s="60" t="s">
        <v>60</v>
      </c>
      <c r="F147" s="61" t="s">
        <v>113</v>
      </c>
      <c r="G147" s="61" t="s">
        <v>117</v>
      </c>
      <c r="H147" s="67">
        <v>5.7392459374081396E-4</v>
      </c>
      <c r="I147" s="67">
        <v>5.406536027993175E-4</v>
      </c>
      <c r="J147" s="67">
        <v>4.3949905775944522E-4</v>
      </c>
      <c r="K147" s="67">
        <v>3.0603034120716077E-4</v>
      </c>
      <c r="L147" s="67">
        <v>2.1588069914592469E-4</v>
      </c>
      <c r="M147" s="67">
        <v>1.848491647559678E-4</v>
      </c>
      <c r="N147" s="67">
        <v>1.4840941396841259E-4</v>
      </c>
      <c r="O147" s="63">
        <f t="shared" si="73"/>
        <v>1916628.0936494651</v>
      </c>
      <c r="P147" s="63">
        <f t="shared" si="74"/>
        <v>2034574.4378740476</v>
      </c>
      <c r="Q147" s="63">
        <f t="shared" si="75"/>
        <v>2502849.5069085504</v>
      </c>
      <c r="R147" s="63">
        <f t="shared" si="76"/>
        <v>3594414.8402441517</v>
      </c>
      <c r="S147" s="63">
        <f t="shared" si="77"/>
        <v>5095406.8814482316</v>
      </c>
      <c r="T147" s="63">
        <f t="shared" si="78"/>
        <v>5950797.7839780143</v>
      </c>
      <c r="U147" s="63">
        <f t="shared" si="79"/>
        <v>7411928.7354245847</v>
      </c>
      <c r="V147" s="15">
        <v>0.84</v>
      </c>
      <c r="W147" s="64">
        <f t="shared" si="80"/>
        <v>4.820966587422837E-4</v>
      </c>
      <c r="X147" s="64">
        <f t="shared" si="81"/>
        <v>4.5414902635142667E-4</v>
      </c>
      <c r="Y147" s="64">
        <f t="shared" si="82"/>
        <v>3.6917920851793395E-4</v>
      </c>
      <c r="Z147" s="64">
        <f t="shared" si="83"/>
        <v>2.5706548661401504E-4</v>
      </c>
      <c r="AA147" s="64">
        <f t="shared" si="84"/>
        <v>1.8133978728257673E-4</v>
      </c>
      <c r="AB147" s="64">
        <f t="shared" si="85"/>
        <v>1.5527329839501295E-4</v>
      </c>
      <c r="AC147" s="64">
        <f t="shared" si="86"/>
        <v>1.2466390773346658E-4</v>
      </c>
      <c r="AD147" s="65">
        <v>10.8</v>
      </c>
      <c r="AE147" s="65">
        <v>7.35</v>
      </c>
      <c r="AF147" s="65">
        <v>4.3600000000000003</v>
      </c>
      <c r="AG147" s="65">
        <v>5.16</v>
      </c>
      <c r="AH147" s="66">
        <f t="shared" si="87"/>
        <v>4355972.9401124213</v>
      </c>
      <c r="AI147" s="66">
        <f t="shared" si="88"/>
        <v>4624032.8133501085</v>
      </c>
      <c r="AJ147" s="66">
        <f t="shared" si="89"/>
        <v>5688294.3338830695</v>
      </c>
      <c r="AK147" s="66">
        <f t="shared" si="90"/>
        <v>8169124.6369185271</v>
      </c>
      <c r="AL147" s="66">
        <f t="shared" si="91"/>
        <v>11580470.185109617</v>
      </c>
      <c r="AM147" s="66">
        <f t="shared" si="92"/>
        <v>13524540.418131851</v>
      </c>
      <c r="AN147" s="66">
        <f t="shared" si="93"/>
        <v>16845292.580510419</v>
      </c>
      <c r="AO147" s="66">
        <f t="shared" si="94"/>
        <v>194.44444444444443</v>
      </c>
      <c r="AP147" s="66">
        <f t="shared" si="95"/>
        <v>194.44444444444443</v>
      </c>
      <c r="AQ147" s="66">
        <f t="shared" si="96"/>
        <v>194.44444444444443</v>
      </c>
      <c r="AR147" s="66">
        <f t="shared" si="96"/>
        <v>285.71428571428572</v>
      </c>
      <c r="AS147" s="66">
        <f t="shared" si="96"/>
        <v>481.65137614678895</v>
      </c>
      <c r="AT147" s="66">
        <f t="shared" si="72"/>
        <v>406.97674418604652</v>
      </c>
      <c r="AU147" s="66">
        <f t="shared" si="97"/>
        <v>406.97674418604652</v>
      </c>
      <c r="AV147" s="66">
        <f t="shared" si="98"/>
        <v>194.43576510808342</v>
      </c>
      <c r="AW147" s="66">
        <f t="shared" si="99"/>
        <v>194.43626823686043</v>
      </c>
      <c r="AX147" s="66">
        <f t="shared" si="100"/>
        <v>194.43779792663474</v>
      </c>
      <c r="AY147" s="66">
        <f t="shared" si="101"/>
        <v>285.70429323630361</v>
      </c>
      <c r="AZ147" s="66">
        <f t="shared" si="102"/>
        <v>481.63134428313737</v>
      </c>
      <c r="BA147" s="66">
        <f t="shared" si="103"/>
        <v>406.9644979224957</v>
      </c>
      <c r="BB147" s="66">
        <f t="shared" si="104"/>
        <v>406.96691199892098</v>
      </c>
    </row>
    <row r="148" spans="2:54" ht="14.5" x14ac:dyDescent="0.35">
      <c r="B148" s="60" t="s">
        <v>133</v>
      </c>
      <c r="C148" s="60" t="s">
        <v>134</v>
      </c>
      <c r="D148" s="60" t="s">
        <v>136</v>
      </c>
      <c r="E148" s="60" t="s">
        <v>60</v>
      </c>
      <c r="F148" s="61" t="s">
        <v>114</v>
      </c>
      <c r="G148" s="61" t="s">
        <v>117</v>
      </c>
      <c r="H148" s="68">
        <f t="shared" ref="H148:N148" si="107">SUM(H145:H147)</f>
        <v>1.2979550512157045E-2</v>
      </c>
      <c r="I148" s="68">
        <f t="shared" si="107"/>
        <v>1.1229559523589341</v>
      </c>
      <c r="J148" s="68">
        <f t="shared" si="107"/>
        <v>0.96523499765339504</v>
      </c>
      <c r="K148" s="68">
        <f t="shared" si="107"/>
        <v>0.77013048833892073</v>
      </c>
      <c r="L148" s="68">
        <f t="shared" si="107"/>
        <v>0.60867393993026031</v>
      </c>
      <c r="M148" s="68">
        <f t="shared" si="107"/>
        <v>0.55661526486765112</v>
      </c>
      <c r="N148" s="68">
        <f t="shared" si="107"/>
        <v>0.59476502403167852</v>
      </c>
      <c r="O148" s="63">
        <f t="shared" si="73"/>
        <v>84748.697496859095</v>
      </c>
      <c r="P148" s="63">
        <f t="shared" si="74"/>
        <v>979.55756651833781</v>
      </c>
      <c r="Q148" s="63">
        <f t="shared" si="75"/>
        <v>1139.6188520663209</v>
      </c>
      <c r="R148" s="63">
        <f t="shared" si="76"/>
        <v>1428.3293761977511</v>
      </c>
      <c r="S148" s="63">
        <f t="shared" si="77"/>
        <v>1807.2073204350331</v>
      </c>
      <c r="T148" s="63">
        <f t="shared" si="78"/>
        <v>1976.2303864619162</v>
      </c>
      <c r="U148" s="63">
        <f t="shared" si="79"/>
        <v>1849.4698839947446</v>
      </c>
      <c r="V148" s="15">
        <v>0.84</v>
      </c>
      <c r="W148" s="64">
        <f t="shared" si="80"/>
        <v>1.0902822430211918E-2</v>
      </c>
      <c r="X148" s="64">
        <f t="shared" si="81"/>
        <v>0.94328299998150456</v>
      </c>
      <c r="Y148" s="64">
        <f t="shared" si="82"/>
        <v>0.81079739802885176</v>
      </c>
      <c r="Z148" s="64">
        <f t="shared" si="83"/>
        <v>0.6469096102046934</v>
      </c>
      <c r="AA148" s="64">
        <f t="shared" si="84"/>
        <v>0.51128610954141862</v>
      </c>
      <c r="AB148" s="64">
        <f t="shared" si="85"/>
        <v>0.46755682248882691</v>
      </c>
      <c r="AC148" s="64">
        <f t="shared" si="86"/>
        <v>0.49960262018660995</v>
      </c>
      <c r="AD148" s="65">
        <v>10.8</v>
      </c>
      <c r="AE148" s="65">
        <v>7.35</v>
      </c>
      <c r="AF148" s="65">
        <v>4.3600000000000003</v>
      </c>
      <c r="AG148" s="65">
        <v>5.16</v>
      </c>
      <c r="AH148" s="66">
        <f t="shared" si="87"/>
        <v>192610.67612922523</v>
      </c>
      <c r="AI148" s="66">
        <f t="shared" si="88"/>
        <v>2226.2671966325861</v>
      </c>
      <c r="AJ148" s="66">
        <f t="shared" si="89"/>
        <v>2590.042845605275</v>
      </c>
      <c r="AK148" s="66">
        <f t="shared" si="90"/>
        <v>3246.2031277221613</v>
      </c>
      <c r="AL148" s="66">
        <f t="shared" si="91"/>
        <v>4107.289364625075</v>
      </c>
      <c r="AM148" s="66">
        <f t="shared" si="92"/>
        <v>4491.4326965043556</v>
      </c>
      <c r="AN148" s="66">
        <f t="shared" si="93"/>
        <v>4203.3406454426013</v>
      </c>
      <c r="AO148" s="66">
        <f t="shared" si="94"/>
        <v>194.44444444444443</v>
      </c>
      <c r="AP148" s="66">
        <f t="shared" si="95"/>
        <v>194.44444444444443</v>
      </c>
      <c r="AQ148" s="66">
        <f t="shared" si="96"/>
        <v>194.44444444444443</v>
      </c>
      <c r="AR148" s="66">
        <f t="shared" si="96"/>
        <v>285.71428571428572</v>
      </c>
      <c r="AS148" s="66">
        <f t="shared" si="96"/>
        <v>481.65137614678895</v>
      </c>
      <c r="AT148" s="66">
        <f t="shared" si="72"/>
        <v>406.97674418604652</v>
      </c>
      <c r="AU148" s="66">
        <f t="shared" si="97"/>
        <v>406.97674418604652</v>
      </c>
      <c r="AV148" s="66">
        <f t="shared" si="98"/>
        <v>194.24834673779216</v>
      </c>
      <c r="AW148" s="66">
        <f t="shared" si="99"/>
        <v>178.82563164008798</v>
      </c>
      <c r="AX148" s="66">
        <f t="shared" si="100"/>
        <v>180.86613072384796</v>
      </c>
      <c r="AY148" s="66">
        <f t="shared" si="101"/>
        <v>262.60144260230641</v>
      </c>
      <c r="AZ148" s="66">
        <f t="shared" si="102"/>
        <v>431.09765116992753</v>
      </c>
      <c r="BA148" s="66">
        <f t="shared" si="103"/>
        <v>373.1637131779791</v>
      </c>
      <c r="BB148" s="66">
        <f t="shared" si="104"/>
        <v>371.05078588198802</v>
      </c>
    </row>
    <row r="149" spans="2:54" ht="14.5" x14ac:dyDescent="0.35">
      <c r="B149" s="60" t="s">
        <v>106</v>
      </c>
      <c r="C149" s="60" t="s">
        <v>137</v>
      </c>
      <c r="D149" s="60" t="s">
        <v>138</v>
      </c>
      <c r="E149" s="60" t="s">
        <v>60</v>
      </c>
      <c r="F149" s="61" t="s">
        <v>109</v>
      </c>
      <c r="G149" s="61" t="s">
        <v>110</v>
      </c>
      <c r="H149" s="67" t="s">
        <v>111</v>
      </c>
      <c r="I149" s="67" t="s">
        <v>111</v>
      </c>
      <c r="J149" s="67" t="s">
        <v>111</v>
      </c>
      <c r="K149" s="67" t="s">
        <v>111</v>
      </c>
      <c r="L149" s="67" t="s">
        <v>111</v>
      </c>
      <c r="M149" s="67">
        <v>0.27821229050279328</v>
      </c>
      <c r="N149" s="67">
        <v>0.29730700179533232</v>
      </c>
      <c r="O149" s="63" t="str">
        <f t="shared" si="73"/>
        <v>-</v>
      </c>
      <c r="P149" s="63" t="str">
        <f t="shared" si="74"/>
        <v>-</v>
      </c>
      <c r="Q149" s="63" t="str">
        <f t="shared" si="75"/>
        <v>-</v>
      </c>
      <c r="R149" s="63" t="str">
        <f t="shared" si="76"/>
        <v>-</v>
      </c>
      <c r="S149" s="63" t="str">
        <f t="shared" si="77"/>
        <v>-</v>
      </c>
      <c r="T149" s="63">
        <f t="shared" si="78"/>
        <v>3953.8152610441771</v>
      </c>
      <c r="U149" s="63">
        <f t="shared" si="79"/>
        <v>3699.879227053138</v>
      </c>
      <c r="V149" s="15">
        <v>0.84</v>
      </c>
      <c r="W149" s="64" t="str">
        <f t="shared" si="80"/>
        <v>-</v>
      </c>
      <c r="X149" s="64" t="str">
        <f t="shared" si="81"/>
        <v>-</v>
      </c>
      <c r="Y149" s="64" t="str">
        <f t="shared" si="82"/>
        <v>-</v>
      </c>
      <c r="Z149" s="64" t="str">
        <f t="shared" si="83"/>
        <v>-</v>
      </c>
      <c r="AA149" s="64" t="str">
        <f t="shared" si="84"/>
        <v>-</v>
      </c>
      <c r="AB149" s="64">
        <f t="shared" si="85"/>
        <v>0.23369832402234636</v>
      </c>
      <c r="AC149" s="64">
        <f t="shared" si="86"/>
        <v>0.24973788150807913</v>
      </c>
      <c r="AD149" s="65">
        <v>10.8</v>
      </c>
      <c r="AE149" s="65">
        <v>7.35</v>
      </c>
      <c r="AF149" s="65">
        <v>4.3600000000000003</v>
      </c>
      <c r="AG149" s="65">
        <v>5.16</v>
      </c>
      <c r="AH149" s="66" t="str">
        <f t="shared" si="87"/>
        <v>-</v>
      </c>
      <c r="AI149" s="66" t="str">
        <f t="shared" si="88"/>
        <v>-</v>
      </c>
      <c r="AJ149" s="66" t="str">
        <f t="shared" si="89"/>
        <v>-</v>
      </c>
      <c r="AK149" s="66" t="str">
        <f t="shared" si="90"/>
        <v>-</v>
      </c>
      <c r="AL149" s="66" t="str">
        <f t="shared" si="91"/>
        <v>-</v>
      </c>
      <c r="AM149" s="66">
        <f t="shared" si="92"/>
        <v>8985.9437751004025</v>
      </c>
      <c r="AN149" s="66">
        <f t="shared" si="93"/>
        <v>8408.8164251207691</v>
      </c>
      <c r="AO149" s="66">
        <f t="shared" si="94"/>
        <v>194.44444444444443</v>
      </c>
      <c r="AP149" s="66">
        <f t="shared" si="95"/>
        <v>194.44444444444443</v>
      </c>
      <c r="AQ149" s="66">
        <f t="shared" si="96"/>
        <v>194.44444444444443</v>
      </c>
      <c r="AR149" s="66">
        <f t="shared" si="96"/>
        <v>285.71428571428572</v>
      </c>
      <c r="AS149" s="66">
        <f t="shared" si="96"/>
        <v>481.65137614678895</v>
      </c>
      <c r="AT149" s="66">
        <f t="shared" si="72"/>
        <v>406.97674418604652</v>
      </c>
      <c r="AU149" s="66">
        <f t="shared" si="97"/>
        <v>406.97674418604652</v>
      </c>
      <c r="AV149" s="66" t="str">
        <f t="shared" si="98"/>
        <v>-</v>
      </c>
      <c r="AW149" s="66" t="str">
        <f t="shared" si="99"/>
        <v>-</v>
      </c>
      <c r="AX149" s="66" t="str">
        <f t="shared" si="100"/>
        <v>-</v>
      </c>
      <c r="AY149" s="66" t="str">
        <f t="shared" si="101"/>
        <v>-</v>
      </c>
      <c r="AZ149" s="66" t="str">
        <f t="shared" si="102"/>
        <v>-</v>
      </c>
      <c r="BA149" s="66">
        <f t="shared" si="103"/>
        <v>389.34324351198177</v>
      </c>
      <c r="BB149" s="66">
        <f t="shared" si="104"/>
        <v>388.18886348973729</v>
      </c>
    </row>
    <row r="150" spans="2:54" ht="14.5" x14ac:dyDescent="0.35">
      <c r="B150" s="60" t="s">
        <v>106</v>
      </c>
      <c r="C150" s="60" t="s">
        <v>137</v>
      </c>
      <c r="D150" s="60" t="s">
        <v>138</v>
      </c>
      <c r="E150" s="60" t="s">
        <v>60</v>
      </c>
      <c r="F150" s="61" t="s">
        <v>112</v>
      </c>
      <c r="G150" s="61" t="s">
        <v>110</v>
      </c>
      <c r="H150" s="67" t="s">
        <v>111</v>
      </c>
      <c r="I150" s="67" t="s">
        <v>111</v>
      </c>
      <c r="J150" s="67" t="s">
        <v>111</v>
      </c>
      <c r="K150" s="67" t="s">
        <v>111</v>
      </c>
      <c r="L150" s="67" t="s">
        <v>111</v>
      </c>
      <c r="M150" s="67" t="s">
        <v>111</v>
      </c>
      <c r="N150" s="67" t="s">
        <v>111</v>
      </c>
      <c r="O150" s="63" t="str">
        <f t="shared" si="73"/>
        <v>-</v>
      </c>
      <c r="P150" s="63" t="str">
        <f t="shared" si="74"/>
        <v>-</v>
      </c>
      <c r="Q150" s="63" t="str">
        <f t="shared" si="75"/>
        <v>-</v>
      </c>
      <c r="R150" s="63" t="str">
        <f t="shared" si="76"/>
        <v>-</v>
      </c>
      <c r="S150" s="63" t="str">
        <f t="shared" si="77"/>
        <v>-</v>
      </c>
      <c r="T150" s="63" t="str">
        <f t="shared" si="78"/>
        <v>-</v>
      </c>
      <c r="U150" s="63" t="str">
        <f t="shared" si="79"/>
        <v>-</v>
      </c>
      <c r="V150" s="15">
        <v>0.84</v>
      </c>
      <c r="W150" s="64" t="str">
        <f t="shared" si="80"/>
        <v>-</v>
      </c>
      <c r="X150" s="64" t="str">
        <f t="shared" si="81"/>
        <v>-</v>
      </c>
      <c r="Y150" s="64" t="str">
        <f t="shared" si="82"/>
        <v>-</v>
      </c>
      <c r="Z150" s="64" t="str">
        <f t="shared" si="83"/>
        <v>-</v>
      </c>
      <c r="AA150" s="64" t="str">
        <f t="shared" si="84"/>
        <v>-</v>
      </c>
      <c r="AB150" s="64" t="str">
        <f t="shared" si="85"/>
        <v>-</v>
      </c>
      <c r="AC150" s="64" t="str">
        <f t="shared" si="86"/>
        <v>-</v>
      </c>
      <c r="AD150" s="65">
        <v>10.8</v>
      </c>
      <c r="AE150" s="65">
        <v>7.35</v>
      </c>
      <c r="AF150" s="65">
        <v>4.3600000000000003</v>
      </c>
      <c r="AG150" s="65">
        <v>5.16</v>
      </c>
      <c r="AH150" s="66" t="str">
        <f t="shared" si="87"/>
        <v>-</v>
      </c>
      <c r="AI150" s="66" t="str">
        <f t="shared" si="88"/>
        <v>-</v>
      </c>
      <c r="AJ150" s="66" t="str">
        <f t="shared" si="89"/>
        <v>-</v>
      </c>
      <c r="AK150" s="66" t="str">
        <f t="shared" si="90"/>
        <v>-</v>
      </c>
      <c r="AL150" s="66" t="str">
        <f t="shared" si="91"/>
        <v>-</v>
      </c>
      <c r="AM150" s="66" t="str">
        <f t="shared" si="92"/>
        <v>-</v>
      </c>
      <c r="AN150" s="66" t="str">
        <f t="shared" si="93"/>
        <v>-</v>
      </c>
      <c r="AO150" s="66">
        <f t="shared" si="94"/>
        <v>194.44444444444443</v>
      </c>
      <c r="AP150" s="66">
        <f t="shared" si="95"/>
        <v>194.44444444444443</v>
      </c>
      <c r="AQ150" s="66">
        <f t="shared" si="96"/>
        <v>194.44444444444443</v>
      </c>
      <c r="AR150" s="66">
        <f t="shared" si="96"/>
        <v>285.71428571428572</v>
      </c>
      <c r="AS150" s="66">
        <f t="shared" si="96"/>
        <v>481.65137614678895</v>
      </c>
      <c r="AT150" s="66">
        <f t="shared" si="72"/>
        <v>406.97674418604652</v>
      </c>
      <c r="AU150" s="66">
        <f t="shared" si="97"/>
        <v>406.97674418604652</v>
      </c>
      <c r="AV150" s="66" t="str">
        <f t="shared" si="98"/>
        <v>-</v>
      </c>
      <c r="AW150" s="66" t="str">
        <f t="shared" si="99"/>
        <v>-</v>
      </c>
      <c r="AX150" s="66" t="str">
        <f t="shared" si="100"/>
        <v>-</v>
      </c>
      <c r="AY150" s="66" t="str">
        <f t="shared" si="101"/>
        <v>-</v>
      </c>
      <c r="AZ150" s="66" t="str">
        <f t="shared" si="102"/>
        <v>-</v>
      </c>
      <c r="BA150" s="66" t="str">
        <f t="shared" si="103"/>
        <v>-</v>
      </c>
      <c r="BB150" s="66" t="str">
        <f t="shared" si="104"/>
        <v>-</v>
      </c>
    </row>
    <row r="151" spans="2:54" ht="14.5" x14ac:dyDescent="0.35">
      <c r="B151" s="60" t="s">
        <v>106</v>
      </c>
      <c r="C151" s="60" t="s">
        <v>137</v>
      </c>
      <c r="D151" s="60" t="s">
        <v>138</v>
      </c>
      <c r="E151" s="60" t="s">
        <v>60</v>
      </c>
      <c r="F151" s="61" t="s">
        <v>113</v>
      </c>
      <c r="G151" s="61" t="s">
        <v>110</v>
      </c>
      <c r="H151" s="67" t="s">
        <v>111</v>
      </c>
      <c r="I151" s="67" t="s">
        <v>111</v>
      </c>
      <c r="J151" s="67" t="s">
        <v>111</v>
      </c>
      <c r="K151" s="67" t="s">
        <v>111</v>
      </c>
      <c r="L151" s="67" t="s">
        <v>111</v>
      </c>
      <c r="M151" s="67" t="s">
        <v>111</v>
      </c>
      <c r="N151" s="67" t="s">
        <v>111</v>
      </c>
      <c r="O151" s="63" t="str">
        <f t="shared" si="73"/>
        <v>-</v>
      </c>
      <c r="P151" s="63" t="str">
        <f t="shared" si="74"/>
        <v>-</v>
      </c>
      <c r="Q151" s="63" t="str">
        <f t="shared" si="75"/>
        <v>-</v>
      </c>
      <c r="R151" s="63" t="str">
        <f t="shared" si="76"/>
        <v>-</v>
      </c>
      <c r="S151" s="63" t="str">
        <f t="shared" si="77"/>
        <v>-</v>
      </c>
      <c r="T151" s="63" t="str">
        <f t="shared" si="78"/>
        <v>-</v>
      </c>
      <c r="U151" s="63" t="str">
        <f t="shared" si="79"/>
        <v>-</v>
      </c>
      <c r="V151" s="15">
        <v>0.84</v>
      </c>
      <c r="W151" s="64" t="str">
        <f t="shared" si="80"/>
        <v>-</v>
      </c>
      <c r="X151" s="64" t="str">
        <f t="shared" si="81"/>
        <v>-</v>
      </c>
      <c r="Y151" s="64" t="str">
        <f t="shared" si="82"/>
        <v>-</v>
      </c>
      <c r="Z151" s="64" t="str">
        <f t="shared" si="83"/>
        <v>-</v>
      </c>
      <c r="AA151" s="64" t="str">
        <f t="shared" si="84"/>
        <v>-</v>
      </c>
      <c r="AB151" s="64" t="str">
        <f t="shared" si="85"/>
        <v>-</v>
      </c>
      <c r="AC151" s="64" t="str">
        <f t="shared" si="86"/>
        <v>-</v>
      </c>
      <c r="AD151" s="65">
        <v>10.8</v>
      </c>
      <c r="AE151" s="65">
        <v>7.35</v>
      </c>
      <c r="AF151" s="65">
        <v>4.3600000000000003</v>
      </c>
      <c r="AG151" s="65">
        <v>5.16</v>
      </c>
      <c r="AH151" s="66" t="str">
        <f t="shared" si="87"/>
        <v>-</v>
      </c>
      <c r="AI151" s="66" t="str">
        <f t="shared" si="88"/>
        <v>-</v>
      </c>
      <c r="AJ151" s="66" t="str">
        <f t="shared" si="89"/>
        <v>-</v>
      </c>
      <c r="AK151" s="66" t="str">
        <f t="shared" si="90"/>
        <v>-</v>
      </c>
      <c r="AL151" s="66" t="str">
        <f t="shared" si="91"/>
        <v>-</v>
      </c>
      <c r="AM151" s="66" t="str">
        <f t="shared" si="92"/>
        <v>-</v>
      </c>
      <c r="AN151" s="66" t="str">
        <f t="shared" si="93"/>
        <v>-</v>
      </c>
      <c r="AO151" s="66">
        <f t="shared" si="94"/>
        <v>194.44444444444443</v>
      </c>
      <c r="AP151" s="66">
        <f t="shared" si="95"/>
        <v>194.44444444444443</v>
      </c>
      <c r="AQ151" s="66">
        <f t="shared" si="96"/>
        <v>194.44444444444443</v>
      </c>
      <c r="AR151" s="66">
        <f t="shared" si="96"/>
        <v>285.71428571428572</v>
      </c>
      <c r="AS151" s="66">
        <f t="shared" si="96"/>
        <v>481.65137614678895</v>
      </c>
      <c r="AT151" s="66">
        <f t="shared" si="72"/>
        <v>406.97674418604652</v>
      </c>
      <c r="AU151" s="66">
        <f t="shared" si="97"/>
        <v>406.97674418604652</v>
      </c>
      <c r="AV151" s="66" t="str">
        <f t="shared" si="98"/>
        <v>-</v>
      </c>
      <c r="AW151" s="66" t="str">
        <f t="shared" si="99"/>
        <v>-</v>
      </c>
      <c r="AX151" s="66" t="str">
        <f t="shared" si="100"/>
        <v>-</v>
      </c>
      <c r="AY151" s="66" t="str">
        <f t="shared" si="101"/>
        <v>-</v>
      </c>
      <c r="AZ151" s="66" t="str">
        <f t="shared" si="102"/>
        <v>-</v>
      </c>
      <c r="BA151" s="66" t="str">
        <f t="shared" si="103"/>
        <v>-</v>
      </c>
      <c r="BB151" s="66" t="str">
        <f t="shared" si="104"/>
        <v>-</v>
      </c>
    </row>
    <row r="152" spans="2:54" ht="14.5" x14ac:dyDescent="0.35">
      <c r="B152" s="60" t="s">
        <v>106</v>
      </c>
      <c r="C152" s="60" t="s">
        <v>137</v>
      </c>
      <c r="D152" s="60" t="s">
        <v>138</v>
      </c>
      <c r="E152" s="60" t="s">
        <v>60</v>
      </c>
      <c r="F152" s="61" t="s">
        <v>114</v>
      </c>
      <c r="G152" s="61" t="s">
        <v>110</v>
      </c>
      <c r="H152" s="67" t="s">
        <v>111</v>
      </c>
      <c r="I152" s="67" t="s">
        <v>111</v>
      </c>
      <c r="J152" s="67" t="s">
        <v>111</v>
      </c>
      <c r="K152" s="67" t="s">
        <v>111</v>
      </c>
      <c r="L152" s="67" t="s">
        <v>111</v>
      </c>
      <c r="M152" s="67" t="s">
        <v>111</v>
      </c>
      <c r="N152" s="67" t="s">
        <v>111</v>
      </c>
      <c r="O152" s="63" t="str">
        <f>IFERROR(1100/H152, "-")</f>
        <v>-</v>
      </c>
      <c r="P152" s="63" t="str">
        <f t="shared" ref="P152" si="108">IFERROR(1100/I152, "-")</f>
        <v>-</v>
      </c>
      <c r="Q152" s="63" t="str">
        <f t="shared" ref="Q152" si="109">IFERROR(1100/J152, "-")</f>
        <v>-</v>
      </c>
      <c r="R152" s="63" t="str">
        <f t="shared" ref="R152" si="110">IFERROR(1100/K152, "-")</f>
        <v>-</v>
      </c>
      <c r="S152" s="63" t="str">
        <f t="shared" ref="S152" si="111">IFERROR(1100/L152, "-")</f>
        <v>-</v>
      </c>
      <c r="T152" s="63" t="str">
        <f t="shared" si="78"/>
        <v>-</v>
      </c>
      <c r="U152" s="63" t="str">
        <f t="shared" si="79"/>
        <v>-</v>
      </c>
      <c r="V152" s="15">
        <v>0.84</v>
      </c>
      <c r="W152" s="64" t="str">
        <f t="shared" si="80"/>
        <v>-</v>
      </c>
      <c r="X152" s="64" t="str">
        <f t="shared" si="81"/>
        <v>-</v>
      </c>
      <c r="Y152" s="64" t="str">
        <f t="shared" si="82"/>
        <v>-</v>
      </c>
      <c r="Z152" s="64" t="str">
        <f t="shared" si="83"/>
        <v>-</v>
      </c>
      <c r="AA152" s="64" t="str">
        <f t="shared" si="84"/>
        <v>-</v>
      </c>
      <c r="AB152" s="64" t="str">
        <f t="shared" si="85"/>
        <v>-</v>
      </c>
      <c r="AC152" s="64" t="str">
        <f t="shared" si="86"/>
        <v>-</v>
      </c>
      <c r="AD152" s="65">
        <v>10.8</v>
      </c>
      <c r="AE152" s="65">
        <v>7.35</v>
      </c>
      <c r="AF152" s="65">
        <v>4.3600000000000003</v>
      </c>
      <c r="AG152" s="65">
        <v>5.16</v>
      </c>
      <c r="AH152" s="66" t="str">
        <f t="shared" si="87"/>
        <v>-</v>
      </c>
      <c r="AI152" s="66" t="str">
        <f t="shared" si="88"/>
        <v>-</v>
      </c>
      <c r="AJ152" s="66" t="str">
        <f t="shared" si="89"/>
        <v>-</v>
      </c>
      <c r="AK152" s="66" t="str">
        <f t="shared" si="90"/>
        <v>-</v>
      </c>
      <c r="AL152" s="66" t="str">
        <f t="shared" si="91"/>
        <v>-</v>
      </c>
      <c r="AM152" s="66" t="str">
        <f t="shared" si="92"/>
        <v>-</v>
      </c>
      <c r="AN152" s="66" t="str">
        <f t="shared" si="93"/>
        <v>-</v>
      </c>
      <c r="AO152" s="66">
        <f t="shared" si="94"/>
        <v>194.44444444444443</v>
      </c>
      <c r="AP152" s="66">
        <f t="shared" si="95"/>
        <v>194.44444444444443</v>
      </c>
      <c r="AQ152" s="66">
        <f t="shared" si="96"/>
        <v>194.44444444444443</v>
      </c>
      <c r="AR152" s="66">
        <f t="shared" si="96"/>
        <v>285.71428571428572</v>
      </c>
      <c r="AS152" s="66">
        <f t="shared" si="96"/>
        <v>481.65137614678895</v>
      </c>
      <c r="AT152" s="66">
        <f t="shared" si="72"/>
        <v>406.97674418604652</v>
      </c>
      <c r="AU152" s="66">
        <f t="shared" si="97"/>
        <v>406.97674418604652</v>
      </c>
      <c r="AV152" s="66" t="str">
        <f t="shared" si="98"/>
        <v>-</v>
      </c>
      <c r="AW152" s="66" t="str">
        <f t="shared" si="99"/>
        <v>-</v>
      </c>
      <c r="AX152" s="66" t="str">
        <f t="shared" si="100"/>
        <v>-</v>
      </c>
      <c r="AY152" s="66" t="str">
        <f t="shared" si="101"/>
        <v>-</v>
      </c>
      <c r="AZ152" s="66" t="str">
        <f t="shared" si="102"/>
        <v>-</v>
      </c>
      <c r="BA152" s="66" t="str">
        <f t="shared" si="103"/>
        <v>-</v>
      </c>
      <c r="BB152" s="66" t="str">
        <f t="shared" si="104"/>
        <v>-</v>
      </c>
    </row>
    <row r="153" spans="2:54" ht="14.5" x14ac:dyDescent="0.35">
      <c r="B153" s="60" t="s">
        <v>106</v>
      </c>
      <c r="C153" s="60" t="s">
        <v>137</v>
      </c>
      <c r="D153" s="60" t="s">
        <v>138</v>
      </c>
      <c r="E153" s="60" t="s">
        <v>60</v>
      </c>
      <c r="F153" s="61" t="s">
        <v>109</v>
      </c>
      <c r="G153" s="61" t="s">
        <v>116</v>
      </c>
      <c r="H153" s="67" t="s">
        <v>111</v>
      </c>
      <c r="I153" s="67" t="s">
        <v>111</v>
      </c>
      <c r="J153" s="67" t="s">
        <v>111</v>
      </c>
      <c r="K153" s="67" t="s">
        <v>111</v>
      </c>
      <c r="L153" s="67" t="s">
        <v>111</v>
      </c>
      <c r="M153" s="67">
        <v>0.1391061452513967</v>
      </c>
      <c r="N153" s="67">
        <v>0.1486535008976661</v>
      </c>
      <c r="O153" s="63" t="str">
        <f t="shared" si="73"/>
        <v>-</v>
      </c>
      <c r="P153" s="63" t="str">
        <f t="shared" si="74"/>
        <v>-</v>
      </c>
      <c r="Q153" s="63" t="str">
        <f t="shared" si="75"/>
        <v>-</v>
      </c>
      <c r="R153" s="63" t="str">
        <f t="shared" si="76"/>
        <v>-</v>
      </c>
      <c r="S153" s="63" t="str">
        <f t="shared" si="77"/>
        <v>-</v>
      </c>
      <c r="T153" s="63">
        <f t="shared" si="78"/>
        <v>7907.6305220883505</v>
      </c>
      <c r="U153" s="63">
        <f t="shared" si="79"/>
        <v>7399.7584541062788</v>
      </c>
      <c r="V153" s="15">
        <v>0.84</v>
      </c>
      <c r="W153" s="64" t="str">
        <f t="shared" si="80"/>
        <v>-</v>
      </c>
      <c r="X153" s="64" t="str">
        <f t="shared" si="81"/>
        <v>-</v>
      </c>
      <c r="Y153" s="64" t="str">
        <f t="shared" si="82"/>
        <v>-</v>
      </c>
      <c r="Z153" s="64" t="str">
        <f t="shared" si="83"/>
        <v>-</v>
      </c>
      <c r="AA153" s="64" t="str">
        <f t="shared" si="84"/>
        <v>-</v>
      </c>
      <c r="AB153" s="64">
        <f t="shared" si="85"/>
        <v>0.11684916201117322</v>
      </c>
      <c r="AC153" s="64">
        <f t="shared" si="86"/>
        <v>0.12486894075403952</v>
      </c>
      <c r="AD153" s="65">
        <v>10.8</v>
      </c>
      <c r="AE153" s="65">
        <v>7.35</v>
      </c>
      <c r="AF153" s="65">
        <v>4.3600000000000003</v>
      </c>
      <c r="AG153" s="65">
        <v>5.16</v>
      </c>
      <c r="AH153" s="66" t="str">
        <f t="shared" si="87"/>
        <v>-</v>
      </c>
      <c r="AI153" s="66" t="str">
        <f t="shared" si="88"/>
        <v>-</v>
      </c>
      <c r="AJ153" s="66" t="str">
        <f t="shared" si="89"/>
        <v>-</v>
      </c>
      <c r="AK153" s="66" t="str">
        <f t="shared" si="90"/>
        <v>-</v>
      </c>
      <c r="AL153" s="66" t="str">
        <f t="shared" si="91"/>
        <v>-</v>
      </c>
      <c r="AM153" s="66">
        <f t="shared" si="92"/>
        <v>17971.887550200798</v>
      </c>
      <c r="AN153" s="66">
        <f t="shared" si="93"/>
        <v>16817.632850241542</v>
      </c>
      <c r="AO153" s="66">
        <f t="shared" si="94"/>
        <v>194.44444444444443</v>
      </c>
      <c r="AP153" s="66">
        <f t="shared" si="95"/>
        <v>194.44444444444443</v>
      </c>
      <c r="AQ153" s="66">
        <f t="shared" si="96"/>
        <v>194.44444444444443</v>
      </c>
      <c r="AR153" s="66">
        <f t="shared" si="96"/>
        <v>285.71428571428572</v>
      </c>
      <c r="AS153" s="66">
        <f t="shared" si="96"/>
        <v>481.65137614678895</v>
      </c>
      <c r="AT153" s="66">
        <f t="shared" si="72"/>
        <v>406.97674418604652</v>
      </c>
      <c r="AU153" s="66">
        <f t="shared" si="97"/>
        <v>406.97674418604652</v>
      </c>
      <c r="AV153" s="66" t="str">
        <f t="shared" si="98"/>
        <v>-</v>
      </c>
      <c r="AW153" s="66" t="str">
        <f t="shared" si="99"/>
        <v>-</v>
      </c>
      <c r="AX153" s="66" t="str">
        <f t="shared" si="100"/>
        <v>-</v>
      </c>
      <c r="AY153" s="66" t="str">
        <f t="shared" si="101"/>
        <v>-</v>
      </c>
      <c r="AZ153" s="66" t="str">
        <f t="shared" si="102"/>
        <v>-</v>
      </c>
      <c r="BA153" s="66">
        <f t="shared" si="103"/>
        <v>397.96475804504979</v>
      </c>
      <c r="BB153" s="66">
        <f t="shared" si="104"/>
        <v>397.36084726830978</v>
      </c>
    </row>
    <row r="154" spans="2:54" ht="14.5" x14ac:dyDescent="0.35">
      <c r="B154" s="60" t="s">
        <v>106</v>
      </c>
      <c r="C154" s="60" t="s">
        <v>137</v>
      </c>
      <c r="D154" s="60" t="s">
        <v>138</v>
      </c>
      <c r="E154" s="60" t="s">
        <v>60</v>
      </c>
      <c r="F154" s="61" t="s">
        <v>112</v>
      </c>
      <c r="G154" s="61" t="s">
        <v>116</v>
      </c>
      <c r="H154" s="67" t="s">
        <v>111</v>
      </c>
      <c r="I154" s="67" t="s">
        <v>111</v>
      </c>
      <c r="J154" s="67" t="s">
        <v>111</v>
      </c>
      <c r="K154" s="67" t="s">
        <v>111</v>
      </c>
      <c r="L154" s="67" t="s">
        <v>111</v>
      </c>
      <c r="M154" s="67">
        <v>4.962068191290264</v>
      </c>
      <c r="N154" s="67">
        <v>4.4407849919136186</v>
      </c>
      <c r="O154" s="63" t="str">
        <f t="shared" si="73"/>
        <v>-</v>
      </c>
      <c r="P154" s="63" t="str">
        <f t="shared" si="74"/>
        <v>-</v>
      </c>
      <c r="Q154" s="63" t="str">
        <f t="shared" si="75"/>
        <v>-</v>
      </c>
      <c r="R154" s="63" t="str">
        <f t="shared" si="76"/>
        <v>-</v>
      </c>
      <c r="S154" s="63" t="str">
        <f t="shared" si="77"/>
        <v>-</v>
      </c>
      <c r="T154" s="63">
        <f t="shared" si="78"/>
        <v>221.68175800783825</v>
      </c>
      <c r="U154" s="63">
        <f t="shared" si="79"/>
        <v>247.70395369355387</v>
      </c>
      <c r="V154" s="15">
        <v>0.84</v>
      </c>
      <c r="W154" s="64" t="str">
        <f t="shared" si="80"/>
        <v>-</v>
      </c>
      <c r="X154" s="64" t="str">
        <f t="shared" si="81"/>
        <v>-</v>
      </c>
      <c r="Y154" s="64" t="str">
        <f t="shared" si="82"/>
        <v>-</v>
      </c>
      <c r="Z154" s="64" t="str">
        <f t="shared" si="83"/>
        <v>-</v>
      </c>
      <c r="AA154" s="64" t="str">
        <f t="shared" si="84"/>
        <v>-</v>
      </c>
      <c r="AB154" s="64">
        <f t="shared" si="85"/>
        <v>4.1681372806838217</v>
      </c>
      <c r="AC154" s="64">
        <f t="shared" si="86"/>
        <v>3.7302593932074397</v>
      </c>
      <c r="AD154" s="65">
        <v>10.8</v>
      </c>
      <c r="AE154" s="65">
        <v>7.35</v>
      </c>
      <c r="AF154" s="65">
        <v>4.3600000000000003</v>
      </c>
      <c r="AG154" s="65">
        <v>5.16</v>
      </c>
      <c r="AH154" s="66" t="str">
        <f t="shared" ref="AH154" si="112">IFERROR(2100/W154, "-")</f>
        <v>-</v>
      </c>
      <c r="AI154" s="66" t="str">
        <f t="shared" ref="AI154" si="113">IFERROR(2100/X154, "-")</f>
        <v>-</v>
      </c>
      <c r="AJ154" s="66" t="str">
        <f t="shared" ref="AJ154" si="114">IFERROR(2100/Y154, "-")</f>
        <v>-</v>
      </c>
      <c r="AK154" s="66" t="str">
        <f t="shared" ref="AK154" si="115">IFERROR(2100/Z154, "-")</f>
        <v>-</v>
      </c>
      <c r="AL154" s="66" t="str">
        <f t="shared" ref="AL154" si="116">IFERROR(2100/AA154, "-")</f>
        <v>-</v>
      </c>
      <c r="AM154" s="66">
        <f t="shared" si="92"/>
        <v>503.8221772905415</v>
      </c>
      <c r="AN154" s="66">
        <f t="shared" si="93"/>
        <v>562.96353112171334</v>
      </c>
      <c r="AO154" s="66">
        <f t="shared" si="94"/>
        <v>194.44444444444443</v>
      </c>
      <c r="AP154" s="66">
        <f t="shared" si="95"/>
        <v>194.44444444444443</v>
      </c>
      <c r="AQ154" s="66">
        <f t="shared" si="96"/>
        <v>194.44444444444443</v>
      </c>
      <c r="AR154" s="66">
        <f t="shared" si="96"/>
        <v>285.71428571428572</v>
      </c>
      <c r="AS154" s="66">
        <f t="shared" si="96"/>
        <v>481.65137614678895</v>
      </c>
      <c r="AT154" s="66">
        <f t="shared" si="72"/>
        <v>406.97674418604652</v>
      </c>
      <c r="AU154" s="66">
        <f t="shared" si="97"/>
        <v>406.97674418604652</v>
      </c>
      <c r="AV154" s="66" t="str">
        <f t="shared" si="98"/>
        <v>-</v>
      </c>
      <c r="AW154" s="66" t="str">
        <f t="shared" si="99"/>
        <v>-</v>
      </c>
      <c r="AX154" s="66" t="str">
        <f t="shared" si="100"/>
        <v>-</v>
      </c>
      <c r="AY154" s="66" t="str">
        <f t="shared" si="101"/>
        <v>-</v>
      </c>
      <c r="AZ154" s="66" t="str">
        <f t="shared" si="102"/>
        <v>-</v>
      </c>
      <c r="BA154" s="66">
        <f t="shared" si="103"/>
        <v>225.12533175820226</v>
      </c>
      <c r="BB154" s="66">
        <f t="shared" si="104"/>
        <v>236.21358018017958</v>
      </c>
    </row>
    <row r="155" spans="2:54" ht="14.5" x14ac:dyDescent="0.35">
      <c r="B155" s="60" t="s">
        <v>106</v>
      </c>
      <c r="C155" s="60" t="s">
        <v>137</v>
      </c>
      <c r="D155" s="60" t="s">
        <v>138</v>
      </c>
      <c r="E155" s="60" t="s">
        <v>60</v>
      </c>
      <c r="F155" s="61" t="s">
        <v>113</v>
      </c>
      <c r="G155" s="61" t="s">
        <v>116</v>
      </c>
      <c r="H155" s="67" t="s">
        <v>111</v>
      </c>
      <c r="I155" s="67" t="s">
        <v>111</v>
      </c>
      <c r="J155" s="67" t="s">
        <v>111</v>
      </c>
      <c r="K155" s="67" t="s">
        <v>111</v>
      </c>
      <c r="L155" s="67" t="s">
        <v>111</v>
      </c>
      <c r="M155" s="67" t="s">
        <v>111</v>
      </c>
      <c r="N155" s="67" t="s">
        <v>111</v>
      </c>
      <c r="O155" s="63" t="str">
        <f t="shared" si="73"/>
        <v>-</v>
      </c>
      <c r="P155" s="63" t="str">
        <f t="shared" si="74"/>
        <v>-</v>
      </c>
      <c r="Q155" s="63" t="str">
        <f t="shared" si="75"/>
        <v>-</v>
      </c>
      <c r="R155" s="63" t="str">
        <f t="shared" si="76"/>
        <v>-</v>
      </c>
      <c r="S155" s="63" t="str">
        <f t="shared" si="77"/>
        <v>-</v>
      </c>
      <c r="T155" s="63" t="str">
        <f t="shared" si="78"/>
        <v>-</v>
      </c>
      <c r="U155" s="63" t="str">
        <f t="shared" si="79"/>
        <v>-</v>
      </c>
      <c r="V155" s="15">
        <v>0.84</v>
      </c>
      <c r="W155" s="64" t="str">
        <f t="shared" si="80"/>
        <v>-</v>
      </c>
      <c r="X155" s="64" t="str">
        <f t="shared" si="81"/>
        <v>-</v>
      </c>
      <c r="Y155" s="64" t="str">
        <f t="shared" si="82"/>
        <v>-</v>
      </c>
      <c r="Z155" s="64" t="str">
        <f t="shared" si="83"/>
        <v>-</v>
      </c>
      <c r="AA155" s="64" t="str">
        <f t="shared" si="84"/>
        <v>-</v>
      </c>
      <c r="AB155" s="64" t="str">
        <f t="shared" si="85"/>
        <v>-</v>
      </c>
      <c r="AC155" s="64" t="str">
        <f t="shared" si="86"/>
        <v>-</v>
      </c>
      <c r="AD155" s="65">
        <v>10.8</v>
      </c>
      <c r="AE155" s="65">
        <v>7.35</v>
      </c>
      <c r="AF155" s="65">
        <v>4.3600000000000003</v>
      </c>
      <c r="AG155" s="65">
        <v>5.16</v>
      </c>
      <c r="AH155" s="66" t="str">
        <f t="shared" si="87"/>
        <v>-</v>
      </c>
      <c r="AI155" s="66" t="str">
        <f t="shared" si="88"/>
        <v>-</v>
      </c>
      <c r="AJ155" s="66" t="str">
        <f t="shared" si="89"/>
        <v>-</v>
      </c>
      <c r="AK155" s="66" t="str">
        <f t="shared" si="90"/>
        <v>-</v>
      </c>
      <c r="AL155" s="66" t="str">
        <f t="shared" si="91"/>
        <v>-</v>
      </c>
      <c r="AM155" s="66" t="str">
        <f t="shared" si="92"/>
        <v>-</v>
      </c>
      <c r="AN155" s="66" t="str">
        <f t="shared" si="93"/>
        <v>-</v>
      </c>
      <c r="AO155" s="66">
        <f t="shared" si="94"/>
        <v>194.44444444444443</v>
      </c>
      <c r="AP155" s="66">
        <f t="shared" si="95"/>
        <v>194.44444444444443</v>
      </c>
      <c r="AQ155" s="66">
        <f t="shared" si="96"/>
        <v>194.44444444444443</v>
      </c>
      <c r="AR155" s="66">
        <f t="shared" si="96"/>
        <v>285.71428571428572</v>
      </c>
      <c r="AS155" s="66">
        <f t="shared" si="96"/>
        <v>481.65137614678895</v>
      </c>
      <c r="AT155" s="66">
        <f t="shared" si="72"/>
        <v>406.97674418604652</v>
      </c>
      <c r="AU155" s="66">
        <f t="shared" si="97"/>
        <v>406.97674418604652</v>
      </c>
      <c r="AV155" s="66" t="str">
        <f t="shared" si="98"/>
        <v>-</v>
      </c>
      <c r="AW155" s="66" t="str">
        <f t="shared" si="99"/>
        <v>-</v>
      </c>
      <c r="AX155" s="66" t="str">
        <f t="shared" si="100"/>
        <v>-</v>
      </c>
      <c r="AY155" s="66" t="str">
        <f t="shared" si="101"/>
        <v>-</v>
      </c>
      <c r="AZ155" s="66" t="str">
        <f t="shared" si="102"/>
        <v>-</v>
      </c>
      <c r="BA155" s="66" t="str">
        <f t="shared" si="103"/>
        <v>-</v>
      </c>
      <c r="BB155" s="66" t="str">
        <f t="shared" si="104"/>
        <v>-</v>
      </c>
    </row>
    <row r="156" spans="2:54" ht="14.5" x14ac:dyDescent="0.35">
      <c r="B156" s="60" t="s">
        <v>106</v>
      </c>
      <c r="C156" s="60" t="s">
        <v>137</v>
      </c>
      <c r="D156" s="60" t="s">
        <v>138</v>
      </c>
      <c r="E156" s="60" t="s">
        <v>60</v>
      </c>
      <c r="F156" s="61" t="s">
        <v>114</v>
      </c>
      <c r="G156" s="61" t="s">
        <v>116</v>
      </c>
      <c r="H156" s="67" t="s">
        <v>111</v>
      </c>
      <c r="I156" s="67" t="s">
        <v>111</v>
      </c>
      <c r="J156" s="67" t="s">
        <v>111</v>
      </c>
      <c r="K156" s="67" t="s">
        <v>111</v>
      </c>
      <c r="L156" s="67" t="s">
        <v>111</v>
      </c>
      <c r="M156" s="67">
        <v>5.1011743365416606</v>
      </c>
      <c r="N156" s="67">
        <v>4.5894384928112846</v>
      </c>
      <c r="O156" s="63" t="str">
        <f t="shared" si="73"/>
        <v>-</v>
      </c>
      <c r="P156" s="63" t="str">
        <f t="shared" si="74"/>
        <v>-</v>
      </c>
      <c r="Q156" s="63" t="str">
        <f t="shared" si="75"/>
        <v>-</v>
      </c>
      <c r="R156" s="63" t="str">
        <f t="shared" si="76"/>
        <v>-</v>
      </c>
      <c r="S156" s="63" t="str">
        <f t="shared" si="77"/>
        <v>-</v>
      </c>
      <c r="T156" s="63">
        <f t="shared" si="78"/>
        <v>215.63662157560069</v>
      </c>
      <c r="U156" s="63">
        <f t="shared" si="79"/>
        <v>239.68073691868767</v>
      </c>
      <c r="V156" s="15">
        <v>0.84</v>
      </c>
      <c r="W156" s="64" t="str">
        <f t="shared" si="80"/>
        <v>-</v>
      </c>
      <c r="X156" s="64" t="str">
        <f t="shared" si="81"/>
        <v>-</v>
      </c>
      <c r="Y156" s="64" t="str">
        <f t="shared" si="82"/>
        <v>-</v>
      </c>
      <c r="Z156" s="64" t="str">
        <f t="shared" si="83"/>
        <v>-</v>
      </c>
      <c r="AA156" s="64" t="str">
        <f t="shared" si="84"/>
        <v>-</v>
      </c>
      <c r="AB156" s="64">
        <f t="shared" si="85"/>
        <v>4.2849864426949944</v>
      </c>
      <c r="AC156" s="64">
        <f t="shared" si="86"/>
        <v>3.855128333961479</v>
      </c>
      <c r="AD156" s="65">
        <v>10.8</v>
      </c>
      <c r="AE156" s="65">
        <v>7.35</v>
      </c>
      <c r="AF156" s="65">
        <v>4.3600000000000003</v>
      </c>
      <c r="AG156" s="65">
        <v>5.16</v>
      </c>
      <c r="AH156" s="66" t="str">
        <f t="shared" si="87"/>
        <v>-</v>
      </c>
      <c r="AI156" s="66" t="str">
        <f t="shared" si="88"/>
        <v>-</v>
      </c>
      <c r="AJ156" s="66" t="str">
        <f t="shared" si="89"/>
        <v>-</v>
      </c>
      <c r="AK156" s="66" t="str">
        <f t="shared" si="90"/>
        <v>-</v>
      </c>
      <c r="AL156" s="66" t="str">
        <f t="shared" si="91"/>
        <v>-</v>
      </c>
      <c r="AM156" s="66">
        <f t="shared" si="92"/>
        <v>490.08323085363799</v>
      </c>
      <c r="AN156" s="66">
        <f t="shared" si="93"/>
        <v>544.72894754247204</v>
      </c>
      <c r="AO156" s="66">
        <f t="shared" si="94"/>
        <v>194.44444444444443</v>
      </c>
      <c r="AP156" s="66">
        <f t="shared" si="95"/>
        <v>194.44444444444443</v>
      </c>
      <c r="AQ156" s="66">
        <f t="shared" si="96"/>
        <v>194.44444444444443</v>
      </c>
      <c r="AR156" s="66">
        <f t="shared" si="96"/>
        <v>285.71428571428572</v>
      </c>
      <c r="AS156" s="66">
        <f t="shared" si="96"/>
        <v>481.65137614678895</v>
      </c>
      <c r="AT156" s="66">
        <f t="shared" si="72"/>
        <v>406.97674418604652</v>
      </c>
      <c r="AU156" s="66">
        <f t="shared" si="97"/>
        <v>406.97674418604652</v>
      </c>
      <c r="AV156" s="66" t="str">
        <f t="shared" si="98"/>
        <v>-</v>
      </c>
      <c r="AW156" s="66" t="str">
        <f t="shared" si="99"/>
        <v>-</v>
      </c>
      <c r="AX156" s="66" t="str">
        <f t="shared" si="100"/>
        <v>-</v>
      </c>
      <c r="AY156" s="66" t="str">
        <f t="shared" si="101"/>
        <v>-</v>
      </c>
      <c r="AZ156" s="66" t="str">
        <f t="shared" si="102"/>
        <v>-</v>
      </c>
      <c r="BA156" s="66">
        <f t="shared" si="103"/>
        <v>222.3401815070043</v>
      </c>
      <c r="BB156" s="66">
        <f t="shared" si="104"/>
        <v>232.94177544749451</v>
      </c>
    </row>
    <row r="157" spans="2:54" ht="14.5" x14ac:dyDescent="0.35">
      <c r="B157" s="60" t="s">
        <v>106</v>
      </c>
      <c r="C157" s="60" t="s">
        <v>137</v>
      </c>
      <c r="D157" s="60" t="s">
        <v>138</v>
      </c>
      <c r="E157" s="60" t="s">
        <v>60</v>
      </c>
      <c r="F157" s="61" t="s">
        <v>109</v>
      </c>
      <c r="G157" s="61" t="s">
        <v>117</v>
      </c>
      <c r="H157" s="67" t="s">
        <v>111</v>
      </c>
      <c r="I157" s="67" t="s">
        <v>111</v>
      </c>
      <c r="J157" s="67" t="s">
        <v>111</v>
      </c>
      <c r="K157" s="67" t="s">
        <v>111</v>
      </c>
      <c r="L157" s="67" t="s">
        <v>111</v>
      </c>
      <c r="M157" s="67">
        <v>6.9553072625698334E-2</v>
      </c>
      <c r="N157" s="67">
        <v>7.4326750448833065E-2</v>
      </c>
      <c r="O157" s="63" t="str">
        <f t="shared" si="73"/>
        <v>-</v>
      </c>
      <c r="P157" s="63" t="str">
        <f t="shared" si="74"/>
        <v>-</v>
      </c>
      <c r="Q157" s="63" t="str">
        <f t="shared" si="75"/>
        <v>-</v>
      </c>
      <c r="R157" s="63" t="str">
        <f t="shared" si="76"/>
        <v>-</v>
      </c>
      <c r="S157" s="63" t="str">
        <f t="shared" si="77"/>
        <v>-</v>
      </c>
      <c r="T157" s="63">
        <f t="shared" si="78"/>
        <v>15815.261044176705</v>
      </c>
      <c r="U157" s="63">
        <f t="shared" si="79"/>
        <v>14799.516908212554</v>
      </c>
      <c r="V157" s="15">
        <v>0.84</v>
      </c>
      <c r="W157" s="64" t="str">
        <f t="shared" si="80"/>
        <v>-</v>
      </c>
      <c r="X157" s="64" t="str">
        <f t="shared" si="81"/>
        <v>-</v>
      </c>
      <c r="Y157" s="64" t="str">
        <f t="shared" si="82"/>
        <v>-</v>
      </c>
      <c r="Z157" s="64" t="str">
        <f t="shared" si="83"/>
        <v>-</v>
      </c>
      <c r="AA157" s="64" t="str">
        <f t="shared" si="84"/>
        <v>-</v>
      </c>
      <c r="AB157" s="64">
        <f t="shared" si="85"/>
        <v>5.8424581005586597E-2</v>
      </c>
      <c r="AC157" s="64">
        <f t="shared" si="86"/>
        <v>6.2434470377019775E-2</v>
      </c>
      <c r="AD157" s="65">
        <v>10.8</v>
      </c>
      <c r="AE157" s="65">
        <v>7.35</v>
      </c>
      <c r="AF157" s="65">
        <v>4.3600000000000003</v>
      </c>
      <c r="AG157" s="65">
        <v>5.16</v>
      </c>
      <c r="AH157" s="66" t="str">
        <f t="shared" si="87"/>
        <v>-</v>
      </c>
      <c r="AI157" s="66" t="str">
        <f t="shared" si="88"/>
        <v>-</v>
      </c>
      <c r="AJ157" s="66" t="str">
        <f t="shared" si="89"/>
        <v>-</v>
      </c>
      <c r="AK157" s="66" t="str">
        <f t="shared" si="90"/>
        <v>-</v>
      </c>
      <c r="AL157" s="66" t="str">
        <f t="shared" si="91"/>
        <v>-</v>
      </c>
      <c r="AM157" s="66">
        <f t="shared" si="92"/>
        <v>35943.775100401603</v>
      </c>
      <c r="AN157" s="66">
        <f t="shared" si="93"/>
        <v>33635.265700483076</v>
      </c>
      <c r="AO157" s="66">
        <f t="shared" si="94"/>
        <v>194.44444444444443</v>
      </c>
      <c r="AP157" s="66">
        <f t="shared" si="95"/>
        <v>194.44444444444443</v>
      </c>
      <c r="AQ157" s="66">
        <f t="shared" si="96"/>
        <v>194.44444444444443</v>
      </c>
      <c r="AR157" s="66">
        <f t="shared" si="96"/>
        <v>285.71428571428572</v>
      </c>
      <c r="AS157" s="66">
        <f t="shared" si="96"/>
        <v>481.65137614678895</v>
      </c>
      <c r="AT157" s="66">
        <f t="shared" si="72"/>
        <v>406.97674418604652</v>
      </c>
      <c r="AU157" s="66">
        <f t="shared" si="97"/>
        <v>406.97674418604652</v>
      </c>
      <c r="AV157" s="66" t="str">
        <f t="shared" si="98"/>
        <v>-</v>
      </c>
      <c r="AW157" s="66" t="str">
        <f t="shared" si="99"/>
        <v>-</v>
      </c>
      <c r="AX157" s="66" t="str">
        <f t="shared" si="100"/>
        <v>-</v>
      </c>
      <c r="AY157" s="66" t="str">
        <f t="shared" si="101"/>
        <v>-</v>
      </c>
      <c r="AZ157" s="66" t="str">
        <f t="shared" si="102"/>
        <v>-</v>
      </c>
      <c r="BA157" s="66">
        <f t="shared" si="103"/>
        <v>402.42030279478172</v>
      </c>
      <c r="BB157" s="66">
        <f t="shared" si="104"/>
        <v>402.11131645820274</v>
      </c>
    </row>
    <row r="158" spans="2:54" ht="14.5" x14ac:dyDescent="0.35">
      <c r="B158" s="60" t="s">
        <v>106</v>
      </c>
      <c r="C158" s="60" t="s">
        <v>137</v>
      </c>
      <c r="D158" s="60" t="s">
        <v>138</v>
      </c>
      <c r="E158" s="60" t="s">
        <v>60</v>
      </c>
      <c r="F158" s="61" t="s">
        <v>112</v>
      </c>
      <c r="G158" s="61" t="s">
        <v>117</v>
      </c>
      <c r="H158" s="67" t="s">
        <v>111</v>
      </c>
      <c r="I158" s="67" t="s">
        <v>111</v>
      </c>
      <c r="J158" s="67" t="s">
        <v>111</v>
      </c>
      <c r="K158" s="67" t="s">
        <v>111</v>
      </c>
      <c r="L158" s="67" t="s">
        <v>111</v>
      </c>
      <c r="M158" s="67">
        <v>6.396763263104549E-2</v>
      </c>
      <c r="N158" s="67">
        <v>5.6984991913619228E-2</v>
      </c>
      <c r="O158" s="63" t="str">
        <f t="shared" si="73"/>
        <v>-</v>
      </c>
      <c r="P158" s="63" t="str">
        <f t="shared" si="74"/>
        <v>-</v>
      </c>
      <c r="Q158" s="63" t="str">
        <f t="shared" si="75"/>
        <v>-</v>
      </c>
      <c r="R158" s="63" t="str">
        <f t="shared" si="76"/>
        <v>-</v>
      </c>
      <c r="S158" s="63" t="str">
        <f t="shared" si="77"/>
        <v>-</v>
      </c>
      <c r="T158" s="63">
        <f t="shared" si="78"/>
        <v>17196.196806979155</v>
      </c>
      <c r="U158" s="63">
        <f t="shared" si="79"/>
        <v>19303.328175731542</v>
      </c>
      <c r="V158" s="15">
        <v>0.84</v>
      </c>
      <c r="W158" s="64" t="str">
        <f t="shared" si="80"/>
        <v>-</v>
      </c>
      <c r="X158" s="64" t="str">
        <f t="shared" si="81"/>
        <v>-</v>
      </c>
      <c r="Y158" s="64" t="str">
        <f t="shared" si="82"/>
        <v>-</v>
      </c>
      <c r="Z158" s="64" t="str">
        <f t="shared" si="83"/>
        <v>-</v>
      </c>
      <c r="AA158" s="64" t="str">
        <f t="shared" si="84"/>
        <v>-</v>
      </c>
      <c r="AB158" s="64">
        <f t="shared" si="85"/>
        <v>5.3732811410078213E-2</v>
      </c>
      <c r="AC158" s="64">
        <f t="shared" si="86"/>
        <v>4.786739320744015E-2</v>
      </c>
      <c r="AD158" s="65">
        <v>10.8</v>
      </c>
      <c r="AE158" s="65">
        <v>7.35</v>
      </c>
      <c r="AF158" s="65">
        <v>4.3600000000000003</v>
      </c>
      <c r="AG158" s="65">
        <v>5.16</v>
      </c>
      <c r="AH158" s="66" t="str">
        <f t="shared" si="87"/>
        <v>-</v>
      </c>
      <c r="AI158" s="66" t="str">
        <f t="shared" si="88"/>
        <v>-</v>
      </c>
      <c r="AJ158" s="66" t="str">
        <f t="shared" si="89"/>
        <v>-</v>
      </c>
      <c r="AK158" s="66" t="str">
        <f t="shared" si="90"/>
        <v>-</v>
      </c>
      <c r="AL158" s="66" t="str">
        <f t="shared" si="91"/>
        <v>-</v>
      </c>
      <c r="AM158" s="66">
        <f t="shared" si="92"/>
        <v>39082.265470407168</v>
      </c>
      <c r="AN158" s="66">
        <f t="shared" si="93"/>
        <v>43871.200399389862</v>
      </c>
      <c r="AO158" s="66">
        <f t="shared" si="94"/>
        <v>194.44444444444443</v>
      </c>
      <c r="AP158" s="66">
        <f t="shared" si="95"/>
        <v>194.44444444444443</v>
      </c>
      <c r="AQ158" s="66">
        <f t="shared" si="96"/>
        <v>194.44444444444443</v>
      </c>
      <c r="AR158" s="66">
        <f t="shared" si="96"/>
        <v>285.71428571428572</v>
      </c>
      <c r="AS158" s="66">
        <f t="shared" si="96"/>
        <v>481.65137614678895</v>
      </c>
      <c r="AT158" s="66">
        <f t="shared" si="72"/>
        <v>406.97674418604652</v>
      </c>
      <c r="AU158" s="66">
        <f t="shared" si="97"/>
        <v>406.97674418604652</v>
      </c>
      <c r="AV158" s="66" t="str">
        <f t="shared" si="98"/>
        <v>-</v>
      </c>
      <c r="AW158" s="66" t="str">
        <f t="shared" si="99"/>
        <v>-</v>
      </c>
      <c r="AX158" s="66" t="str">
        <f t="shared" si="100"/>
        <v>-</v>
      </c>
      <c r="AY158" s="66" t="str">
        <f t="shared" si="101"/>
        <v>-</v>
      </c>
      <c r="AZ158" s="66" t="str">
        <f t="shared" si="102"/>
        <v>-</v>
      </c>
      <c r="BA158" s="66">
        <f t="shared" si="103"/>
        <v>402.78243553337086</v>
      </c>
      <c r="BB158" s="66">
        <f t="shared" si="104"/>
        <v>403.23607370245361</v>
      </c>
    </row>
    <row r="159" spans="2:54" ht="14.5" x14ac:dyDescent="0.35">
      <c r="B159" s="60" t="s">
        <v>106</v>
      </c>
      <c r="C159" s="60" t="s">
        <v>137</v>
      </c>
      <c r="D159" s="60" t="s">
        <v>138</v>
      </c>
      <c r="E159" s="60" t="s">
        <v>60</v>
      </c>
      <c r="F159" s="61" t="s">
        <v>113</v>
      </c>
      <c r="G159" s="61" t="s">
        <v>117</v>
      </c>
      <c r="H159" s="67" t="s">
        <v>111</v>
      </c>
      <c r="I159" s="67" t="s">
        <v>111</v>
      </c>
      <c r="J159" s="67" t="s">
        <v>111</v>
      </c>
      <c r="K159" s="67" t="s">
        <v>111</v>
      </c>
      <c r="L159" s="67" t="s">
        <v>111</v>
      </c>
      <c r="M159" s="67" t="s">
        <v>111</v>
      </c>
      <c r="N159" s="67" t="s">
        <v>111</v>
      </c>
      <c r="O159" s="63" t="str">
        <f t="shared" si="73"/>
        <v>-</v>
      </c>
      <c r="P159" s="63" t="str">
        <f t="shared" si="74"/>
        <v>-</v>
      </c>
      <c r="Q159" s="63" t="str">
        <f t="shared" si="75"/>
        <v>-</v>
      </c>
      <c r="R159" s="63" t="str">
        <f t="shared" si="76"/>
        <v>-</v>
      </c>
      <c r="S159" s="63" t="str">
        <f t="shared" si="77"/>
        <v>-</v>
      </c>
      <c r="T159" s="63" t="str">
        <f t="shared" si="78"/>
        <v>-</v>
      </c>
      <c r="U159" s="63" t="str">
        <f t="shared" si="79"/>
        <v>-</v>
      </c>
      <c r="V159" s="15">
        <v>0.84</v>
      </c>
      <c r="W159" s="64" t="str">
        <f t="shared" si="80"/>
        <v>-</v>
      </c>
      <c r="X159" s="64" t="str">
        <f t="shared" si="81"/>
        <v>-</v>
      </c>
      <c r="Y159" s="64" t="str">
        <f t="shared" si="82"/>
        <v>-</v>
      </c>
      <c r="Z159" s="64" t="str">
        <f t="shared" si="83"/>
        <v>-</v>
      </c>
      <c r="AA159" s="64" t="str">
        <f t="shared" si="84"/>
        <v>-</v>
      </c>
      <c r="AB159" s="64" t="str">
        <f t="shared" si="85"/>
        <v>-</v>
      </c>
      <c r="AC159" s="64" t="str">
        <f t="shared" si="86"/>
        <v>-</v>
      </c>
      <c r="AD159" s="65">
        <v>10.8</v>
      </c>
      <c r="AE159" s="65">
        <v>7.35</v>
      </c>
      <c r="AF159" s="65">
        <v>4.3600000000000003</v>
      </c>
      <c r="AG159" s="65">
        <v>5.16</v>
      </c>
      <c r="AH159" s="66" t="str">
        <f t="shared" si="87"/>
        <v>-</v>
      </c>
      <c r="AI159" s="66" t="str">
        <f t="shared" si="88"/>
        <v>-</v>
      </c>
      <c r="AJ159" s="66" t="str">
        <f t="shared" si="89"/>
        <v>-</v>
      </c>
      <c r="AK159" s="66" t="str">
        <f t="shared" si="90"/>
        <v>-</v>
      </c>
      <c r="AL159" s="66" t="str">
        <f t="shared" si="91"/>
        <v>-</v>
      </c>
      <c r="AM159" s="66" t="str">
        <f t="shared" si="92"/>
        <v>-</v>
      </c>
      <c r="AN159" s="66" t="str">
        <f t="shared" si="93"/>
        <v>-</v>
      </c>
      <c r="AO159" s="66">
        <f t="shared" si="94"/>
        <v>194.44444444444443</v>
      </c>
      <c r="AP159" s="66">
        <f t="shared" si="95"/>
        <v>194.44444444444443</v>
      </c>
      <c r="AQ159" s="66">
        <f t="shared" si="96"/>
        <v>194.44444444444443</v>
      </c>
      <c r="AR159" s="66">
        <f t="shared" si="96"/>
        <v>285.71428571428572</v>
      </c>
      <c r="AS159" s="66">
        <f t="shared" si="96"/>
        <v>481.65137614678895</v>
      </c>
      <c r="AT159" s="66">
        <f t="shared" si="72"/>
        <v>406.97674418604652</v>
      </c>
      <c r="AU159" s="66">
        <f t="shared" si="97"/>
        <v>406.97674418604652</v>
      </c>
      <c r="AV159" s="66" t="str">
        <f t="shared" si="98"/>
        <v>-</v>
      </c>
      <c r="AW159" s="66" t="str">
        <f t="shared" si="99"/>
        <v>-</v>
      </c>
      <c r="AX159" s="66" t="str">
        <f t="shared" si="100"/>
        <v>-</v>
      </c>
      <c r="AY159" s="66" t="str">
        <f t="shared" si="101"/>
        <v>-</v>
      </c>
      <c r="AZ159" s="66" t="str">
        <f t="shared" si="102"/>
        <v>-</v>
      </c>
      <c r="BA159" s="66" t="str">
        <f t="shared" si="103"/>
        <v>-</v>
      </c>
      <c r="BB159" s="66" t="str">
        <f t="shared" si="104"/>
        <v>-</v>
      </c>
    </row>
    <row r="160" spans="2:54" ht="14.5" x14ac:dyDescent="0.35">
      <c r="B160" s="60" t="s">
        <v>106</v>
      </c>
      <c r="C160" s="60" t="s">
        <v>137</v>
      </c>
      <c r="D160" s="60" t="s">
        <v>138</v>
      </c>
      <c r="E160" s="60" t="s">
        <v>60</v>
      </c>
      <c r="F160" s="61" t="s">
        <v>114</v>
      </c>
      <c r="G160" s="61" t="s">
        <v>117</v>
      </c>
      <c r="H160" s="67" t="s">
        <v>111</v>
      </c>
      <c r="I160" s="67" t="s">
        <v>111</v>
      </c>
      <c r="J160" s="67" t="s">
        <v>111</v>
      </c>
      <c r="K160" s="67" t="s">
        <v>111</v>
      </c>
      <c r="L160" s="67" t="s">
        <v>111</v>
      </c>
      <c r="M160" s="67">
        <v>0.13352070525674381</v>
      </c>
      <c r="N160" s="67">
        <v>0.1313117423624523</v>
      </c>
      <c r="O160" s="63" t="str">
        <f t="shared" si="73"/>
        <v>-</v>
      </c>
      <c r="P160" s="63" t="str">
        <f t="shared" si="74"/>
        <v>-</v>
      </c>
      <c r="Q160" s="63" t="str">
        <f t="shared" si="75"/>
        <v>-</v>
      </c>
      <c r="R160" s="63" t="str">
        <f t="shared" si="76"/>
        <v>-</v>
      </c>
      <c r="S160" s="63" t="str">
        <f t="shared" si="77"/>
        <v>-</v>
      </c>
      <c r="T160" s="63">
        <f t="shared" si="78"/>
        <v>8238.4226317920948</v>
      </c>
      <c r="U160" s="63">
        <f t="shared" si="79"/>
        <v>8377.011683873121</v>
      </c>
      <c r="V160" s="15">
        <v>0.84</v>
      </c>
      <c r="W160" s="64" t="str">
        <f t="shared" si="80"/>
        <v>-</v>
      </c>
      <c r="X160" s="64" t="str">
        <f t="shared" si="81"/>
        <v>-</v>
      </c>
      <c r="Y160" s="64" t="str">
        <f t="shared" si="82"/>
        <v>-</v>
      </c>
      <c r="Z160" s="64" t="str">
        <f t="shared" si="83"/>
        <v>-</v>
      </c>
      <c r="AA160" s="64" t="str">
        <f t="shared" si="84"/>
        <v>-</v>
      </c>
      <c r="AB160" s="64">
        <f t="shared" si="85"/>
        <v>0.1121573924156648</v>
      </c>
      <c r="AC160" s="64">
        <f t="shared" si="86"/>
        <v>0.11030186358445992</v>
      </c>
      <c r="AD160" s="65">
        <v>10.8</v>
      </c>
      <c r="AE160" s="65">
        <v>7.35</v>
      </c>
      <c r="AF160" s="65">
        <v>4.3600000000000003</v>
      </c>
      <c r="AG160" s="65">
        <v>5.16</v>
      </c>
      <c r="AH160" s="66" t="str">
        <f t="shared" si="87"/>
        <v>-</v>
      </c>
      <c r="AI160" s="66" t="str">
        <f t="shared" si="88"/>
        <v>-</v>
      </c>
      <c r="AJ160" s="66" t="str">
        <f t="shared" si="89"/>
        <v>-</v>
      </c>
      <c r="AK160" s="66" t="str">
        <f t="shared" si="90"/>
        <v>-</v>
      </c>
      <c r="AL160" s="66" t="str">
        <f t="shared" si="91"/>
        <v>-</v>
      </c>
      <c r="AM160" s="66">
        <f t="shared" si="92"/>
        <v>18723.687799527488</v>
      </c>
      <c r="AN160" s="66">
        <f t="shared" si="93"/>
        <v>19038.66291789346</v>
      </c>
      <c r="AO160" s="66">
        <f t="shared" si="94"/>
        <v>194.44444444444443</v>
      </c>
      <c r="AP160" s="66">
        <f t="shared" si="95"/>
        <v>194.44444444444443</v>
      </c>
      <c r="AQ160" s="66">
        <f t="shared" si="96"/>
        <v>194.44444444444443</v>
      </c>
      <c r="AR160" s="66">
        <f t="shared" si="96"/>
        <v>285.71428571428572</v>
      </c>
      <c r="AS160" s="66">
        <f t="shared" si="96"/>
        <v>481.65137614678895</v>
      </c>
      <c r="AT160" s="66">
        <f t="shared" si="72"/>
        <v>406.97674418604652</v>
      </c>
      <c r="AU160" s="66">
        <f t="shared" si="97"/>
        <v>406.97674418604652</v>
      </c>
      <c r="AV160" s="66" t="str">
        <f t="shared" si="98"/>
        <v>-</v>
      </c>
      <c r="AW160" s="66" t="str">
        <f t="shared" si="99"/>
        <v>-</v>
      </c>
      <c r="AX160" s="66" t="str">
        <f t="shared" si="100"/>
        <v>-</v>
      </c>
      <c r="AY160" s="66" t="str">
        <f t="shared" si="101"/>
        <v>-</v>
      </c>
      <c r="AZ160" s="66" t="str">
        <f t="shared" si="102"/>
        <v>-</v>
      </c>
      <c r="BA160" s="66">
        <f t="shared" si="103"/>
        <v>398.31891267529005</v>
      </c>
      <c r="BB160" s="66">
        <f t="shared" si="104"/>
        <v>398.4591498468248</v>
      </c>
    </row>
    <row r="161" spans="2:54" ht="14.5" x14ac:dyDescent="0.35">
      <c r="B161" s="60" t="s">
        <v>139</v>
      </c>
      <c r="C161" s="60" t="s">
        <v>140</v>
      </c>
      <c r="D161" s="60" t="s">
        <v>141</v>
      </c>
      <c r="E161" s="60" t="s">
        <v>60</v>
      </c>
      <c r="F161" s="61" t="s">
        <v>109</v>
      </c>
      <c r="G161" s="61" t="s">
        <v>110</v>
      </c>
      <c r="H161" s="67">
        <v>0.12919148936170211</v>
      </c>
      <c r="I161" s="67">
        <v>0.11047619047619051</v>
      </c>
      <c r="J161" s="67">
        <v>9.5483870967741927E-2</v>
      </c>
      <c r="K161" s="67">
        <v>7.6981132075471692E-2</v>
      </c>
      <c r="L161" s="67">
        <v>6.0845070422535223E-2</v>
      </c>
      <c r="M161" s="67">
        <v>5.5642458100558671E-2</v>
      </c>
      <c r="N161" s="67">
        <v>5.9461400359066448E-2</v>
      </c>
      <c r="O161" s="63">
        <f t="shared" si="73"/>
        <v>8514.4927536231899</v>
      </c>
      <c r="P161" s="63">
        <f t="shared" si="74"/>
        <v>9956.8965517241359</v>
      </c>
      <c r="Q161" s="63">
        <f t="shared" si="75"/>
        <v>11520.270270270272</v>
      </c>
      <c r="R161" s="63">
        <f t="shared" si="76"/>
        <v>14289.215686274511</v>
      </c>
      <c r="S161" s="63">
        <f t="shared" si="77"/>
        <v>18078.703703703701</v>
      </c>
      <c r="T161" s="63">
        <f t="shared" si="78"/>
        <v>19769.076305220879</v>
      </c>
      <c r="U161" s="63">
        <f t="shared" si="79"/>
        <v>18499.396135265695</v>
      </c>
      <c r="V161" s="15">
        <v>0.84</v>
      </c>
      <c r="W161" s="64">
        <f t="shared" si="80"/>
        <v>0.10852085106382976</v>
      </c>
      <c r="X161" s="64">
        <f t="shared" si="81"/>
        <v>9.2800000000000021E-2</v>
      </c>
      <c r="Y161" s="64">
        <f t="shared" si="82"/>
        <v>8.0206451612903212E-2</v>
      </c>
      <c r="Z161" s="64">
        <f t="shared" si="83"/>
        <v>6.4664150943396226E-2</v>
      </c>
      <c r="AA161" s="64">
        <f t="shared" si="84"/>
        <v>5.1109859154929584E-2</v>
      </c>
      <c r="AB161" s="64">
        <f t="shared" si="85"/>
        <v>4.6739664804469283E-2</v>
      </c>
      <c r="AC161" s="64">
        <f t="shared" si="86"/>
        <v>4.9947576301615816E-2</v>
      </c>
      <c r="AD161" s="65">
        <v>10.8</v>
      </c>
      <c r="AE161" s="65">
        <v>7.35</v>
      </c>
      <c r="AF161" s="65">
        <v>4.3600000000000003</v>
      </c>
      <c r="AG161" s="65">
        <v>5.16</v>
      </c>
      <c r="AH161" s="66">
        <f t="shared" si="87"/>
        <v>19351.11989459816</v>
      </c>
      <c r="AI161" s="66">
        <f t="shared" si="88"/>
        <v>22629.31034482758</v>
      </c>
      <c r="AJ161" s="66">
        <f t="shared" si="89"/>
        <v>26182.432432432437</v>
      </c>
      <c r="AK161" s="66">
        <f t="shared" si="90"/>
        <v>32475.49019607843</v>
      </c>
      <c r="AL161" s="66">
        <f t="shared" si="91"/>
        <v>41087.962962962956</v>
      </c>
      <c r="AM161" s="66">
        <f t="shared" si="92"/>
        <v>44929.718875501996</v>
      </c>
      <c r="AN161" s="66">
        <f t="shared" si="93"/>
        <v>42044.082125603847</v>
      </c>
      <c r="AO161" s="66">
        <f t="shared" si="94"/>
        <v>194.44444444444443</v>
      </c>
      <c r="AP161" s="66">
        <f t="shared" si="95"/>
        <v>194.44444444444443</v>
      </c>
      <c r="AQ161" s="66">
        <f t="shared" si="96"/>
        <v>194.44444444444443</v>
      </c>
      <c r="AR161" s="66">
        <f t="shared" si="96"/>
        <v>285.71428571428572</v>
      </c>
      <c r="AS161" s="66">
        <f t="shared" si="96"/>
        <v>481.65137614678895</v>
      </c>
      <c r="AT161" s="66">
        <f t="shared" si="72"/>
        <v>406.97674418604652</v>
      </c>
      <c r="AU161" s="66">
        <f t="shared" si="97"/>
        <v>406.97674418604652</v>
      </c>
      <c r="AV161" s="66">
        <f t="shared" si="98"/>
        <v>192.51005967460767</v>
      </c>
      <c r="AW161" s="66">
        <f t="shared" si="99"/>
        <v>192.78789659224438</v>
      </c>
      <c r="AX161" s="66">
        <f t="shared" si="100"/>
        <v>193.01104343371091</v>
      </c>
      <c r="AY161" s="66">
        <f t="shared" si="101"/>
        <v>283.22253810144713</v>
      </c>
      <c r="AZ161" s="66">
        <f t="shared" si="102"/>
        <v>476.07066408505028</v>
      </c>
      <c r="BA161" s="66">
        <f t="shared" si="103"/>
        <v>403.3234106546908</v>
      </c>
      <c r="BB161" s="66">
        <f t="shared" si="104"/>
        <v>403.07507306834106</v>
      </c>
    </row>
    <row r="162" spans="2:54" ht="14.5" x14ac:dyDescent="0.35">
      <c r="B162" s="60" t="s">
        <v>139</v>
      </c>
      <c r="C162" s="60" t="s">
        <v>140</v>
      </c>
      <c r="D162" s="60" t="s">
        <v>141</v>
      </c>
      <c r="E162" s="60" t="s">
        <v>60</v>
      </c>
      <c r="F162" s="61" t="s">
        <v>112</v>
      </c>
      <c r="G162" s="61" t="s">
        <v>110</v>
      </c>
      <c r="H162" s="68" t="s">
        <v>111</v>
      </c>
      <c r="I162" s="68" t="s">
        <v>111</v>
      </c>
      <c r="J162" s="68">
        <v>4.3662060931899633</v>
      </c>
      <c r="K162" s="68">
        <v>2.5538186582809224</v>
      </c>
      <c r="L162" s="68" t="s">
        <v>111</v>
      </c>
      <c r="M162" s="68" t="s">
        <v>111</v>
      </c>
      <c r="N162" s="68" t="s">
        <v>111</v>
      </c>
      <c r="O162" s="63" t="str">
        <f t="shared" si="73"/>
        <v>-</v>
      </c>
      <c r="P162" s="63" t="str">
        <f t="shared" si="74"/>
        <v>-</v>
      </c>
      <c r="Q162" s="63">
        <f t="shared" si="75"/>
        <v>251.93496974769155</v>
      </c>
      <c r="R162" s="63">
        <f t="shared" si="76"/>
        <v>430.72752892347262</v>
      </c>
      <c r="S162" s="63" t="str">
        <f t="shared" si="77"/>
        <v>-</v>
      </c>
      <c r="T162" s="63" t="str">
        <f t="shared" si="78"/>
        <v>-</v>
      </c>
      <c r="U162" s="63" t="str">
        <f t="shared" si="79"/>
        <v>-</v>
      </c>
      <c r="V162" s="15">
        <v>0.84</v>
      </c>
      <c r="W162" s="64" t="str">
        <f t="shared" si="80"/>
        <v>-</v>
      </c>
      <c r="X162" s="64" t="str">
        <f t="shared" si="81"/>
        <v>-</v>
      </c>
      <c r="Y162" s="64">
        <f t="shared" si="82"/>
        <v>3.667613118279569</v>
      </c>
      <c r="Z162" s="64">
        <f t="shared" si="83"/>
        <v>2.1452076729559746</v>
      </c>
      <c r="AA162" s="64" t="str">
        <f t="shared" si="84"/>
        <v>-</v>
      </c>
      <c r="AB162" s="64" t="str">
        <f t="shared" si="85"/>
        <v>-</v>
      </c>
      <c r="AC162" s="64" t="str">
        <f t="shared" si="86"/>
        <v>-</v>
      </c>
      <c r="AD162" s="65">
        <v>10.8</v>
      </c>
      <c r="AE162" s="65">
        <v>7.35</v>
      </c>
      <c r="AF162" s="65">
        <v>4.3600000000000003</v>
      </c>
      <c r="AG162" s="65">
        <v>5.16</v>
      </c>
      <c r="AH162" s="66" t="str">
        <f t="shared" si="87"/>
        <v>-</v>
      </c>
      <c r="AI162" s="66" t="str">
        <f t="shared" si="88"/>
        <v>-</v>
      </c>
      <c r="AJ162" s="66">
        <f t="shared" si="89"/>
        <v>572.57947669929899</v>
      </c>
      <c r="AK162" s="66">
        <f t="shared" si="90"/>
        <v>978.92620209880147</v>
      </c>
      <c r="AL162" s="66" t="str">
        <f t="shared" si="91"/>
        <v>-</v>
      </c>
      <c r="AM162" s="66" t="str">
        <f t="shared" si="92"/>
        <v>-</v>
      </c>
      <c r="AN162" s="66" t="str">
        <f t="shared" si="93"/>
        <v>-</v>
      </c>
      <c r="AO162" s="66">
        <f t="shared" si="94"/>
        <v>194.44444444444443</v>
      </c>
      <c r="AP162" s="66">
        <f t="shared" si="95"/>
        <v>194.44444444444443</v>
      </c>
      <c r="AQ162" s="66">
        <f t="shared" si="96"/>
        <v>194.44444444444443</v>
      </c>
      <c r="AR162" s="66">
        <f t="shared" si="96"/>
        <v>285.71428571428572</v>
      </c>
      <c r="AS162" s="66">
        <f t="shared" si="96"/>
        <v>481.65137614678895</v>
      </c>
      <c r="AT162" s="66">
        <f t="shared" si="72"/>
        <v>406.97674418604652</v>
      </c>
      <c r="AU162" s="66">
        <f t="shared" si="97"/>
        <v>406.97674418604652</v>
      </c>
      <c r="AV162" s="66" t="str">
        <f t="shared" si="98"/>
        <v>-</v>
      </c>
      <c r="AW162" s="66" t="str">
        <f t="shared" si="99"/>
        <v>-</v>
      </c>
      <c r="AX162" s="66">
        <f t="shared" si="100"/>
        <v>145.15179406799922</v>
      </c>
      <c r="AY162" s="66">
        <f t="shared" si="101"/>
        <v>221.16419907077656</v>
      </c>
      <c r="AZ162" s="66" t="str">
        <f t="shared" si="102"/>
        <v>-</v>
      </c>
      <c r="BA162" s="66" t="str">
        <f t="shared" si="103"/>
        <v>-</v>
      </c>
      <c r="BB162" s="66" t="str">
        <f t="shared" si="104"/>
        <v>-</v>
      </c>
    </row>
    <row r="163" spans="2:54" ht="14.5" x14ac:dyDescent="0.35">
      <c r="B163" s="60" t="s">
        <v>139</v>
      </c>
      <c r="C163" s="60" t="s">
        <v>140</v>
      </c>
      <c r="D163" s="60" t="s">
        <v>141</v>
      </c>
      <c r="E163" s="60" t="s">
        <v>60</v>
      </c>
      <c r="F163" s="61" t="s">
        <v>113</v>
      </c>
      <c r="G163" s="61" t="s">
        <v>110</v>
      </c>
      <c r="H163" s="67" t="s">
        <v>111</v>
      </c>
      <c r="I163" s="67" t="s">
        <v>111</v>
      </c>
      <c r="J163" s="67" t="s">
        <v>111</v>
      </c>
      <c r="K163" s="67" t="s">
        <v>111</v>
      </c>
      <c r="L163" s="67" t="s">
        <v>111</v>
      </c>
      <c r="M163" s="67" t="s">
        <v>111</v>
      </c>
      <c r="N163" s="67" t="s">
        <v>111</v>
      </c>
      <c r="O163" s="63" t="str">
        <f t="shared" si="73"/>
        <v>-</v>
      </c>
      <c r="P163" s="63" t="str">
        <f t="shared" si="74"/>
        <v>-</v>
      </c>
      <c r="Q163" s="63" t="str">
        <f t="shared" si="75"/>
        <v>-</v>
      </c>
      <c r="R163" s="63" t="str">
        <f t="shared" si="76"/>
        <v>-</v>
      </c>
      <c r="S163" s="63" t="str">
        <f t="shared" si="77"/>
        <v>-</v>
      </c>
      <c r="T163" s="63" t="str">
        <f t="shared" si="78"/>
        <v>-</v>
      </c>
      <c r="U163" s="63" t="str">
        <f t="shared" si="79"/>
        <v>-</v>
      </c>
      <c r="V163" s="15">
        <v>0.84</v>
      </c>
      <c r="W163" s="64" t="str">
        <f t="shared" si="80"/>
        <v>-</v>
      </c>
      <c r="X163" s="64" t="str">
        <f t="shared" si="81"/>
        <v>-</v>
      </c>
      <c r="Y163" s="64" t="str">
        <f t="shared" si="82"/>
        <v>-</v>
      </c>
      <c r="Z163" s="64" t="str">
        <f t="shared" si="83"/>
        <v>-</v>
      </c>
      <c r="AA163" s="64" t="str">
        <f t="shared" si="84"/>
        <v>-</v>
      </c>
      <c r="AB163" s="64" t="str">
        <f t="shared" si="85"/>
        <v>-</v>
      </c>
      <c r="AC163" s="64" t="str">
        <f t="shared" si="86"/>
        <v>-</v>
      </c>
      <c r="AD163" s="65">
        <v>10.8</v>
      </c>
      <c r="AE163" s="65">
        <v>7.35</v>
      </c>
      <c r="AF163" s="65">
        <v>4.3600000000000003</v>
      </c>
      <c r="AG163" s="65">
        <v>5.16</v>
      </c>
      <c r="AH163" s="66" t="str">
        <f t="shared" si="87"/>
        <v>-</v>
      </c>
      <c r="AI163" s="66" t="str">
        <f t="shared" si="88"/>
        <v>-</v>
      </c>
      <c r="AJ163" s="66" t="str">
        <f t="shared" si="89"/>
        <v>-</v>
      </c>
      <c r="AK163" s="66" t="str">
        <f t="shared" si="90"/>
        <v>-</v>
      </c>
      <c r="AL163" s="66" t="str">
        <f t="shared" si="91"/>
        <v>-</v>
      </c>
      <c r="AM163" s="66" t="str">
        <f t="shared" si="92"/>
        <v>-</v>
      </c>
      <c r="AN163" s="66" t="str">
        <f t="shared" si="93"/>
        <v>-</v>
      </c>
      <c r="AO163" s="66">
        <f t="shared" si="94"/>
        <v>194.44444444444443</v>
      </c>
      <c r="AP163" s="66">
        <f t="shared" si="95"/>
        <v>194.44444444444443</v>
      </c>
      <c r="AQ163" s="66">
        <f t="shared" si="96"/>
        <v>194.44444444444443</v>
      </c>
      <c r="AR163" s="66">
        <f t="shared" si="96"/>
        <v>285.71428571428572</v>
      </c>
      <c r="AS163" s="66">
        <f t="shared" si="96"/>
        <v>481.65137614678895</v>
      </c>
      <c r="AT163" s="66">
        <f t="shared" si="72"/>
        <v>406.97674418604652</v>
      </c>
      <c r="AU163" s="66">
        <f t="shared" si="97"/>
        <v>406.97674418604652</v>
      </c>
      <c r="AV163" s="66" t="str">
        <f t="shared" si="98"/>
        <v>-</v>
      </c>
      <c r="AW163" s="66" t="str">
        <f t="shared" si="99"/>
        <v>-</v>
      </c>
      <c r="AX163" s="66" t="str">
        <f t="shared" si="100"/>
        <v>-</v>
      </c>
      <c r="AY163" s="66" t="str">
        <f t="shared" si="101"/>
        <v>-</v>
      </c>
      <c r="AZ163" s="66" t="str">
        <f t="shared" si="102"/>
        <v>-</v>
      </c>
      <c r="BA163" s="66" t="str">
        <f t="shared" si="103"/>
        <v>-</v>
      </c>
      <c r="BB163" s="66" t="str">
        <f t="shared" si="104"/>
        <v>-</v>
      </c>
    </row>
    <row r="164" spans="2:54" ht="14.5" x14ac:dyDescent="0.35">
      <c r="B164" s="60" t="s">
        <v>139</v>
      </c>
      <c r="C164" s="60" t="s">
        <v>140</v>
      </c>
      <c r="D164" s="60" t="s">
        <v>141</v>
      </c>
      <c r="E164" s="60" t="s">
        <v>60</v>
      </c>
      <c r="F164" s="61" t="s">
        <v>114</v>
      </c>
      <c r="G164" s="61" t="s">
        <v>110</v>
      </c>
      <c r="H164" s="68">
        <f t="shared" ref="H164:N164" si="117">SUM(H161:H163)</f>
        <v>0.12919148936170211</v>
      </c>
      <c r="I164" s="68">
        <f t="shared" si="117"/>
        <v>0.11047619047619051</v>
      </c>
      <c r="J164" s="68">
        <f t="shared" si="117"/>
        <v>4.4616899641577055</v>
      </c>
      <c r="K164" s="68">
        <f t="shared" si="117"/>
        <v>2.6307997903563942</v>
      </c>
      <c r="L164" s="68">
        <f t="shared" si="117"/>
        <v>6.0845070422535223E-2</v>
      </c>
      <c r="M164" s="68">
        <f t="shared" si="117"/>
        <v>5.5642458100558671E-2</v>
      </c>
      <c r="N164" s="68">
        <f t="shared" si="117"/>
        <v>5.9461400359066448E-2</v>
      </c>
      <c r="O164" s="63">
        <f t="shared" si="73"/>
        <v>8514.4927536231899</v>
      </c>
      <c r="P164" s="63">
        <f t="shared" si="74"/>
        <v>9956.8965517241359</v>
      </c>
      <c r="Q164" s="63">
        <f t="shared" si="75"/>
        <v>246.54335214608801</v>
      </c>
      <c r="R164" s="63">
        <f t="shared" si="76"/>
        <v>418.12379795384697</v>
      </c>
      <c r="S164" s="63">
        <f t="shared" si="77"/>
        <v>18078.703703703701</v>
      </c>
      <c r="T164" s="63">
        <f t="shared" si="78"/>
        <v>19769.076305220879</v>
      </c>
      <c r="U164" s="63">
        <f t="shared" si="79"/>
        <v>18499.396135265695</v>
      </c>
      <c r="V164" s="15">
        <v>0.84</v>
      </c>
      <c r="W164" s="64">
        <f t="shared" si="80"/>
        <v>0.10852085106382976</v>
      </c>
      <c r="X164" s="64">
        <f t="shared" si="81"/>
        <v>9.2800000000000021E-2</v>
      </c>
      <c r="Y164" s="64">
        <f t="shared" si="82"/>
        <v>3.7478195698924726</v>
      </c>
      <c r="Z164" s="64">
        <f t="shared" si="83"/>
        <v>2.2098718238993711</v>
      </c>
      <c r="AA164" s="64">
        <f t="shared" si="84"/>
        <v>5.1109859154929584E-2</v>
      </c>
      <c r="AB164" s="64">
        <f t="shared" si="85"/>
        <v>4.6739664804469283E-2</v>
      </c>
      <c r="AC164" s="64">
        <f t="shared" si="86"/>
        <v>4.9947576301615816E-2</v>
      </c>
      <c r="AD164" s="65">
        <v>10.8</v>
      </c>
      <c r="AE164" s="65">
        <v>7.35</v>
      </c>
      <c r="AF164" s="65">
        <v>4.3600000000000003</v>
      </c>
      <c r="AG164" s="65">
        <v>5.16</v>
      </c>
      <c r="AH164" s="66">
        <f t="shared" si="87"/>
        <v>19351.11989459816</v>
      </c>
      <c r="AI164" s="66">
        <f t="shared" si="88"/>
        <v>22629.31034482758</v>
      </c>
      <c r="AJ164" s="66">
        <f t="shared" si="89"/>
        <v>560.32580033201828</v>
      </c>
      <c r="AK164" s="66">
        <f t="shared" si="90"/>
        <v>950.2813589860159</v>
      </c>
      <c r="AL164" s="66">
        <f t="shared" si="91"/>
        <v>41087.962962962956</v>
      </c>
      <c r="AM164" s="66">
        <f t="shared" si="92"/>
        <v>44929.718875501996</v>
      </c>
      <c r="AN164" s="66">
        <f t="shared" si="93"/>
        <v>42044.082125603847</v>
      </c>
      <c r="AO164" s="66">
        <f t="shared" si="94"/>
        <v>194.44444444444443</v>
      </c>
      <c r="AP164" s="66">
        <f t="shared" si="95"/>
        <v>194.44444444444443</v>
      </c>
      <c r="AQ164" s="66">
        <f t="shared" si="96"/>
        <v>194.44444444444443</v>
      </c>
      <c r="AR164" s="66">
        <f t="shared" si="96"/>
        <v>285.71428571428572</v>
      </c>
      <c r="AS164" s="66">
        <f t="shared" si="96"/>
        <v>481.65137614678895</v>
      </c>
      <c r="AT164" s="66">
        <f t="shared" si="72"/>
        <v>406.97674418604652</v>
      </c>
      <c r="AU164" s="66">
        <f t="shared" si="97"/>
        <v>406.97674418604652</v>
      </c>
      <c r="AV164" s="66">
        <f t="shared" si="98"/>
        <v>192.51005967460767</v>
      </c>
      <c r="AW164" s="66">
        <f t="shared" si="99"/>
        <v>192.78789659224438</v>
      </c>
      <c r="AX164" s="66">
        <f t="shared" si="100"/>
        <v>144.35152910103915</v>
      </c>
      <c r="AY164" s="66">
        <f t="shared" si="101"/>
        <v>219.66821717735459</v>
      </c>
      <c r="AZ164" s="66">
        <f t="shared" si="102"/>
        <v>476.07066408505028</v>
      </c>
      <c r="BA164" s="66">
        <f t="shared" si="103"/>
        <v>403.3234106546908</v>
      </c>
      <c r="BB164" s="66">
        <f t="shared" si="104"/>
        <v>403.07507306834106</v>
      </c>
    </row>
    <row r="165" spans="2:54" ht="14.5" x14ac:dyDescent="0.35">
      <c r="B165" s="60" t="s">
        <v>139</v>
      </c>
      <c r="C165" s="60" t="s">
        <v>140</v>
      </c>
      <c r="D165" s="60" t="s">
        <v>141</v>
      </c>
      <c r="E165" s="60" t="s">
        <v>60</v>
      </c>
      <c r="F165" s="61" t="s">
        <v>109</v>
      </c>
      <c r="G165" s="61" t="s">
        <v>116</v>
      </c>
      <c r="H165" s="67">
        <v>6.4595744680851067E-2</v>
      </c>
      <c r="I165" s="67">
        <v>5.5238095238095239E-2</v>
      </c>
      <c r="J165" s="67">
        <v>4.7741935483870963E-2</v>
      </c>
      <c r="K165" s="67">
        <v>3.8490566037735853E-2</v>
      </c>
      <c r="L165" s="67">
        <v>3.0422535211267612E-2</v>
      </c>
      <c r="M165" s="67">
        <v>2.7821229050279339E-2</v>
      </c>
      <c r="N165" s="67">
        <v>2.973070017953322E-2</v>
      </c>
      <c r="O165" s="63">
        <f t="shared" si="73"/>
        <v>17028.985507246376</v>
      </c>
      <c r="P165" s="63">
        <f t="shared" si="74"/>
        <v>19913.793103448275</v>
      </c>
      <c r="Q165" s="63">
        <f t="shared" si="75"/>
        <v>23040.540540540544</v>
      </c>
      <c r="R165" s="63">
        <f t="shared" si="76"/>
        <v>28578.431372549017</v>
      </c>
      <c r="S165" s="63">
        <f t="shared" si="77"/>
        <v>36157.407407407401</v>
      </c>
      <c r="T165" s="63">
        <f t="shared" si="78"/>
        <v>39538.152610441757</v>
      </c>
      <c r="U165" s="63">
        <f t="shared" si="79"/>
        <v>36998.79227053139</v>
      </c>
      <c r="V165" s="15">
        <v>0.84</v>
      </c>
      <c r="W165" s="64">
        <f t="shared" si="80"/>
        <v>5.4260425531914895E-2</v>
      </c>
      <c r="X165" s="64">
        <f t="shared" si="81"/>
        <v>4.6399999999999997E-2</v>
      </c>
      <c r="Y165" s="64">
        <f t="shared" si="82"/>
        <v>4.0103225806451606E-2</v>
      </c>
      <c r="Z165" s="64">
        <f t="shared" si="83"/>
        <v>3.2332075471698113E-2</v>
      </c>
      <c r="AA165" s="64">
        <f t="shared" si="84"/>
        <v>2.5554929577464792E-2</v>
      </c>
      <c r="AB165" s="64">
        <f t="shared" si="85"/>
        <v>2.3369832402234645E-2</v>
      </c>
      <c r="AC165" s="64">
        <f t="shared" si="86"/>
        <v>2.4973788150807905E-2</v>
      </c>
      <c r="AD165" s="65">
        <v>10.8</v>
      </c>
      <c r="AE165" s="65">
        <v>7.35</v>
      </c>
      <c r="AF165" s="65">
        <v>4.3600000000000003</v>
      </c>
      <c r="AG165" s="65">
        <v>5.16</v>
      </c>
      <c r="AH165" s="66">
        <f t="shared" si="87"/>
        <v>38702.239789196312</v>
      </c>
      <c r="AI165" s="66">
        <f t="shared" si="88"/>
        <v>45258.620689655174</v>
      </c>
      <c r="AJ165" s="66">
        <f t="shared" si="89"/>
        <v>52364.864864864874</v>
      </c>
      <c r="AK165" s="66">
        <f t="shared" si="90"/>
        <v>64950.98039215686</v>
      </c>
      <c r="AL165" s="66">
        <f t="shared" si="91"/>
        <v>82175.925925925912</v>
      </c>
      <c r="AM165" s="66">
        <f t="shared" si="92"/>
        <v>89859.437751003978</v>
      </c>
      <c r="AN165" s="66">
        <f t="shared" si="93"/>
        <v>84088.164251207709</v>
      </c>
      <c r="AO165" s="66">
        <f t="shared" si="94"/>
        <v>194.44444444444443</v>
      </c>
      <c r="AP165" s="66">
        <f t="shared" si="95"/>
        <v>194.44444444444443</v>
      </c>
      <c r="AQ165" s="66">
        <f t="shared" si="96"/>
        <v>194.44444444444443</v>
      </c>
      <c r="AR165" s="66">
        <f t="shared" si="96"/>
        <v>285.71428571428572</v>
      </c>
      <c r="AS165" s="66">
        <f t="shared" si="96"/>
        <v>481.65137614678895</v>
      </c>
      <c r="AT165" s="66">
        <f t="shared" si="72"/>
        <v>406.97674418604652</v>
      </c>
      <c r="AU165" s="66">
        <f t="shared" si="97"/>
        <v>406.97674418604652</v>
      </c>
      <c r="AV165" s="66">
        <f t="shared" si="98"/>
        <v>193.47241706678406</v>
      </c>
      <c r="AW165" s="66">
        <f t="shared" si="99"/>
        <v>193.61262723115502</v>
      </c>
      <c r="AX165" s="66">
        <f t="shared" si="100"/>
        <v>193.72509248810866</v>
      </c>
      <c r="AY165" s="66">
        <f t="shared" si="101"/>
        <v>284.46295540908989</v>
      </c>
      <c r="AZ165" s="66">
        <f t="shared" si="102"/>
        <v>478.84476051981147</v>
      </c>
      <c r="BA165" s="66">
        <f t="shared" si="103"/>
        <v>405.14184167845769</v>
      </c>
      <c r="BB165" s="66">
        <f t="shared" si="104"/>
        <v>405.01651229156039</v>
      </c>
    </row>
    <row r="166" spans="2:54" ht="14.5" x14ac:dyDescent="0.35">
      <c r="B166" s="60" t="s">
        <v>139</v>
      </c>
      <c r="C166" s="60" t="s">
        <v>140</v>
      </c>
      <c r="D166" s="60" t="s">
        <v>141</v>
      </c>
      <c r="E166" s="60" t="s">
        <v>60</v>
      </c>
      <c r="F166" s="61" t="s">
        <v>112</v>
      </c>
      <c r="G166" s="61" t="s">
        <v>116</v>
      </c>
      <c r="H166" s="68" t="s">
        <v>111</v>
      </c>
      <c r="I166" s="68" t="s">
        <v>111</v>
      </c>
      <c r="J166" s="68">
        <v>0.56770243428912781</v>
      </c>
      <c r="K166" s="68">
        <v>0.33205236722571629</v>
      </c>
      <c r="L166" s="68" t="s">
        <v>111</v>
      </c>
      <c r="M166" s="68" t="s">
        <v>111</v>
      </c>
      <c r="N166" s="68" t="s">
        <v>111</v>
      </c>
      <c r="O166" s="63" t="str">
        <f t="shared" si="73"/>
        <v>-</v>
      </c>
      <c r="P166" s="63" t="str">
        <f t="shared" si="74"/>
        <v>-</v>
      </c>
      <c r="Q166" s="63">
        <f t="shared" si="75"/>
        <v>1937.6348128177585</v>
      </c>
      <c r="R166" s="63">
        <f t="shared" si="76"/>
        <v>3312.730486430361</v>
      </c>
      <c r="S166" s="63" t="str">
        <f t="shared" si="77"/>
        <v>-</v>
      </c>
      <c r="T166" s="63" t="str">
        <f t="shared" si="78"/>
        <v>-</v>
      </c>
      <c r="U166" s="63" t="str">
        <f t="shared" si="79"/>
        <v>-</v>
      </c>
      <c r="V166" s="15">
        <v>0.84</v>
      </c>
      <c r="W166" s="64" t="str">
        <f t="shared" si="80"/>
        <v>-</v>
      </c>
      <c r="X166" s="64" t="str">
        <f t="shared" si="81"/>
        <v>-</v>
      </c>
      <c r="Y166" s="64">
        <f t="shared" si="82"/>
        <v>0.47687004480286732</v>
      </c>
      <c r="Z166" s="64">
        <f t="shared" si="83"/>
        <v>0.2789239884696017</v>
      </c>
      <c r="AA166" s="64" t="str">
        <f t="shared" si="84"/>
        <v>-</v>
      </c>
      <c r="AB166" s="64" t="str">
        <f t="shared" si="85"/>
        <v>-</v>
      </c>
      <c r="AC166" s="64" t="str">
        <f t="shared" si="86"/>
        <v>-</v>
      </c>
      <c r="AD166" s="65">
        <v>10.8</v>
      </c>
      <c r="AE166" s="65">
        <v>7.35</v>
      </c>
      <c r="AF166" s="65">
        <v>4.3600000000000003</v>
      </c>
      <c r="AG166" s="65">
        <v>5.16</v>
      </c>
      <c r="AH166" s="66" t="str">
        <f t="shared" si="87"/>
        <v>-</v>
      </c>
      <c r="AI166" s="66" t="str">
        <f t="shared" si="88"/>
        <v>-</v>
      </c>
      <c r="AJ166" s="66">
        <f t="shared" si="89"/>
        <v>4403.715483676724</v>
      </c>
      <c r="AK166" s="66">
        <f t="shared" si="90"/>
        <v>7528.9329237053653</v>
      </c>
      <c r="AL166" s="66" t="str">
        <f t="shared" si="91"/>
        <v>-</v>
      </c>
      <c r="AM166" s="66" t="str">
        <f t="shared" si="92"/>
        <v>-</v>
      </c>
      <c r="AN166" s="66" t="str">
        <f t="shared" si="93"/>
        <v>-</v>
      </c>
      <c r="AO166" s="66">
        <f t="shared" si="94"/>
        <v>194.44444444444443</v>
      </c>
      <c r="AP166" s="66">
        <f t="shared" si="95"/>
        <v>194.44444444444443</v>
      </c>
      <c r="AQ166" s="66">
        <f t="shared" si="96"/>
        <v>194.44444444444443</v>
      </c>
      <c r="AR166" s="66">
        <f t="shared" si="96"/>
        <v>285.71428571428572</v>
      </c>
      <c r="AS166" s="66">
        <f t="shared" si="96"/>
        <v>481.65137614678895</v>
      </c>
      <c r="AT166" s="66">
        <f t="shared" si="72"/>
        <v>406.97674418604652</v>
      </c>
      <c r="AU166" s="66">
        <f t="shared" si="97"/>
        <v>406.97674418604652</v>
      </c>
      <c r="AV166" s="66" t="str">
        <f t="shared" si="98"/>
        <v>-</v>
      </c>
      <c r="AW166" s="66" t="str">
        <f t="shared" si="99"/>
        <v>-</v>
      </c>
      <c r="AX166" s="66">
        <f t="shared" si="100"/>
        <v>186.22188529766908</v>
      </c>
      <c r="AY166" s="66">
        <f t="shared" si="101"/>
        <v>275.26817716023277</v>
      </c>
      <c r="AZ166" s="66" t="str">
        <f t="shared" si="102"/>
        <v>-</v>
      </c>
      <c r="BA166" s="66" t="str">
        <f t="shared" si="103"/>
        <v>-</v>
      </c>
      <c r="BB166" s="66" t="str">
        <f t="shared" si="104"/>
        <v>-</v>
      </c>
    </row>
    <row r="167" spans="2:54" ht="14.5" x14ac:dyDescent="0.35">
      <c r="B167" s="60" t="s">
        <v>139</v>
      </c>
      <c r="C167" s="60" t="s">
        <v>140</v>
      </c>
      <c r="D167" s="60" t="s">
        <v>141</v>
      </c>
      <c r="E167" s="60" t="s">
        <v>60</v>
      </c>
      <c r="F167" s="61" t="s">
        <v>113</v>
      </c>
      <c r="G167" s="61" t="s">
        <v>116</v>
      </c>
      <c r="H167" s="67" t="s">
        <v>111</v>
      </c>
      <c r="I167" s="67" t="s">
        <v>111</v>
      </c>
      <c r="J167" s="67" t="s">
        <v>111</v>
      </c>
      <c r="K167" s="67" t="s">
        <v>111</v>
      </c>
      <c r="L167" s="67" t="s">
        <v>111</v>
      </c>
      <c r="M167" s="67" t="s">
        <v>111</v>
      </c>
      <c r="N167" s="67" t="s">
        <v>111</v>
      </c>
      <c r="O167" s="63" t="str">
        <f t="shared" si="73"/>
        <v>-</v>
      </c>
      <c r="P167" s="63" t="str">
        <f t="shared" si="74"/>
        <v>-</v>
      </c>
      <c r="Q167" s="63" t="str">
        <f t="shared" si="75"/>
        <v>-</v>
      </c>
      <c r="R167" s="63" t="str">
        <f t="shared" si="76"/>
        <v>-</v>
      </c>
      <c r="S167" s="63" t="str">
        <f t="shared" si="77"/>
        <v>-</v>
      </c>
      <c r="T167" s="63" t="str">
        <f t="shared" si="78"/>
        <v>-</v>
      </c>
      <c r="U167" s="63" t="str">
        <f t="shared" si="79"/>
        <v>-</v>
      </c>
      <c r="V167" s="15">
        <v>0.84</v>
      </c>
      <c r="W167" s="64" t="str">
        <f t="shared" si="80"/>
        <v>-</v>
      </c>
      <c r="X167" s="64" t="str">
        <f t="shared" si="81"/>
        <v>-</v>
      </c>
      <c r="Y167" s="64" t="str">
        <f t="shared" si="82"/>
        <v>-</v>
      </c>
      <c r="Z167" s="64" t="str">
        <f t="shared" si="83"/>
        <v>-</v>
      </c>
      <c r="AA167" s="64" t="str">
        <f t="shared" si="84"/>
        <v>-</v>
      </c>
      <c r="AB167" s="64" t="str">
        <f t="shared" si="85"/>
        <v>-</v>
      </c>
      <c r="AC167" s="64" t="str">
        <f t="shared" si="86"/>
        <v>-</v>
      </c>
      <c r="AD167" s="65">
        <v>10.8</v>
      </c>
      <c r="AE167" s="65">
        <v>7.35</v>
      </c>
      <c r="AF167" s="65">
        <v>4.3600000000000003</v>
      </c>
      <c r="AG167" s="65">
        <v>5.16</v>
      </c>
      <c r="AH167" s="66" t="str">
        <f t="shared" si="87"/>
        <v>-</v>
      </c>
      <c r="AI167" s="66" t="str">
        <f t="shared" si="88"/>
        <v>-</v>
      </c>
      <c r="AJ167" s="66" t="str">
        <f t="shared" si="89"/>
        <v>-</v>
      </c>
      <c r="AK167" s="66" t="str">
        <f t="shared" si="90"/>
        <v>-</v>
      </c>
      <c r="AL167" s="66" t="str">
        <f t="shared" si="91"/>
        <v>-</v>
      </c>
      <c r="AM167" s="66" t="str">
        <f t="shared" si="92"/>
        <v>-</v>
      </c>
      <c r="AN167" s="66" t="str">
        <f t="shared" si="93"/>
        <v>-</v>
      </c>
      <c r="AO167" s="66">
        <f t="shared" si="94"/>
        <v>194.44444444444443</v>
      </c>
      <c r="AP167" s="66">
        <f t="shared" si="95"/>
        <v>194.44444444444443</v>
      </c>
      <c r="AQ167" s="66">
        <f t="shared" si="96"/>
        <v>194.44444444444443</v>
      </c>
      <c r="AR167" s="66">
        <f t="shared" si="96"/>
        <v>285.71428571428572</v>
      </c>
      <c r="AS167" s="66">
        <f t="shared" si="96"/>
        <v>481.65137614678895</v>
      </c>
      <c r="AT167" s="66">
        <f t="shared" si="72"/>
        <v>406.97674418604652</v>
      </c>
      <c r="AU167" s="66">
        <f t="shared" si="97"/>
        <v>406.97674418604652</v>
      </c>
      <c r="AV167" s="66" t="str">
        <f t="shared" si="98"/>
        <v>-</v>
      </c>
      <c r="AW167" s="66" t="str">
        <f t="shared" si="99"/>
        <v>-</v>
      </c>
      <c r="AX167" s="66" t="str">
        <f t="shared" si="100"/>
        <v>-</v>
      </c>
      <c r="AY167" s="66" t="str">
        <f t="shared" si="101"/>
        <v>-</v>
      </c>
      <c r="AZ167" s="66" t="str">
        <f t="shared" si="102"/>
        <v>-</v>
      </c>
      <c r="BA167" s="66" t="str">
        <f t="shared" si="103"/>
        <v>-</v>
      </c>
      <c r="BB167" s="66" t="str">
        <f t="shared" si="104"/>
        <v>-</v>
      </c>
    </row>
    <row r="168" spans="2:54" ht="14.5" x14ac:dyDescent="0.35">
      <c r="B168" s="60" t="s">
        <v>139</v>
      </c>
      <c r="C168" s="60" t="s">
        <v>140</v>
      </c>
      <c r="D168" s="60" t="s">
        <v>141</v>
      </c>
      <c r="E168" s="60" t="s">
        <v>60</v>
      </c>
      <c r="F168" s="61" t="s">
        <v>114</v>
      </c>
      <c r="G168" s="61" t="s">
        <v>116</v>
      </c>
      <c r="H168" s="68">
        <f t="shared" ref="H168:N168" si="118">SUM(H165:H167)</f>
        <v>6.4595744680851067E-2</v>
      </c>
      <c r="I168" s="68">
        <f t="shared" si="118"/>
        <v>5.5238095238095239E-2</v>
      </c>
      <c r="J168" s="68">
        <f>SUM(J165:J167)</f>
        <v>0.61544436977299877</v>
      </c>
      <c r="K168" s="68">
        <f t="shared" si="118"/>
        <v>0.37054293326345217</v>
      </c>
      <c r="L168" s="68">
        <f>SUM(L165:L167)</f>
        <v>3.0422535211267612E-2</v>
      </c>
      <c r="M168" s="68">
        <f t="shared" si="118"/>
        <v>2.7821229050279339E-2</v>
      </c>
      <c r="N168" s="68">
        <f t="shared" si="118"/>
        <v>2.973070017953322E-2</v>
      </c>
      <c r="O168" s="63">
        <f t="shared" si="73"/>
        <v>17028.985507246376</v>
      </c>
      <c r="P168" s="63">
        <f t="shared" si="74"/>
        <v>19913.793103448275</v>
      </c>
      <c r="Q168" s="63">
        <f t="shared" si="75"/>
        <v>1787.3264490269451</v>
      </c>
      <c r="R168" s="63">
        <f t="shared" si="76"/>
        <v>2968.6168625914975</v>
      </c>
      <c r="S168" s="63">
        <f t="shared" si="77"/>
        <v>36157.407407407401</v>
      </c>
      <c r="T168" s="63">
        <f t="shared" si="78"/>
        <v>39538.152610441757</v>
      </c>
      <c r="U168" s="63">
        <f t="shared" si="79"/>
        <v>36998.79227053139</v>
      </c>
      <c r="V168" s="15">
        <v>0.84</v>
      </c>
      <c r="W168" s="64">
        <f t="shared" si="80"/>
        <v>5.4260425531914895E-2</v>
      </c>
      <c r="X168" s="64">
        <f t="shared" si="81"/>
        <v>4.6399999999999997E-2</v>
      </c>
      <c r="Y168" s="64">
        <f t="shared" si="82"/>
        <v>0.51697327060931897</v>
      </c>
      <c r="Z168" s="64">
        <f t="shared" si="83"/>
        <v>0.31125606394129979</v>
      </c>
      <c r="AA168" s="64">
        <f t="shared" si="84"/>
        <v>2.5554929577464792E-2</v>
      </c>
      <c r="AB168" s="64">
        <f t="shared" si="85"/>
        <v>2.3369832402234645E-2</v>
      </c>
      <c r="AC168" s="64">
        <f t="shared" si="86"/>
        <v>2.4973788150807905E-2</v>
      </c>
      <c r="AD168" s="65">
        <v>10.8</v>
      </c>
      <c r="AE168" s="65">
        <v>7.35</v>
      </c>
      <c r="AF168" s="65">
        <v>4.3600000000000003</v>
      </c>
      <c r="AG168" s="65">
        <v>5.16</v>
      </c>
      <c r="AH168" s="66">
        <f t="shared" si="87"/>
        <v>38702.239789196312</v>
      </c>
      <c r="AI168" s="66">
        <f t="shared" si="88"/>
        <v>45258.620689655174</v>
      </c>
      <c r="AJ168" s="66">
        <f t="shared" si="89"/>
        <v>4062.1055659703297</v>
      </c>
      <c r="AK168" s="66">
        <f t="shared" si="90"/>
        <v>6746.8565058897675</v>
      </c>
      <c r="AL168" s="66">
        <f t="shared" si="91"/>
        <v>82175.925925925912</v>
      </c>
      <c r="AM168" s="66">
        <f t="shared" si="92"/>
        <v>89859.437751003978</v>
      </c>
      <c r="AN168" s="66">
        <f t="shared" si="93"/>
        <v>84088.164251207709</v>
      </c>
      <c r="AO168" s="66">
        <f t="shared" si="94"/>
        <v>194.44444444444443</v>
      </c>
      <c r="AP168" s="66">
        <f t="shared" si="95"/>
        <v>194.44444444444443</v>
      </c>
      <c r="AQ168" s="66">
        <f t="shared" si="96"/>
        <v>194.44444444444443</v>
      </c>
      <c r="AR168" s="66">
        <f t="shared" si="96"/>
        <v>285.71428571428572</v>
      </c>
      <c r="AS168" s="66">
        <f t="shared" si="96"/>
        <v>481.65137614678895</v>
      </c>
      <c r="AT168" s="66">
        <f t="shared" si="72"/>
        <v>406.97674418604652</v>
      </c>
      <c r="AU168" s="66">
        <f t="shared" si="97"/>
        <v>406.97674418604652</v>
      </c>
      <c r="AV168" s="66">
        <f t="shared" si="98"/>
        <v>193.47241706678406</v>
      </c>
      <c r="AW168" s="66">
        <f t="shared" si="99"/>
        <v>193.61262723115502</v>
      </c>
      <c r="AX168" s="66">
        <f t="shared" si="100"/>
        <v>185.56198285400151</v>
      </c>
      <c r="AY168" s="66">
        <f t="shared" si="101"/>
        <v>274.10648886726597</v>
      </c>
      <c r="AZ168" s="66">
        <f t="shared" si="102"/>
        <v>478.84476051981147</v>
      </c>
      <c r="BA168" s="66">
        <f t="shared" si="103"/>
        <v>405.14184167845769</v>
      </c>
      <c r="BB168" s="66">
        <f t="shared" si="104"/>
        <v>405.01651229156039</v>
      </c>
    </row>
    <row r="169" spans="2:54" ht="14.5" x14ac:dyDescent="0.35">
      <c r="B169" s="60" t="s">
        <v>139</v>
      </c>
      <c r="C169" s="60" t="s">
        <v>140</v>
      </c>
      <c r="D169" s="60" t="s">
        <v>141</v>
      </c>
      <c r="E169" s="60" t="s">
        <v>60</v>
      </c>
      <c r="F169" s="61" t="s">
        <v>109</v>
      </c>
      <c r="G169" s="61" t="s">
        <v>117</v>
      </c>
      <c r="H169" s="67">
        <v>3.2297872340425533E-2</v>
      </c>
      <c r="I169" s="67">
        <v>2.7619047619047619E-2</v>
      </c>
      <c r="J169" s="67">
        <v>2.3870967741935482E-2</v>
      </c>
      <c r="K169" s="67">
        <v>1.924528301886792E-2</v>
      </c>
      <c r="L169" s="67">
        <v>1.5211267605633801E-2</v>
      </c>
      <c r="M169" s="67">
        <v>1.391061452513967E-2</v>
      </c>
      <c r="N169" s="67">
        <v>1.486535008976661E-2</v>
      </c>
      <c r="O169" s="63">
        <f t="shared" si="73"/>
        <v>34057.971014492752</v>
      </c>
      <c r="P169" s="63">
        <f t="shared" si="74"/>
        <v>39827.586206896551</v>
      </c>
      <c r="Q169" s="63">
        <f t="shared" si="75"/>
        <v>46081.081081081087</v>
      </c>
      <c r="R169" s="63">
        <f t="shared" si="76"/>
        <v>57156.862745098057</v>
      </c>
      <c r="S169" s="63">
        <f t="shared" si="77"/>
        <v>72314.814814814832</v>
      </c>
      <c r="T169" s="63">
        <f t="shared" si="78"/>
        <v>79076.305220883514</v>
      </c>
      <c r="U169" s="63">
        <f t="shared" si="79"/>
        <v>73997.584541062781</v>
      </c>
      <c r="V169" s="15">
        <v>0.84</v>
      </c>
      <c r="W169" s="64">
        <f t="shared" si="80"/>
        <v>2.7130212765957448E-2</v>
      </c>
      <c r="X169" s="64">
        <f t="shared" si="81"/>
        <v>2.3199999999999998E-2</v>
      </c>
      <c r="Y169" s="64">
        <f t="shared" si="82"/>
        <v>2.0051612903225803E-2</v>
      </c>
      <c r="Z169" s="64">
        <f t="shared" si="83"/>
        <v>1.6166037735849053E-2</v>
      </c>
      <c r="AA169" s="64">
        <f t="shared" si="84"/>
        <v>1.2777464788732392E-2</v>
      </c>
      <c r="AB169" s="64">
        <f t="shared" si="85"/>
        <v>1.1684916201117323E-2</v>
      </c>
      <c r="AC169" s="64">
        <f t="shared" si="86"/>
        <v>1.2486894075403952E-2</v>
      </c>
      <c r="AD169" s="65">
        <v>10.8</v>
      </c>
      <c r="AE169" s="65">
        <v>7.35</v>
      </c>
      <c r="AF169" s="65">
        <v>4.3600000000000003</v>
      </c>
      <c r="AG169" s="65">
        <v>5.16</v>
      </c>
      <c r="AH169" s="66">
        <f t="shared" si="87"/>
        <v>77404.479578392624</v>
      </c>
      <c r="AI169" s="66">
        <f t="shared" si="88"/>
        <v>90517.241379310348</v>
      </c>
      <c r="AJ169" s="66">
        <f t="shared" si="89"/>
        <v>104729.72972972975</v>
      </c>
      <c r="AK169" s="66">
        <f t="shared" si="90"/>
        <v>129901.96078431375</v>
      </c>
      <c r="AL169" s="66">
        <f t="shared" si="91"/>
        <v>164351.85185185188</v>
      </c>
      <c r="AM169" s="66">
        <f t="shared" si="92"/>
        <v>179718.87550200796</v>
      </c>
      <c r="AN169" s="66">
        <f t="shared" si="93"/>
        <v>168176.32850241542</v>
      </c>
      <c r="AO169" s="66">
        <f t="shared" si="94"/>
        <v>194.44444444444443</v>
      </c>
      <c r="AP169" s="66">
        <f t="shared" si="95"/>
        <v>194.44444444444443</v>
      </c>
      <c r="AQ169" s="66">
        <f t="shared" si="96"/>
        <v>194.44444444444443</v>
      </c>
      <c r="AR169" s="66">
        <f t="shared" si="96"/>
        <v>285.71428571428572</v>
      </c>
      <c r="AS169" s="66">
        <f t="shared" si="96"/>
        <v>481.65137614678895</v>
      </c>
      <c r="AT169" s="66">
        <f t="shared" si="72"/>
        <v>406.97674418604652</v>
      </c>
      <c r="AU169" s="66">
        <f t="shared" si="97"/>
        <v>406.97674418604652</v>
      </c>
      <c r="AV169" s="66">
        <f t="shared" si="98"/>
        <v>193.9572129209225</v>
      </c>
      <c r="AW169" s="66">
        <f t="shared" si="99"/>
        <v>194.02764431960972</v>
      </c>
      <c r="AX169" s="66">
        <f t="shared" si="100"/>
        <v>194.0841019183022</v>
      </c>
      <c r="AY169" s="66">
        <f t="shared" si="101"/>
        <v>285.08724745573079</v>
      </c>
      <c r="AZ169" s="66">
        <f t="shared" si="102"/>
        <v>480.24396780078536</v>
      </c>
      <c r="BA169" s="66">
        <f t="shared" si="103"/>
        <v>406.05722004088443</v>
      </c>
      <c r="BB169" s="66">
        <f t="shared" si="104"/>
        <v>405.99426214213361</v>
      </c>
    </row>
    <row r="170" spans="2:54" ht="14.5" x14ac:dyDescent="0.35">
      <c r="B170" s="60" t="s">
        <v>139</v>
      </c>
      <c r="C170" s="60" t="s">
        <v>140</v>
      </c>
      <c r="D170" s="60" t="s">
        <v>141</v>
      </c>
      <c r="E170" s="60" t="s">
        <v>60</v>
      </c>
      <c r="F170" s="61" t="s">
        <v>112</v>
      </c>
      <c r="G170" s="61" t="s">
        <v>117</v>
      </c>
      <c r="H170" s="68" t="s">
        <v>111</v>
      </c>
      <c r="I170" s="68" t="s">
        <v>111</v>
      </c>
      <c r="J170" s="68">
        <v>9.9193548387096781E-3</v>
      </c>
      <c r="K170" s="68">
        <v>5.8018867924528308E-3</v>
      </c>
      <c r="L170" s="68" t="s">
        <v>111</v>
      </c>
      <c r="M170" s="68" t="s">
        <v>111</v>
      </c>
      <c r="N170" s="68" t="s">
        <v>111</v>
      </c>
      <c r="O170" s="63" t="str">
        <f t="shared" si="73"/>
        <v>-</v>
      </c>
      <c r="P170" s="63" t="str">
        <f t="shared" si="74"/>
        <v>-</v>
      </c>
      <c r="Q170" s="63">
        <f t="shared" si="75"/>
        <v>110894.30894308942</v>
      </c>
      <c r="R170" s="63">
        <f t="shared" si="76"/>
        <v>189593.49593495933</v>
      </c>
      <c r="S170" s="63" t="str">
        <f t="shared" si="77"/>
        <v>-</v>
      </c>
      <c r="T170" s="63" t="str">
        <f t="shared" si="78"/>
        <v>-</v>
      </c>
      <c r="U170" s="63" t="str">
        <f t="shared" si="79"/>
        <v>-</v>
      </c>
      <c r="V170" s="15">
        <v>0.84</v>
      </c>
      <c r="W170" s="64" t="str">
        <f t="shared" si="80"/>
        <v>-</v>
      </c>
      <c r="X170" s="64" t="str">
        <f t="shared" si="81"/>
        <v>-</v>
      </c>
      <c r="Y170" s="64">
        <f t="shared" si="82"/>
        <v>8.3322580645161289E-3</v>
      </c>
      <c r="Z170" s="64">
        <f t="shared" si="83"/>
        <v>4.8735849056603777E-3</v>
      </c>
      <c r="AA170" s="64" t="str">
        <f t="shared" si="84"/>
        <v>-</v>
      </c>
      <c r="AB170" s="64" t="str">
        <f t="shared" si="85"/>
        <v>-</v>
      </c>
      <c r="AC170" s="64" t="str">
        <f t="shared" si="86"/>
        <v>-</v>
      </c>
      <c r="AD170" s="65">
        <v>10.8</v>
      </c>
      <c r="AE170" s="65">
        <v>7.35</v>
      </c>
      <c r="AF170" s="65">
        <v>4.3600000000000003</v>
      </c>
      <c r="AG170" s="65">
        <v>5.16</v>
      </c>
      <c r="AH170" s="66" t="str">
        <f t="shared" si="87"/>
        <v>-</v>
      </c>
      <c r="AI170" s="66" t="str">
        <f t="shared" si="88"/>
        <v>-</v>
      </c>
      <c r="AJ170" s="66">
        <f t="shared" si="89"/>
        <v>252032.52032520325</v>
      </c>
      <c r="AK170" s="66">
        <f t="shared" si="90"/>
        <v>430894.30894308939</v>
      </c>
      <c r="AL170" s="66" t="str">
        <f t="shared" si="91"/>
        <v>-</v>
      </c>
      <c r="AM170" s="66" t="str">
        <f t="shared" si="92"/>
        <v>-</v>
      </c>
      <c r="AN170" s="66" t="str">
        <f t="shared" si="93"/>
        <v>-</v>
      </c>
      <c r="AO170" s="66">
        <f t="shared" si="94"/>
        <v>194.44444444444443</v>
      </c>
      <c r="AP170" s="66">
        <f t="shared" si="95"/>
        <v>194.44444444444443</v>
      </c>
      <c r="AQ170" s="66">
        <f t="shared" si="96"/>
        <v>194.44444444444443</v>
      </c>
      <c r="AR170" s="66">
        <f t="shared" si="96"/>
        <v>285.71428571428572</v>
      </c>
      <c r="AS170" s="66">
        <f t="shared" si="96"/>
        <v>481.65137614678895</v>
      </c>
      <c r="AT170" s="66">
        <f t="shared" si="72"/>
        <v>406.97674418604652</v>
      </c>
      <c r="AU170" s="66">
        <f t="shared" si="97"/>
        <v>406.97674418604652</v>
      </c>
      <c r="AV170" s="66" t="str">
        <f t="shared" si="98"/>
        <v>-</v>
      </c>
      <c r="AW170" s="66" t="str">
        <f t="shared" si="99"/>
        <v>-</v>
      </c>
      <c r="AX170" s="66">
        <f t="shared" si="100"/>
        <v>194.29454515826049</v>
      </c>
      <c r="AY170" s="66">
        <f t="shared" si="101"/>
        <v>285.52496188511122</v>
      </c>
      <c r="AZ170" s="66" t="str">
        <f t="shared" si="102"/>
        <v>-</v>
      </c>
      <c r="BA170" s="66" t="str">
        <f t="shared" si="103"/>
        <v>-</v>
      </c>
      <c r="BB170" s="66" t="str">
        <f t="shared" si="104"/>
        <v>-</v>
      </c>
    </row>
    <row r="171" spans="2:54" ht="14.5" x14ac:dyDescent="0.35">
      <c r="B171" s="60" t="s">
        <v>139</v>
      </c>
      <c r="C171" s="60" t="s">
        <v>140</v>
      </c>
      <c r="D171" s="60" t="s">
        <v>141</v>
      </c>
      <c r="E171" s="60" t="s">
        <v>60</v>
      </c>
      <c r="F171" s="61" t="s">
        <v>113</v>
      </c>
      <c r="G171" s="61" t="s">
        <v>117</v>
      </c>
      <c r="H171" s="67" t="s">
        <v>111</v>
      </c>
      <c r="I171" s="67" t="s">
        <v>111</v>
      </c>
      <c r="J171" s="67" t="s">
        <v>111</v>
      </c>
      <c r="K171" s="67" t="s">
        <v>111</v>
      </c>
      <c r="L171" s="67" t="s">
        <v>111</v>
      </c>
      <c r="M171" s="67" t="s">
        <v>111</v>
      </c>
      <c r="N171" s="67" t="s">
        <v>111</v>
      </c>
      <c r="O171" s="63" t="str">
        <f t="shared" si="73"/>
        <v>-</v>
      </c>
      <c r="P171" s="63" t="str">
        <f t="shared" si="74"/>
        <v>-</v>
      </c>
      <c r="Q171" s="63" t="str">
        <f t="shared" si="75"/>
        <v>-</v>
      </c>
      <c r="R171" s="63" t="str">
        <f t="shared" si="76"/>
        <v>-</v>
      </c>
      <c r="S171" s="63" t="str">
        <f t="shared" si="77"/>
        <v>-</v>
      </c>
      <c r="T171" s="63" t="str">
        <f t="shared" si="78"/>
        <v>-</v>
      </c>
      <c r="U171" s="63" t="str">
        <f t="shared" si="79"/>
        <v>-</v>
      </c>
      <c r="V171" s="15">
        <v>0.84</v>
      </c>
      <c r="W171" s="64" t="str">
        <f t="shared" si="80"/>
        <v>-</v>
      </c>
      <c r="X171" s="64" t="str">
        <f t="shared" si="81"/>
        <v>-</v>
      </c>
      <c r="Y171" s="64" t="str">
        <f t="shared" si="82"/>
        <v>-</v>
      </c>
      <c r="Z171" s="64" t="str">
        <f t="shared" si="83"/>
        <v>-</v>
      </c>
      <c r="AA171" s="64" t="str">
        <f t="shared" si="84"/>
        <v>-</v>
      </c>
      <c r="AB171" s="64" t="str">
        <f t="shared" si="85"/>
        <v>-</v>
      </c>
      <c r="AC171" s="64" t="str">
        <f t="shared" si="86"/>
        <v>-</v>
      </c>
      <c r="AD171" s="65">
        <v>10.8</v>
      </c>
      <c r="AE171" s="65">
        <v>7.35</v>
      </c>
      <c r="AF171" s="65">
        <v>4.3600000000000003</v>
      </c>
      <c r="AG171" s="65">
        <v>5.16</v>
      </c>
      <c r="AH171" s="66" t="str">
        <f t="shared" si="87"/>
        <v>-</v>
      </c>
      <c r="AI171" s="66" t="str">
        <f t="shared" si="88"/>
        <v>-</v>
      </c>
      <c r="AJ171" s="66" t="str">
        <f t="shared" si="89"/>
        <v>-</v>
      </c>
      <c r="AK171" s="66" t="str">
        <f t="shared" si="90"/>
        <v>-</v>
      </c>
      <c r="AL171" s="66" t="str">
        <f t="shared" si="91"/>
        <v>-</v>
      </c>
      <c r="AM171" s="66" t="str">
        <f t="shared" si="92"/>
        <v>-</v>
      </c>
      <c r="AN171" s="66" t="str">
        <f t="shared" si="93"/>
        <v>-</v>
      </c>
      <c r="AO171" s="66">
        <f t="shared" si="94"/>
        <v>194.44444444444443</v>
      </c>
      <c r="AP171" s="66">
        <f t="shared" si="95"/>
        <v>194.44444444444443</v>
      </c>
      <c r="AQ171" s="66">
        <f t="shared" si="96"/>
        <v>194.44444444444443</v>
      </c>
      <c r="AR171" s="66">
        <f t="shared" si="96"/>
        <v>285.71428571428572</v>
      </c>
      <c r="AS171" s="66">
        <f t="shared" si="96"/>
        <v>481.65137614678895</v>
      </c>
      <c r="AT171" s="66">
        <f t="shared" si="72"/>
        <v>406.97674418604652</v>
      </c>
      <c r="AU171" s="66">
        <f t="shared" si="97"/>
        <v>406.97674418604652</v>
      </c>
      <c r="AV171" s="66" t="str">
        <f t="shared" si="98"/>
        <v>-</v>
      </c>
      <c r="AW171" s="66" t="str">
        <f t="shared" si="99"/>
        <v>-</v>
      </c>
      <c r="AX171" s="66" t="str">
        <f t="shared" si="100"/>
        <v>-</v>
      </c>
      <c r="AY171" s="66" t="str">
        <f t="shared" si="101"/>
        <v>-</v>
      </c>
      <c r="AZ171" s="66" t="str">
        <f t="shared" si="102"/>
        <v>-</v>
      </c>
      <c r="BA171" s="66" t="str">
        <f t="shared" si="103"/>
        <v>-</v>
      </c>
      <c r="BB171" s="66" t="str">
        <f t="shared" si="104"/>
        <v>-</v>
      </c>
    </row>
    <row r="172" spans="2:54" ht="14.5" x14ac:dyDescent="0.35">
      <c r="B172" s="60" t="s">
        <v>139</v>
      </c>
      <c r="C172" s="60" t="s">
        <v>140</v>
      </c>
      <c r="D172" s="60" t="s">
        <v>141</v>
      </c>
      <c r="E172" s="60" t="s">
        <v>60</v>
      </c>
      <c r="F172" s="61" t="s">
        <v>114</v>
      </c>
      <c r="G172" s="61" t="s">
        <v>117</v>
      </c>
      <c r="H172" s="68">
        <f t="shared" ref="H172:N172" si="119">SUM(H169:H171)</f>
        <v>3.2297872340425533E-2</v>
      </c>
      <c r="I172" s="68">
        <f t="shared" si="119"/>
        <v>2.7619047619047619E-2</v>
      </c>
      <c r="J172" s="68">
        <f t="shared" si="119"/>
        <v>3.3790322580645162E-2</v>
      </c>
      <c r="K172" s="68">
        <f t="shared" si="119"/>
        <v>2.5047169811320751E-2</v>
      </c>
      <c r="L172" s="68">
        <f t="shared" si="119"/>
        <v>1.5211267605633801E-2</v>
      </c>
      <c r="M172" s="68">
        <f t="shared" si="119"/>
        <v>1.391061452513967E-2</v>
      </c>
      <c r="N172" s="68">
        <f t="shared" si="119"/>
        <v>1.486535008976661E-2</v>
      </c>
      <c r="O172" s="63">
        <f t="shared" si="73"/>
        <v>34057.971014492752</v>
      </c>
      <c r="P172" s="63">
        <f t="shared" si="74"/>
        <v>39827.586206896551</v>
      </c>
      <c r="Q172" s="63">
        <f t="shared" si="75"/>
        <v>32553.699284009544</v>
      </c>
      <c r="R172" s="63">
        <f t="shared" si="76"/>
        <v>43917.137476459517</v>
      </c>
      <c r="S172" s="63">
        <f t="shared" si="77"/>
        <v>72314.814814814832</v>
      </c>
      <c r="T172" s="63">
        <f t="shared" si="78"/>
        <v>79076.305220883514</v>
      </c>
      <c r="U172" s="63">
        <f t="shared" si="79"/>
        <v>73997.584541062781</v>
      </c>
      <c r="V172" s="15">
        <v>0.84</v>
      </c>
      <c r="W172" s="64">
        <f t="shared" si="80"/>
        <v>2.7130212765957448E-2</v>
      </c>
      <c r="X172" s="64">
        <f t="shared" si="81"/>
        <v>2.3199999999999998E-2</v>
      </c>
      <c r="Y172" s="64">
        <f t="shared" si="82"/>
        <v>2.8383870967741934E-2</v>
      </c>
      <c r="Z172" s="64">
        <f t="shared" si="83"/>
        <v>2.103962264150943E-2</v>
      </c>
      <c r="AA172" s="64">
        <f t="shared" si="84"/>
        <v>1.2777464788732392E-2</v>
      </c>
      <c r="AB172" s="64">
        <f t="shared" si="85"/>
        <v>1.1684916201117323E-2</v>
      </c>
      <c r="AC172" s="64">
        <f t="shared" si="86"/>
        <v>1.2486894075403952E-2</v>
      </c>
      <c r="AD172" s="65">
        <v>10.8</v>
      </c>
      <c r="AE172" s="65">
        <v>7.35</v>
      </c>
      <c r="AF172" s="65">
        <v>4.3600000000000003</v>
      </c>
      <c r="AG172" s="65">
        <v>5.16</v>
      </c>
      <c r="AH172" s="66">
        <f t="shared" si="87"/>
        <v>77404.479578392624</v>
      </c>
      <c r="AI172" s="66">
        <f t="shared" si="88"/>
        <v>90517.241379310348</v>
      </c>
      <c r="AJ172" s="66">
        <f t="shared" si="89"/>
        <v>73985.680190930798</v>
      </c>
      <c r="AK172" s="66">
        <f t="shared" si="90"/>
        <v>99811.676082862541</v>
      </c>
      <c r="AL172" s="66">
        <f t="shared" si="91"/>
        <v>164351.85185185188</v>
      </c>
      <c r="AM172" s="66">
        <f t="shared" si="92"/>
        <v>179718.87550200796</v>
      </c>
      <c r="AN172" s="66">
        <f t="shared" si="93"/>
        <v>168176.32850241542</v>
      </c>
      <c r="AO172" s="66">
        <f t="shared" si="94"/>
        <v>194.44444444444443</v>
      </c>
      <c r="AP172" s="66">
        <f t="shared" si="95"/>
        <v>194.44444444444443</v>
      </c>
      <c r="AQ172" s="66">
        <f t="shared" si="96"/>
        <v>194.44444444444443</v>
      </c>
      <c r="AR172" s="66">
        <f t="shared" si="96"/>
        <v>285.71428571428572</v>
      </c>
      <c r="AS172" s="66">
        <f t="shared" si="96"/>
        <v>481.65137614678895</v>
      </c>
      <c r="AT172" s="66">
        <f t="shared" si="72"/>
        <v>406.97674418604652</v>
      </c>
      <c r="AU172" s="66">
        <f t="shared" si="97"/>
        <v>406.97674418604652</v>
      </c>
      <c r="AV172" s="66">
        <f t="shared" si="98"/>
        <v>193.9572129209225</v>
      </c>
      <c r="AW172" s="66">
        <f t="shared" si="99"/>
        <v>194.02764431960972</v>
      </c>
      <c r="AX172" s="66">
        <f t="shared" si="100"/>
        <v>193.93475748771374</v>
      </c>
      <c r="AY172" s="66">
        <f t="shared" si="101"/>
        <v>284.89875343356749</v>
      </c>
      <c r="AZ172" s="66">
        <f t="shared" si="102"/>
        <v>480.24396780078536</v>
      </c>
      <c r="BA172" s="66">
        <f t="shared" si="103"/>
        <v>406.05722004088443</v>
      </c>
      <c r="BB172" s="66">
        <f t="shared" si="104"/>
        <v>405.99426214213361</v>
      </c>
    </row>
    <row r="173" spans="2:54" ht="14.5" x14ac:dyDescent="0.35">
      <c r="B173" s="60" t="s">
        <v>139</v>
      </c>
      <c r="C173" s="60" t="s">
        <v>140</v>
      </c>
      <c r="D173" s="60" t="s">
        <v>142</v>
      </c>
      <c r="E173" s="60" t="s">
        <v>60</v>
      </c>
      <c r="F173" s="61" t="s">
        <v>109</v>
      </c>
      <c r="G173" s="61" t="s">
        <v>110</v>
      </c>
      <c r="H173" s="67">
        <v>1.937872340425532</v>
      </c>
      <c r="I173" s="67">
        <v>1.657142857142857</v>
      </c>
      <c r="J173" s="67">
        <v>1.4322580645161289</v>
      </c>
      <c r="K173" s="67">
        <v>1.154716981132075</v>
      </c>
      <c r="L173" s="67">
        <v>0.91267605633802829</v>
      </c>
      <c r="M173" s="67">
        <v>0.83463687150838006</v>
      </c>
      <c r="N173" s="67">
        <v>0.89192100538599672</v>
      </c>
      <c r="O173" s="63">
        <f t="shared" si="73"/>
        <v>567.63285024154584</v>
      </c>
      <c r="P173" s="63">
        <f t="shared" si="74"/>
        <v>663.79310344827593</v>
      </c>
      <c r="Q173" s="63">
        <f t="shared" si="75"/>
        <v>768.0180180180181</v>
      </c>
      <c r="R173" s="63">
        <f t="shared" si="76"/>
        <v>952.61437908496771</v>
      </c>
      <c r="S173" s="63">
        <f t="shared" si="77"/>
        <v>1205.2469135802467</v>
      </c>
      <c r="T173" s="63">
        <f t="shared" si="78"/>
        <v>1317.9384203480586</v>
      </c>
      <c r="U173" s="63">
        <f t="shared" si="79"/>
        <v>1233.2930756843796</v>
      </c>
      <c r="V173" s="15">
        <v>0.84</v>
      </c>
      <c r="W173" s="64">
        <f t="shared" si="80"/>
        <v>1.6278127659574468</v>
      </c>
      <c r="X173" s="64">
        <f t="shared" si="81"/>
        <v>1.3919999999999999</v>
      </c>
      <c r="Y173" s="64">
        <f t="shared" si="82"/>
        <v>1.2030967741935483</v>
      </c>
      <c r="Z173" s="64">
        <f t="shared" si="83"/>
        <v>0.969962264150943</v>
      </c>
      <c r="AA173" s="64">
        <f t="shared" si="84"/>
        <v>0.76664788732394373</v>
      </c>
      <c r="AB173" s="64">
        <f t="shared" si="85"/>
        <v>0.70109497206703919</v>
      </c>
      <c r="AC173" s="64">
        <f t="shared" si="86"/>
        <v>0.74921364452423722</v>
      </c>
      <c r="AD173" s="65">
        <v>10.8</v>
      </c>
      <c r="AE173" s="65">
        <v>7.35</v>
      </c>
      <c r="AF173" s="65">
        <v>4.3600000000000003</v>
      </c>
      <c r="AG173" s="65">
        <v>5.16</v>
      </c>
      <c r="AH173" s="66">
        <f t="shared" si="87"/>
        <v>1290.0746596398769</v>
      </c>
      <c r="AI173" s="66">
        <f t="shared" si="88"/>
        <v>1508.6206896551726</v>
      </c>
      <c r="AJ173" s="66">
        <f t="shared" si="89"/>
        <v>1745.4954954954956</v>
      </c>
      <c r="AK173" s="66">
        <f t="shared" si="90"/>
        <v>2165.0326797385628</v>
      </c>
      <c r="AL173" s="66">
        <f t="shared" si="91"/>
        <v>2739.1975308641972</v>
      </c>
      <c r="AM173" s="66">
        <f t="shared" si="92"/>
        <v>2995.3145917001334</v>
      </c>
      <c r="AN173" s="66">
        <f t="shared" si="93"/>
        <v>2802.9388083735903</v>
      </c>
      <c r="AO173" s="66">
        <f t="shared" si="94"/>
        <v>194.44444444444443</v>
      </c>
      <c r="AP173" s="66">
        <f t="shared" si="95"/>
        <v>194.44444444444443</v>
      </c>
      <c r="AQ173" s="66">
        <f t="shared" si="96"/>
        <v>194.44444444444443</v>
      </c>
      <c r="AR173" s="66">
        <f t="shared" si="96"/>
        <v>285.71428571428572</v>
      </c>
      <c r="AS173" s="66">
        <f t="shared" si="96"/>
        <v>481.65137614678895</v>
      </c>
      <c r="AT173" s="66">
        <f t="shared" si="96"/>
        <v>406.97674418604652</v>
      </c>
      <c r="AU173" s="66">
        <f t="shared" si="97"/>
        <v>406.97674418604652</v>
      </c>
      <c r="AV173" s="66">
        <f t="shared" si="98"/>
        <v>168.97583183360862</v>
      </c>
      <c r="AW173" s="66">
        <f t="shared" si="99"/>
        <v>172.24409448818895</v>
      </c>
      <c r="AX173" s="66">
        <f t="shared" si="100"/>
        <v>174.95485036119709</v>
      </c>
      <c r="AY173" s="66">
        <f t="shared" si="101"/>
        <v>252.40499095151918</v>
      </c>
      <c r="AZ173" s="66">
        <f t="shared" si="102"/>
        <v>409.62438734917254</v>
      </c>
      <c r="BA173" s="66">
        <f t="shared" si="103"/>
        <v>358.29482545637552</v>
      </c>
      <c r="BB173" s="66">
        <f t="shared" si="104"/>
        <v>355.37723398204793</v>
      </c>
    </row>
    <row r="174" spans="2:54" ht="14.5" x14ac:dyDescent="0.35">
      <c r="B174" s="60" t="s">
        <v>139</v>
      </c>
      <c r="C174" s="60" t="s">
        <v>140</v>
      </c>
      <c r="D174" s="60" t="s">
        <v>142</v>
      </c>
      <c r="E174" s="60" t="s">
        <v>60</v>
      </c>
      <c r="F174" s="61" t="s">
        <v>112</v>
      </c>
      <c r="G174" s="61" t="s">
        <v>110</v>
      </c>
      <c r="H174" s="67" t="s">
        <v>111</v>
      </c>
      <c r="I174" s="67" t="s">
        <v>111</v>
      </c>
      <c r="J174" s="67" t="s">
        <v>111</v>
      </c>
      <c r="K174" s="67" t="s">
        <v>111</v>
      </c>
      <c r="L174" s="67" t="s">
        <v>111</v>
      </c>
      <c r="M174" s="67" t="s">
        <v>111</v>
      </c>
      <c r="N174" s="67" t="s">
        <v>111</v>
      </c>
      <c r="O174" s="63" t="str">
        <f t="shared" ref="O174:O237" si="120">IFERROR(1100/H174, "-")</f>
        <v>-</v>
      </c>
      <c r="P174" s="63" t="str">
        <f t="shared" ref="P174:P237" si="121">IFERROR(1100/I174, "-")</f>
        <v>-</v>
      </c>
      <c r="Q174" s="63" t="str">
        <f t="shared" ref="Q174:Q237" si="122">IFERROR(1100/J174, "-")</f>
        <v>-</v>
      </c>
      <c r="R174" s="63" t="str">
        <f t="shared" ref="R174:R237" si="123">IFERROR(1100/K174, "-")</f>
        <v>-</v>
      </c>
      <c r="S174" s="63" t="str">
        <f t="shared" ref="S174:S237" si="124">IFERROR(1100/L174, "-")</f>
        <v>-</v>
      </c>
      <c r="T174" s="63" t="str">
        <f t="shared" ref="T174:T237" si="125">IFERROR(1100/M174, "-")</f>
        <v>-</v>
      </c>
      <c r="U174" s="63" t="str">
        <f t="shared" ref="U174:U237" si="126">IFERROR(1100/N174, "-")</f>
        <v>-</v>
      </c>
      <c r="V174" s="15">
        <v>0.84</v>
      </c>
      <c r="W174" s="64" t="str">
        <f t="shared" ref="W174:W231" si="127">IFERROR(H174*$V174, "-")</f>
        <v>-</v>
      </c>
      <c r="X174" s="64" t="str">
        <f t="shared" ref="X174:X233" si="128">IFERROR(I174*$V174, "-")</f>
        <v>-</v>
      </c>
      <c r="Y174" s="64" t="str">
        <f t="shared" ref="Y174:Y233" si="129">IFERROR(J174*$V174, "-")</f>
        <v>-</v>
      </c>
      <c r="Z174" s="64" t="str">
        <f t="shared" ref="Z174:Z233" si="130">IFERROR(K174*$V174, "-")</f>
        <v>-</v>
      </c>
      <c r="AA174" s="64" t="str">
        <f t="shared" ref="AA174:AA233" si="131">IFERROR(L174*$V174, "-")</f>
        <v>-</v>
      </c>
      <c r="AB174" s="64" t="str">
        <f t="shared" ref="AB174:AB233" si="132">IFERROR(M174*$V174, "-")</f>
        <v>-</v>
      </c>
      <c r="AC174" s="64" t="str">
        <f t="shared" ref="AC174:AC231" si="133">IFERROR(N174*$V174, "-")</f>
        <v>-</v>
      </c>
      <c r="AD174" s="65">
        <v>10.8</v>
      </c>
      <c r="AE174" s="65">
        <v>7.35</v>
      </c>
      <c r="AF174" s="65">
        <v>4.3600000000000003</v>
      </c>
      <c r="AG174" s="65">
        <v>5.16</v>
      </c>
      <c r="AH174" s="66" t="str">
        <f t="shared" ref="AH174:AH231" si="134">IFERROR(2100/W174, "-")</f>
        <v>-</v>
      </c>
      <c r="AI174" s="66" t="str">
        <f t="shared" ref="AI174:AI233" si="135">IFERROR(2100/X174, "-")</f>
        <v>-</v>
      </c>
      <c r="AJ174" s="66" t="str">
        <f t="shared" ref="AJ174:AJ233" si="136">IFERROR(2100/Y174, "-")</f>
        <v>-</v>
      </c>
      <c r="AK174" s="66" t="str">
        <f t="shared" ref="AK174:AK233" si="137">IFERROR(2100/Z174, "-")</f>
        <v>-</v>
      </c>
      <c r="AL174" s="66" t="str">
        <f t="shared" ref="AL174:AL233" si="138">IFERROR(2100/AA174, "-")</f>
        <v>-</v>
      </c>
      <c r="AM174" s="66" t="str">
        <f t="shared" ref="AM174:AM233" si="139">IFERROR(2100/AB174, "-")</f>
        <v>-</v>
      </c>
      <c r="AN174" s="66" t="str">
        <f t="shared" ref="AN174:AN231" si="140">IFERROR(2100/AC174, "-")</f>
        <v>-</v>
      </c>
      <c r="AO174" s="66">
        <f t="shared" ref="AO174:AO232" si="141">2100/AD174</f>
        <v>194.44444444444443</v>
      </c>
      <c r="AP174" s="66">
        <f t="shared" ref="AP174:AP232" si="142">2100/AD174</f>
        <v>194.44444444444443</v>
      </c>
      <c r="AQ174" s="66">
        <f t="shared" ref="AQ174:AT232" si="143">2100/AD174</f>
        <v>194.44444444444443</v>
      </c>
      <c r="AR174" s="66">
        <f t="shared" si="143"/>
        <v>285.71428571428572</v>
      </c>
      <c r="AS174" s="66">
        <f t="shared" si="143"/>
        <v>481.65137614678895</v>
      </c>
      <c r="AT174" s="66">
        <f t="shared" si="143"/>
        <v>406.97674418604652</v>
      </c>
      <c r="AU174" s="66">
        <f t="shared" ref="AU174:AU232" si="144">2100/AG174</f>
        <v>406.97674418604652</v>
      </c>
      <c r="AV174" s="66" t="str">
        <f t="shared" ref="AV174:AV233" si="145">IFERROR(1/((1/AH174)+(1/AO174)), "-")</f>
        <v>-</v>
      </c>
      <c r="AW174" s="66" t="str">
        <f t="shared" ref="AW174:AW233" si="146">IFERROR(1/((1/AI174)+(1/AP174)), "-")</f>
        <v>-</v>
      </c>
      <c r="AX174" s="66" t="str">
        <f t="shared" ref="AX174:AX233" si="147">IFERROR(1/((1/AJ174)+(1/AQ174)), "-")</f>
        <v>-</v>
      </c>
      <c r="AY174" s="66" t="str">
        <f t="shared" ref="AY174:AY233" si="148">IFERROR(1/((1/AK174)+(1/AR174)), "-")</f>
        <v>-</v>
      </c>
      <c r="AZ174" s="66" t="str">
        <f t="shared" ref="AZ174:AZ233" si="149">IFERROR(1/((1/AL174)+(1/AS174)), "-")</f>
        <v>-</v>
      </c>
      <c r="BA174" s="66" t="str">
        <f t="shared" ref="BA174:BA233" si="150">IFERROR(1/((1/AM174)+(1/AT174)), "-")</f>
        <v>-</v>
      </c>
      <c r="BB174" s="66" t="str">
        <f t="shared" ref="BB174:BB233" si="151">IFERROR(1/((1/AN174)+(1/AU174)), "-")</f>
        <v>-</v>
      </c>
    </row>
    <row r="175" spans="2:54" ht="14.5" x14ac:dyDescent="0.35">
      <c r="B175" s="60" t="s">
        <v>139</v>
      </c>
      <c r="C175" s="60" t="s">
        <v>140</v>
      </c>
      <c r="D175" s="60" t="s">
        <v>142</v>
      </c>
      <c r="E175" s="60" t="s">
        <v>60</v>
      </c>
      <c r="F175" s="61" t="s">
        <v>113</v>
      </c>
      <c r="G175" s="61" t="s">
        <v>110</v>
      </c>
      <c r="H175" s="67" t="s">
        <v>111</v>
      </c>
      <c r="I175" s="67" t="s">
        <v>111</v>
      </c>
      <c r="J175" s="67" t="s">
        <v>111</v>
      </c>
      <c r="K175" s="67" t="s">
        <v>111</v>
      </c>
      <c r="L175" s="67" t="s">
        <v>111</v>
      </c>
      <c r="M175" s="67" t="s">
        <v>111</v>
      </c>
      <c r="N175" s="67" t="s">
        <v>111</v>
      </c>
      <c r="O175" s="63" t="str">
        <f t="shared" si="120"/>
        <v>-</v>
      </c>
      <c r="P175" s="63" t="str">
        <f t="shared" si="121"/>
        <v>-</v>
      </c>
      <c r="Q175" s="63" t="str">
        <f t="shared" si="122"/>
        <v>-</v>
      </c>
      <c r="R175" s="63" t="str">
        <f t="shared" si="123"/>
        <v>-</v>
      </c>
      <c r="S175" s="63" t="str">
        <f t="shared" si="124"/>
        <v>-</v>
      </c>
      <c r="T175" s="63" t="str">
        <f t="shared" si="125"/>
        <v>-</v>
      </c>
      <c r="U175" s="63" t="str">
        <f t="shared" si="126"/>
        <v>-</v>
      </c>
      <c r="V175" s="15">
        <v>0.84</v>
      </c>
      <c r="W175" s="64" t="str">
        <f t="shared" si="127"/>
        <v>-</v>
      </c>
      <c r="X175" s="64" t="str">
        <f t="shared" si="128"/>
        <v>-</v>
      </c>
      <c r="Y175" s="64" t="str">
        <f t="shared" si="129"/>
        <v>-</v>
      </c>
      <c r="Z175" s="64" t="str">
        <f t="shared" si="130"/>
        <v>-</v>
      </c>
      <c r="AA175" s="64" t="str">
        <f t="shared" si="131"/>
        <v>-</v>
      </c>
      <c r="AB175" s="64" t="str">
        <f t="shared" si="132"/>
        <v>-</v>
      </c>
      <c r="AC175" s="64" t="str">
        <f t="shared" si="133"/>
        <v>-</v>
      </c>
      <c r="AD175" s="65">
        <v>10.8</v>
      </c>
      <c r="AE175" s="65">
        <v>7.35</v>
      </c>
      <c r="AF175" s="65">
        <v>4.3600000000000003</v>
      </c>
      <c r="AG175" s="65">
        <v>5.16</v>
      </c>
      <c r="AH175" s="66" t="str">
        <f t="shared" si="134"/>
        <v>-</v>
      </c>
      <c r="AI175" s="66" t="str">
        <f t="shared" si="135"/>
        <v>-</v>
      </c>
      <c r="AJ175" s="66" t="str">
        <f t="shared" si="136"/>
        <v>-</v>
      </c>
      <c r="AK175" s="66" t="str">
        <f t="shared" si="137"/>
        <v>-</v>
      </c>
      <c r="AL175" s="66" t="str">
        <f t="shared" si="138"/>
        <v>-</v>
      </c>
      <c r="AM175" s="66" t="str">
        <f t="shared" si="139"/>
        <v>-</v>
      </c>
      <c r="AN175" s="66" t="str">
        <f t="shared" si="140"/>
        <v>-</v>
      </c>
      <c r="AO175" s="66">
        <f t="shared" si="141"/>
        <v>194.44444444444443</v>
      </c>
      <c r="AP175" s="66">
        <f t="shared" si="142"/>
        <v>194.44444444444443</v>
      </c>
      <c r="AQ175" s="66">
        <f t="shared" si="143"/>
        <v>194.44444444444443</v>
      </c>
      <c r="AR175" s="66">
        <f t="shared" si="143"/>
        <v>285.71428571428572</v>
      </c>
      <c r="AS175" s="66">
        <f t="shared" si="143"/>
        <v>481.65137614678895</v>
      </c>
      <c r="AT175" s="66">
        <f t="shared" si="143"/>
        <v>406.97674418604652</v>
      </c>
      <c r="AU175" s="66">
        <f t="shared" si="144"/>
        <v>406.97674418604652</v>
      </c>
      <c r="AV175" s="66" t="str">
        <f t="shared" si="145"/>
        <v>-</v>
      </c>
      <c r="AW175" s="66" t="str">
        <f t="shared" si="146"/>
        <v>-</v>
      </c>
      <c r="AX175" s="66" t="str">
        <f t="shared" si="147"/>
        <v>-</v>
      </c>
      <c r="AY175" s="66" t="str">
        <f t="shared" si="148"/>
        <v>-</v>
      </c>
      <c r="AZ175" s="66" t="str">
        <f t="shared" si="149"/>
        <v>-</v>
      </c>
      <c r="BA175" s="66" t="str">
        <f t="shared" si="150"/>
        <v>-</v>
      </c>
      <c r="BB175" s="66" t="str">
        <f t="shared" si="151"/>
        <v>-</v>
      </c>
    </row>
    <row r="176" spans="2:54" ht="14.5" x14ac:dyDescent="0.35">
      <c r="B176" s="60" t="s">
        <v>139</v>
      </c>
      <c r="C176" s="60" t="s">
        <v>140</v>
      </c>
      <c r="D176" s="60" t="s">
        <v>142</v>
      </c>
      <c r="E176" s="60" t="s">
        <v>60</v>
      </c>
      <c r="F176" s="61" t="s">
        <v>114</v>
      </c>
      <c r="G176" s="61" t="s">
        <v>110</v>
      </c>
      <c r="H176" s="67" t="s">
        <v>111</v>
      </c>
      <c r="I176" s="67" t="s">
        <v>111</v>
      </c>
      <c r="J176" s="67" t="s">
        <v>111</v>
      </c>
      <c r="K176" s="67" t="s">
        <v>111</v>
      </c>
      <c r="L176" s="67" t="s">
        <v>111</v>
      </c>
      <c r="M176" s="67" t="s">
        <v>111</v>
      </c>
      <c r="N176" s="67" t="s">
        <v>111</v>
      </c>
      <c r="O176" s="63" t="str">
        <f t="shared" si="120"/>
        <v>-</v>
      </c>
      <c r="P176" s="63" t="str">
        <f t="shared" si="121"/>
        <v>-</v>
      </c>
      <c r="Q176" s="63" t="str">
        <f t="shared" si="122"/>
        <v>-</v>
      </c>
      <c r="R176" s="63" t="str">
        <f t="shared" si="123"/>
        <v>-</v>
      </c>
      <c r="S176" s="63" t="str">
        <f t="shared" si="124"/>
        <v>-</v>
      </c>
      <c r="T176" s="63" t="str">
        <f t="shared" si="125"/>
        <v>-</v>
      </c>
      <c r="U176" s="63" t="str">
        <f t="shared" si="126"/>
        <v>-</v>
      </c>
      <c r="V176" s="15">
        <v>0.84</v>
      </c>
      <c r="W176" s="64" t="str">
        <f t="shared" si="127"/>
        <v>-</v>
      </c>
      <c r="X176" s="64" t="str">
        <f t="shared" si="128"/>
        <v>-</v>
      </c>
      <c r="Y176" s="64" t="str">
        <f t="shared" si="129"/>
        <v>-</v>
      </c>
      <c r="Z176" s="64" t="str">
        <f t="shared" si="130"/>
        <v>-</v>
      </c>
      <c r="AA176" s="64" t="str">
        <f t="shared" si="131"/>
        <v>-</v>
      </c>
      <c r="AB176" s="64" t="str">
        <f t="shared" si="132"/>
        <v>-</v>
      </c>
      <c r="AC176" s="64" t="str">
        <f t="shared" si="133"/>
        <v>-</v>
      </c>
      <c r="AD176" s="65">
        <v>10.8</v>
      </c>
      <c r="AE176" s="65">
        <v>7.35</v>
      </c>
      <c r="AF176" s="65">
        <v>4.3600000000000003</v>
      </c>
      <c r="AG176" s="65">
        <v>5.16</v>
      </c>
      <c r="AH176" s="66" t="str">
        <f t="shared" si="134"/>
        <v>-</v>
      </c>
      <c r="AI176" s="66" t="str">
        <f t="shared" si="135"/>
        <v>-</v>
      </c>
      <c r="AJ176" s="66" t="str">
        <f t="shared" si="136"/>
        <v>-</v>
      </c>
      <c r="AK176" s="66" t="str">
        <f t="shared" si="137"/>
        <v>-</v>
      </c>
      <c r="AL176" s="66" t="str">
        <f t="shared" si="138"/>
        <v>-</v>
      </c>
      <c r="AM176" s="66" t="str">
        <f t="shared" si="139"/>
        <v>-</v>
      </c>
      <c r="AN176" s="66" t="str">
        <f t="shared" si="140"/>
        <v>-</v>
      </c>
      <c r="AO176" s="66">
        <f t="shared" si="141"/>
        <v>194.44444444444443</v>
      </c>
      <c r="AP176" s="66">
        <f t="shared" si="142"/>
        <v>194.44444444444443</v>
      </c>
      <c r="AQ176" s="66">
        <f t="shared" si="143"/>
        <v>194.44444444444443</v>
      </c>
      <c r="AR176" s="66">
        <f t="shared" si="143"/>
        <v>285.71428571428572</v>
      </c>
      <c r="AS176" s="66">
        <f t="shared" si="143"/>
        <v>481.65137614678895</v>
      </c>
      <c r="AT176" s="66">
        <f t="shared" si="143"/>
        <v>406.97674418604652</v>
      </c>
      <c r="AU176" s="66">
        <f t="shared" si="144"/>
        <v>406.97674418604652</v>
      </c>
      <c r="AV176" s="66" t="str">
        <f t="shared" si="145"/>
        <v>-</v>
      </c>
      <c r="AW176" s="66" t="str">
        <f t="shared" si="146"/>
        <v>-</v>
      </c>
      <c r="AX176" s="66" t="str">
        <f t="shared" si="147"/>
        <v>-</v>
      </c>
      <c r="AY176" s="66" t="str">
        <f t="shared" si="148"/>
        <v>-</v>
      </c>
      <c r="AZ176" s="66" t="str">
        <f t="shared" si="149"/>
        <v>-</v>
      </c>
      <c r="BA176" s="66" t="str">
        <f t="shared" si="150"/>
        <v>-</v>
      </c>
      <c r="BB176" s="66" t="str">
        <f t="shared" si="151"/>
        <v>-</v>
      </c>
    </row>
    <row r="177" spans="2:54" ht="14.5" x14ac:dyDescent="0.35">
      <c r="B177" s="60" t="s">
        <v>139</v>
      </c>
      <c r="C177" s="60" t="s">
        <v>140</v>
      </c>
      <c r="D177" s="60" t="s">
        <v>142</v>
      </c>
      <c r="E177" s="60" t="s">
        <v>60</v>
      </c>
      <c r="F177" s="61" t="s">
        <v>109</v>
      </c>
      <c r="G177" s="61" t="s">
        <v>116</v>
      </c>
      <c r="H177" s="67">
        <v>0.96893617021276612</v>
      </c>
      <c r="I177" s="67">
        <v>0.82857142857142851</v>
      </c>
      <c r="J177" s="67">
        <v>0.71612903225806457</v>
      </c>
      <c r="K177" s="67">
        <v>0.57735849056603772</v>
      </c>
      <c r="L177" s="67">
        <v>0.45633802816901409</v>
      </c>
      <c r="M177" s="67">
        <v>0.41731843575418998</v>
      </c>
      <c r="N177" s="67">
        <v>0.44596050269299842</v>
      </c>
      <c r="O177" s="63">
        <f t="shared" si="120"/>
        <v>1135.2657004830917</v>
      </c>
      <c r="P177" s="63">
        <f t="shared" si="121"/>
        <v>1327.5862068965519</v>
      </c>
      <c r="Q177" s="63">
        <f t="shared" si="122"/>
        <v>1536.036036036036</v>
      </c>
      <c r="R177" s="63">
        <f t="shared" si="123"/>
        <v>1905.2287581699347</v>
      </c>
      <c r="S177" s="63">
        <f t="shared" si="124"/>
        <v>2410.4938271604938</v>
      </c>
      <c r="T177" s="63">
        <f t="shared" si="125"/>
        <v>2635.8768406961176</v>
      </c>
      <c r="U177" s="63">
        <f t="shared" si="126"/>
        <v>2466.5861513687587</v>
      </c>
      <c r="V177" s="15">
        <v>0.84</v>
      </c>
      <c r="W177" s="64">
        <f t="shared" si="127"/>
        <v>0.81390638297872353</v>
      </c>
      <c r="X177" s="64">
        <f t="shared" si="128"/>
        <v>0.69599999999999995</v>
      </c>
      <c r="Y177" s="64">
        <f t="shared" si="129"/>
        <v>0.60154838709677416</v>
      </c>
      <c r="Z177" s="64">
        <f t="shared" si="130"/>
        <v>0.48498113207547167</v>
      </c>
      <c r="AA177" s="64">
        <f t="shared" si="131"/>
        <v>0.38332394366197181</v>
      </c>
      <c r="AB177" s="64">
        <f t="shared" si="132"/>
        <v>0.35054748603351954</v>
      </c>
      <c r="AC177" s="64">
        <f t="shared" si="133"/>
        <v>0.37460682226211867</v>
      </c>
      <c r="AD177" s="65">
        <v>10.8</v>
      </c>
      <c r="AE177" s="65">
        <v>7.35</v>
      </c>
      <c r="AF177" s="65">
        <v>4.3600000000000003</v>
      </c>
      <c r="AG177" s="65">
        <v>5.16</v>
      </c>
      <c r="AH177" s="66">
        <f t="shared" si="134"/>
        <v>2580.1493192797539</v>
      </c>
      <c r="AI177" s="66">
        <f t="shared" si="135"/>
        <v>3017.2413793103451</v>
      </c>
      <c r="AJ177" s="66">
        <f t="shared" si="136"/>
        <v>3490.9909909909911</v>
      </c>
      <c r="AK177" s="66">
        <f t="shared" si="137"/>
        <v>4330.0653594771247</v>
      </c>
      <c r="AL177" s="66">
        <f t="shared" si="138"/>
        <v>5478.3950617283954</v>
      </c>
      <c r="AM177" s="66">
        <f t="shared" si="139"/>
        <v>5990.6291834002677</v>
      </c>
      <c r="AN177" s="66">
        <f t="shared" si="140"/>
        <v>5605.8776167471797</v>
      </c>
      <c r="AO177" s="66">
        <f t="shared" si="141"/>
        <v>194.44444444444443</v>
      </c>
      <c r="AP177" s="66">
        <f t="shared" si="142"/>
        <v>194.44444444444443</v>
      </c>
      <c r="AQ177" s="66">
        <f t="shared" si="143"/>
        <v>194.44444444444443</v>
      </c>
      <c r="AR177" s="66">
        <f t="shared" si="143"/>
        <v>285.71428571428572</v>
      </c>
      <c r="AS177" s="66">
        <f t="shared" si="143"/>
        <v>481.65137614678895</v>
      </c>
      <c r="AT177" s="66">
        <f t="shared" si="143"/>
        <v>406.97674418604652</v>
      </c>
      <c r="AU177" s="66">
        <f t="shared" si="144"/>
        <v>406.97674418604652</v>
      </c>
      <c r="AV177" s="66">
        <f t="shared" si="145"/>
        <v>180.81771376061272</v>
      </c>
      <c r="AW177" s="66">
        <f t="shared" si="146"/>
        <v>182.67223382045927</v>
      </c>
      <c r="AX177" s="66">
        <f t="shared" si="147"/>
        <v>184.18550960820261</v>
      </c>
      <c r="AY177" s="66">
        <f t="shared" si="148"/>
        <v>268.02872458784265</v>
      </c>
      <c r="AZ177" s="66">
        <f t="shared" si="149"/>
        <v>442.72751027389126</v>
      </c>
      <c r="BA177" s="66">
        <f t="shared" si="150"/>
        <v>381.08736116011147</v>
      </c>
      <c r="BB177" s="66">
        <f t="shared" si="151"/>
        <v>379.43074683337358</v>
      </c>
    </row>
    <row r="178" spans="2:54" ht="14.5" x14ac:dyDescent="0.35">
      <c r="B178" s="60" t="s">
        <v>139</v>
      </c>
      <c r="C178" s="60" t="s">
        <v>140</v>
      </c>
      <c r="D178" s="60" t="s">
        <v>142</v>
      </c>
      <c r="E178" s="60" t="s">
        <v>60</v>
      </c>
      <c r="F178" s="61" t="s">
        <v>112</v>
      </c>
      <c r="G178" s="61" t="s">
        <v>116</v>
      </c>
      <c r="H178" s="67" t="s">
        <v>111</v>
      </c>
      <c r="I178" s="67" t="s">
        <v>111</v>
      </c>
      <c r="J178" s="67" t="s">
        <v>111</v>
      </c>
      <c r="K178" s="67" t="s">
        <v>111</v>
      </c>
      <c r="L178" s="67" t="s">
        <v>111</v>
      </c>
      <c r="M178" s="67" t="s">
        <v>111</v>
      </c>
      <c r="N178" s="67" t="s">
        <v>111</v>
      </c>
      <c r="O178" s="63" t="str">
        <f t="shared" si="120"/>
        <v>-</v>
      </c>
      <c r="P178" s="63" t="str">
        <f t="shared" si="121"/>
        <v>-</v>
      </c>
      <c r="Q178" s="63" t="str">
        <f t="shared" si="122"/>
        <v>-</v>
      </c>
      <c r="R178" s="63" t="str">
        <f t="shared" si="123"/>
        <v>-</v>
      </c>
      <c r="S178" s="63" t="str">
        <f t="shared" si="124"/>
        <v>-</v>
      </c>
      <c r="T178" s="63" t="str">
        <f t="shared" si="125"/>
        <v>-</v>
      </c>
      <c r="U178" s="63" t="str">
        <f t="shared" si="126"/>
        <v>-</v>
      </c>
      <c r="V178" s="15">
        <v>0.84</v>
      </c>
      <c r="W178" s="64" t="str">
        <f t="shared" si="127"/>
        <v>-</v>
      </c>
      <c r="X178" s="64" t="str">
        <f t="shared" si="128"/>
        <v>-</v>
      </c>
      <c r="Y178" s="64" t="str">
        <f t="shared" si="129"/>
        <v>-</v>
      </c>
      <c r="Z178" s="64" t="str">
        <f t="shared" si="130"/>
        <v>-</v>
      </c>
      <c r="AA178" s="64" t="str">
        <f t="shared" si="131"/>
        <v>-</v>
      </c>
      <c r="AB178" s="64" t="str">
        <f t="shared" si="132"/>
        <v>-</v>
      </c>
      <c r="AC178" s="64" t="str">
        <f t="shared" si="133"/>
        <v>-</v>
      </c>
      <c r="AD178" s="65">
        <v>10.8</v>
      </c>
      <c r="AE178" s="65">
        <v>7.35</v>
      </c>
      <c r="AF178" s="65">
        <v>4.3600000000000003</v>
      </c>
      <c r="AG178" s="65">
        <v>5.16</v>
      </c>
      <c r="AH178" s="66" t="str">
        <f t="shared" si="134"/>
        <v>-</v>
      </c>
      <c r="AI178" s="66" t="str">
        <f t="shared" si="135"/>
        <v>-</v>
      </c>
      <c r="AJ178" s="66" t="str">
        <f t="shared" si="136"/>
        <v>-</v>
      </c>
      <c r="AK178" s="66" t="str">
        <f t="shared" si="137"/>
        <v>-</v>
      </c>
      <c r="AL178" s="66" t="str">
        <f t="shared" si="138"/>
        <v>-</v>
      </c>
      <c r="AM178" s="66" t="str">
        <f t="shared" si="139"/>
        <v>-</v>
      </c>
      <c r="AN178" s="66" t="str">
        <f t="shared" si="140"/>
        <v>-</v>
      </c>
      <c r="AO178" s="66">
        <f t="shared" si="141"/>
        <v>194.44444444444443</v>
      </c>
      <c r="AP178" s="66">
        <f t="shared" si="142"/>
        <v>194.44444444444443</v>
      </c>
      <c r="AQ178" s="66">
        <f t="shared" si="143"/>
        <v>194.44444444444443</v>
      </c>
      <c r="AR178" s="66">
        <f t="shared" si="143"/>
        <v>285.71428571428572</v>
      </c>
      <c r="AS178" s="66">
        <f t="shared" si="143"/>
        <v>481.65137614678895</v>
      </c>
      <c r="AT178" s="66">
        <f t="shared" si="143"/>
        <v>406.97674418604652</v>
      </c>
      <c r="AU178" s="66">
        <f t="shared" si="144"/>
        <v>406.97674418604652</v>
      </c>
      <c r="AV178" s="66" t="str">
        <f t="shared" si="145"/>
        <v>-</v>
      </c>
      <c r="AW178" s="66" t="str">
        <f t="shared" si="146"/>
        <v>-</v>
      </c>
      <c r="AX178" s="66" t="str">
        <f t="shared" si="147"/>
        <v>-</v>
      </c>
      <c r="AY178" s="66" t="str">
        <f t="shared" si="148"/>
        <v>-</v>
      </c>
      <c r="AZ178" s="66" t="str">
        <f t="shared" si="149"/>
        <v>-</v>
      </c>
      <c r="BA178" s="66" t="str">
        <f t="shared" si="150"/>
        <v>-</v>
      </c>
      <c r="BB178" s="66" t="str">
        <f t="shared" si="151"/>
        <v>-</v>
      </c>
    </row>
    <row r="179" spans="2:54" ht="14.5" x14ac:dyDescent="0.35">
      <c r="B179" s="60" t="s">
        <v>139</v>
      </c>
      <c r="C179" s="60" t="s">
        <v>140</v>
      </c>
      <c r="D179" s="60" t="s">
        <v>142</v>
      </c>
      <c r="E179" s="60" t="s">
        <v>60</v>
      </c>
      <c r="F179" s="61" t="s">
        <v>113</v>
      </c>
      <c r="G179" s="61" t="s">
        <v>116</v>
      </c>
      <c r="H179" s="67" t="s">
        <v>111</v>
      </c>
      <c r="I179" s="67" t="s">
        <v>111</v>
      </c>
      <c r="J179" s="67" t="s">
        <v>111</v>
      </c>
      <c r="K179" s="67" t="s">
        <v>111</v>
      </c>
      <c r="L179" s="67" t="s">
        <v>111</v>
      </c>
      <c r="M179" s="67" t="s">
        <v>111</v>
      </c>
      <c r="N179" s="67" t="s">
        <v>111</v>
      </c>
      <c r="O179" s="63" t="str">
        <f t="shared" si="120"/>
        <v>-</v>
      </c>
      <c r="P179" s="63" t="str">
        <f t="shared" si="121"/>
        <v>-</v>
      </c>
      <c r="Q179" s="63" t="str">
        <f t="shared" si="122"/>
        <v>-</v>
      </c>
      <c r="R179" s="63" t="str">
        <f t="shared" si="123"/>
        <v>-</v>
      </c>
      <c r="S179" s="63" t="str">
        <f t="shared" si="124"/>
        <v>-</v>
      </c>
      <c r="T179" s="63" t="str">
        <f t="shared" si="125"/>
        <v>-</v>
      </c>
      <c r="U179" s="63" t="str">
        <f t="shared" si="126"/>
        <v>-</v>
      </c>
      <c r="V179" s="15">
        <v>0.84</v>
      </c>
      <c r="W179" s="64" t="str">
        <f t="shared" si="127"/>
        <v>-</v>
      </c>
      <c r="X179" s="64" t="str">
        <f t="shared" si="128"/>
        <v>-</v>
      </c>
      <c r="Y179" s="64" t="str">
        <f t="shared" si="129"/>
        <v>-</v>
      </c>
      <c r="Z179" s="64" t="str">
        <f t="shared" si="130"/>
        <v>-</v>
      </c>
      <c r="AA179" s="64" t="str">
        <f t="shared" si="131"/>
        <v>-</v>
      </c>
      <c r="AB179" s="64" t="str">
        <f t="shared" si="132"/>
        <v>-</v>
      </c>
      <c r="AC179" s="64" t="str">
        <f t="shared" si="133"/>
        <v>-</v>
      </c>
      <c r="AD179" s="65">
        <v>10.8</v>
      </c>
      <c r="AE179" s="65">
        <v>7.35</v>
      </c>
      <c r="AF179" s="65">
        <v>4.3600000000000003</v>
      </c>
      <c r="AG179" s="65">
        <v>5.16</v>
      </c>
      <c r="AH179" s="66" t="str">
        <f t="shared" si="134"/>
        <v>-</v>
      </c>
      <c r="AI179" s="66" t="str">
        <f t="shared" si="135"/>
        <v>-</v>
      </c>
      <c r="AJ179" s="66" t="str">
        <f t="shared" si="136"/>
        <v>-</v>
      </c>
      <c r="AK179" s="66" t="str">
        <f t="shared" si="137"/>
        <v>-</v>
      </c>
      <c r="AL179" s="66" t="str">
        <f t="shared" si="138"/>
        <v>-</v>
      </c>
      <c r="AM179" s="66" t="str">
        <f t="shared" si="139"/>
        <v>-</v>
      </c>
      <c r="AN179" s="66" t="str">
        <f t="shared" si="140"/>
        <v>-</v>
      </c>
      <c r="AO179" s="66">
        <f t="shared" si="141"/>
        <v>194.44444444444443</v>
      </c>
      <c r="AP179" s="66">
        <f t="shared" si="142"/>
        <v>194.44444444444443</v>
      </c>
      <c r="AQ179" s="66">
        <f t="shared" si="143"/>
        <v>194.44444444444443</v>
      </c>
      <c r="AR179" s="66">
        <f t="shared" si="143"/>
        <v>285.71428571428572</v>
      </c>
      <c r="AS179" s="66">
        <f t="shared" si="143"/>
        <v>481.65137614678895</v>
      </c>
      <c r="AT179" s="66">
        <f t="shared" si="143"/>
        <v>406.97674418604652</v>
      </c>
      <c r="AU179" s="66">
        <f t="shared" si="144"/>
        <v>406.97674418604652</v>
      </c>
      <c r="AV179" s="66" t="str">
        <f t="shared" si="145"/>
        <v>-</v>
      </c>
      <c r="AW179" s="66" t="str">
        <f t="shared" si="146"/>
        <v>-</v>
      </c>
      <c r="AX179" s="66" t="str">
        <f t="shared" si="147"/>
        <v>-</v>
      </c>
      <c r="AY179" s="66" t="str">
        <f t="shared" si="148"/>
        <v>-</v>
      </c>
      <c r="AZ179" s="66" t="str">
        <f t="shared" si="149"/>
        <v>-</v>
      </c>
      <c r="BA179" s="66" t="str">
        <f t="shared" si="150"/>
        <v>-</v>
      </c>
      <c r="BB179" s="66" t="str">
        <f t="shared" si="151"/>
        <v>-</v>
      </c>
    </row>
    <row r="180" spans="2:54" ht="14.5" x14ac:dyDescent="0.35">
      <c r="B180" s="60" t="s">
        <v>139</v>
      </c>
      <c r="C180" s="60" t="s">
        <v>140</v>
      </c>
      <c r="D180" s="60" t="s">
        <v>142</v>
      </c>
      <c r="E180" s="60" t="s">
        <v>60</v>
      </c>
      <c r="F180" s="61" t="s">
        <v>114</v>
      </c>
      <c r="G180" s="61" t="s">
        <v>116</v>
      </c>
      <c r="H180" s="67" t="s">
        <v>111</v>
      </c>
      <c r="I180" s="67" t="s">
        <v>111</v>
      </c>
      <c r="J180" s="67" t="s">
        <v>111</v>
      </c>
      <c r="K180" s="67" t="s">
        <v>111</v>
      </c>
      <c r="L180" s="67" t="s">
        <v>111</v>
      </c>
      <c r="M180" s="67" t="s">
        <v>111</v>
      </c>
      <c r="N180" s="67" t="s">
        <v>111</v>
      </c>
      <c r="O180" s="63" t="str">
        <f t="shared" si="120"/>
        <v>-</v>
      </c>
      <c r="P180" s="63" t="str">
        <f t="shared" si="121"/>
        <v>-</v>
      </c>
      <c r="Q180" s="63" t="str">
        <f t="shared" si="122"/>
        <v>-</v>
      </c>
      <c r="R180" s="63" t="str">
        <f t="shared" si="123"/>
        <v>-</v>
      </c>
      <c r="S180" s="63" t="str">
        <f t="shared" si="124"/>
        <v>-</v>
      </c>
      <c r="T180" s="63" t="str">
        <f t="shared" si="125"/>
        <v>-</v>
      </c>
      <c r="U180" s="63" t="str">
        <f t="shared" si="126"/>
        <v>-</v>
      </c>
      <c r="V180" s="15">
        <v>0.84</v>
      </c>
      <c r="W180" s="64" t="str">
        <f t="shared" si="127"/>
        <v>-</v>
      </c>
      <c r="X180" s="64" t="str">
        <f t="shared" si="128"/>
        <v>-</v>
      </c>
      <c r="Y180" s="64" t="str">
        <f t="shared" si="129"/>
        <v>-</v>
      </c>
      <c r="Z180" s="64" t="str">
        <f t="shared" si="130"/>
        <v>-</v>
      </c>
      <c r="AA180" s="64" t="str">
        <f t="shared" si="131"/>
        <v>-</v>
      </c>
      <c r="AB180" s="64" t="str">
        <f t="shared" si="132"/>
        <v>-</v>
      </c>
      <c r="AC180" s="64" t="str">
        <f t="shared" si="133"/>
        <v>-</v>
      </c>
      <c r="AD180" s="65">
        <v>10.8</v>
      </c>
      <c r="AE180" s="65">
        <v>7.35</v>
      </c>
      <c r="AF180" s="65">
        <v>4.3600000000000003</v>
      </c>
      <c r="AG180" s="65">
        <v>5.16</v>
      </c>
      <c r="AH180" s="66" t="str">
        <f t="shared" si="134"/>
        <v>-</v>
      </c>
      <c r="AI180" s="66" t="str">
        <f t="shared" si="135"/>
        <v>-</v>
      </c>
      <c r="AJ180" s="66" t="str">
        <f t="shared" si="136"/>
        <v>-</v>
      </c>
      <c r="AK180" s="66" t="str">
        <f t="shared" si="137"/>
        <v>-</v>
      </c>
      <c r="AL180" s="66" t="str">
        <f t="shared" si="138"/>
        <v>-</v>
      </c>
      <c r="AM180" s="66" t="str">
        <f t="shared" si="139"/>
        <v>-</v>
      </c>
      <c r="AN180" s="66" t="str">
        <f t="shared" si="140"/>
        <v>-</v>
      </c>
      <c r="AO180" s="66">
        <f t="shared" si="141"/>
        <v>194.44444444444443</v>
      </c>
      <c r="AP180" s="66">
        <f t="shared" si="142"/>
        <v>194.44444444444443</v>
      </c>
      <c r="AQ180" s="66">
        <f t="shared" si="143"/>
        <v>194.44444444444443</v>
      </c>
      <c r="AR180" s="66">
        <f t="shared" si="143"/>
        <v>285.71428571428572</v>
      </c>
      <c r="AS180" s="66">
        <f t="shared" si="143"/>
        <v>481.65137614678895</v>
      </c>
      <c r="AT180" s="66">
        <f t="shared" si="143"/>
        <v>406.97674418604652</v>
      </c>
      <c r="AU180" s="66">
        <f t="shared" si="144"/>
        <v>406.97674418604652</v>
      </c>
      <c r="AV180" s="66" t="str">
        <f t="shared" si="145"/>
        <v>-</v>
      </c>
      <c r="AW180" s="66" t="str">
        <f t="shared" si="146"/>
        <v>-</v>
      </c>
      <c r="AX180" s="66" t="str">
        <f t="shared" si="147"/>
        <v>-</v>
      </c>
      <c r="AY180" s="66" t="str">
        <f t="shared" si="148"/>
        <v>-</v>
      </c>
      <c r="AZ180" s="66" t="str">
        <f t="shared" si="149"/>
        <v>-</v>
      </c>
      <c r="BA180" s="66" t="str">
        <f t="shared" si="150"/>
        <v>-</v>
      </c>
      <c r="BB180" s="66" t="str">
        <f t="shared" si="151"/>
        <v>-</v>
      </c>
    </row>
    <row r="181" spans="2:54" ht="14.5" x14ac:dyDescent="0.35">
      <c r="B181" s="60" t="s">
        <v>139</v>
      </c>
      <c r="C181" s="60" t="s">
        <v>140</v>
      </c>
      <c r="D181" s="60" t="s">
        <v>142</v>
      </c>
      <c r="E181" s="60" t="s">
        <v>60</v>
      </c>
      <c r="F181" s="61" t="s">
        <v>109</v>
      </c>
      <c r="G181" s="61" t="s">
        <v>117</v>
      </c>
      <c r="H181" s="67">
        <v>0.48446808510638312</v>
      </c>
      <c r="I181" s="67">
        <v>0.41428571428571431</v>
      </c>
      <c r="J181" s="67">
        <v>0.35806451612903228</v>
      </c>
      <c r="K181" s="67">
        <v>0.28867924528301891</v>
      </c>
      <c r="L181" s="67">
        <v>0.2281690140845071</v>
      </c>
      <c r="M181" s="67">
        <v>0.20865921787709499</v>
      </c>
      <c r="N181" s="67">
        <v>0.22298025134649921</v>
      </c>
      <c r="O181" s="63">
        <f t="shared" si="120"/>
        <v>2270.5314009661829</v>
      </c>
      <c r="P181" s="63">
        <f t="shared" si="121"/>
        <v>2655.1724137931033</v>
      </c>
      <c r="Q181" s="63">
        <f t="shared" si="122"/>
        <v>3072.0720720720719</v>
      </c>
      <c r="R181" s="63">
        <f t="shared" si="123"/>
        <v>3810.4575163398686</v>
      </c>
      <c r="S181" s="63">
        <f t="shared" si="124"/>
        <v>4820.9876543209866</v>
      </c>
      <c r="T181" s="63">
        <f t="shared" si="125"/>
        <v>5271.7536813922352</v>
      </c>
      <c r="U181" s="63">
        <f t="shared" si="126"/>
        <v>4933.1723027375174</v>
      </c>
      <c r="V181" s="15">
        <v>0.84</v>
      </c>
      <c r="W181" s="64">
        <f t="shared" si="127"/>
        <v>0.40695319148936182</v>
      </c>
      <c r="X181" s="64">
        <f t="shared" si="128"/>
        <v>0.34800000000000003</v>
      </c>
      <c r="Y181" s="64">
        <f t="shared" si="129"/>
        <v>0.30077419354838708</v>
      </c>
      <c r="Z181" s="64">
        <f t="shared" si="130"/>
        <v>0.24249056603773589</v>
      </c>
      <c r="AA181" s="64">
        <f t="shared" si="131"/>
        <v>0.19166197183098596</v>
      </c>
      <c r="AB181" s="64">
        <f t="shared" si="132"/>
        <v>0.17527374301675977</v>
      </c>
      <c r="AC181" s="64">
        <f t="shared" si="133"/>
        <v>0.18730341113105933</v>
      </c>
      <c r="AD181" s="65">
        <v>10.8</v>
      </c>
      <c r="AE181" s="65">
        <v>7.35</v>
      </c>
      <c r="AF181" s="65">
        <v>4.3600000000000003</v>
      </c>
      <c r="AG181" s="65">
        <v>5.16</v>
      </c>
      <c r="AH181" s="66">
        <f t="shared" si="134"/>
        <v>5160.2986385595068</v>
      </c>
      <c r="AI181" s="66">
        <f t="shared" si="135"/>
        <v>6034.4827586206893</v>
      </c>
      <c r="AJ181" s="66">
        <f t="shared" si="136"/>
        <v>6981.9819819819822</v>
      </c>
      <c r="AK181" s="66">
        <f t="shared" si="137"/>
        <v>8660.1307189542476</v>
      </c>
      <c r="AL181" s="66">
        <f t="shared" si="138"/>
        <v>10956.790123456787</v>
      </c>
      <c r="AM181" s="66">
        <f t="shared" si="139"/>
        <v>11981.258366800535</v>
      </c>
      <c r="AN181" s="66">
        <f t="shared" si="140"/>
        <v>11211.755233494359</v>
      </c>
      <c r="AO181" s="66">
        <f t="shared" si="141"/>
        <v>194.44444444444443</v>
      </c>
      <c r="AP181" s="66">
        <f t="shared" si="142"/>
        <v>194.44444444444443</v>
      </c>
      <c r="AQ181" s="66">
        <f t="shared" si="143"/>
        <v>194.44444444444443</v>
      </c>
      <c r="AR181" s="66">
        <f t="shared" si="143"/>
        <v>285.71428571428572</v>
      </c>
      <c r="AS181" s="66">
        <f t="shared" si="143"/>
        <v>481.65137614678895</v>
      </c>
      <c r="AT181" s="66">
        <f t="shared" si="143"/>
        <v>406.97674418604652</v>
      </c>
      <c r="AU181" s="66">
        <f t="shared" si="144"/>
        <v>406.97674418604652</v>
      </c>
      <c r="AV181" s="66">
        <f t="shared" si="145"/>
        <v>187.38366834571542</v>
      </c>
      <c r="AW181" s="66">
        <f t="shared" si="146"/>
        <v>188.37459634015067</v>
      </c>
      <c r="AX181" s="66">
        <f t="shared" si="147"/>
        <v>189.175994699585</v>
      </c>
      <c r="AY181" s="66">
        <f t="shared" si="148"/>
        <v>276.58908255923177</v>
      </c>
      <c r="AZ181" s="66">
        <f t="shared" si="149"/>
        <v>461.36993761758583</v>
      </c>
      <c r="BA181" s="66">
        <f t="shared" si="150"/>
        <v>393.60679529305332</v>
      </c>
      <c r="BB181" s="66">
        <f t="shared" si="151"/>
        <v>392.72130989025158</v>
      </c>
    </row>
    <row r="182" spans="2:54" ht="14.5" x14ac:dyDescent="0.35">
      <c r="B182" s="60" t="s">
        <v>139</v>
      </c>
      <c r="C182" s="60" t="s">
        <v>140</v>
      </c>
      <c r="D182" s="60" t="s">
        <v>142</v>
      </c>
      <c r="E182" s="60" t="s">
        <v>60</v>
      </c>
      <c r="F182" s="61" t="s">
        <v>112</v>
      </c>
      <c r="G182" s="61" t="s">
        <v>117</v>
      </c>
      <c r="H182" s="67" t="s">
        <v>111</v>
      </c>
      <c r="I182" s="67" t="s">
        <v>111</v>
      </c>
      <c r="J182" s="67" t="s">
        <v>111</v>
      </c>
      <c r="K182" s="67" t="s">
        <v>111</v>
      </c>
      <c r="L182" s="67" t="s">
        <v>111</v>
      </c>
      <c r="M182" s="67" t="s">
        <v>111</v>
      </c>
      <c r="N182" s="67" t="s">
        <v>111</v>
      </c>
      <c r="O182" s="63" t="str">
        <f t="shared" si="120"/>
        <v>-</v>
      </c>
      <c r="P182" s="63" t="str">
        <f t="shared" si="121"/>
        <v>-</v>
      </c>
      <c r="Q182" s="63" t="str">
        <f t="shared" si="122"/>
        <v>-</v>
      </c>
      <c r="R182" s="63" t="str">
        <f t="shared" si="123"/>
        <v>-</v>
      </c>
      <c r="S182" s="63" t="str">
        <f t="shared" si="124"/>
        <v>-</v>
      </c>
      <c r="T182" s="63" t="str">
        <f t="shared" si="125"/>
        <v>-</v>
      </c>
      <c r="U182" s="63" t="str">
        <f t="shared" si="126"/>
        <v>-</v>
      </c>
      <c r="V182" s="15">
        <v>0.84</v>
      </c>
      <c r="W182" s="64" t="str">
        <f t="shared" si="127"/>
        <v>-</v>
      </c>
      <c r="X182" s="64" t="str">
        <f t="shared" si="128"/>
        <v>-</v>
      </c>
      <c r="Y182" s="64" t="str">
        <f t="shared" si="129"/>
        <v>-</v>
      </c>
      <c r="Z182" s="64" t="str">
        <f t="shared" si="130"/>
        <v>-</v>
      </c>
      <c r="AA182" s="64" t="str">
        <f t="shared" si="131"/>
        <v>-</v>
      </c>
      <c r="AB182" s="64" t="str">
        <f t="shared" si="132"/>
        <v>-</v>
      </c>
      <c r="AC182" s="64" t="str">
        <f t="shared" si="133"/>
        <v>-</v>
      </c>
      <c r="AD182" s="65">
        <v>10.8</v>
      </c>
      <c r="AE182" s="65">
        <v>7.35</v>
      </c>
      <c r="AF182" s="65">
        <v>4.3600000000000003</v>
      </c>
      <c r="AG182" s="65">
        <v>5.16</v>
      </c>
      <c r="AH182" s="66" t="str">
        <f t="shared" si="134"/>
        <v>-</v>
      </c>
      <c r="AI182" s="66" t="str">
        <f t="shared" si="135"/>
        <v>-</v>
      </c>
      <c r="AJ182" s="66" t="str">
        <f t="shared" si="136"/>
        <v>-</v>
      </c>
      <c r="AK182" s="66" t="str">
        <f t="shared" si="137"/>
        <v>-</v>
      </c>
      <c r="AL182" s="66" t="str">
        <f t="shared" si="138"/>
        <v>-</v>
      </c>
      <c r="AM182" s="66" t="str">
        <f t="shared" si="139"/>
        <v>-</v>
      </c>
      <c r="AN182" s="66" t="str">
        <f t="shared" si="140"/>
        <v>-</v>
      </c>
      <c r="AO182" s="66">
        <f t="shared" si="141"/>
        <v>194.44444444444443</v>
      </c>
      <c r="AP182" s="66">
        <f t="shared" si="142"/>
        <v>194.44444444444443</v>
      </c>
      <c r="AQ182" s="66">
        <f t="shared" si="143"/>
        <v>194.44444444444443</v>
      </c>
      <c r="AR182" s="66">
        <f t="shared" si="143"/>
        <v>285.71428571428572</v>
      </c>
      <c r="AS182" s="66">
        <f t="shared" si="143"/>
        <v>481.65137614678895</v>
      </c>
      <c r="AT182" s="66">
        <f t="shared" si="143"/>
        <v>406.97674418604652</v>
      </c>
      <c r="AU182" s="66">
        <f t="shared" si="144"/>
        <v>406.97674418604652</v>
      </c>
      <c r="AV182" s="66" t="str">
        <f t="shared" si="145"/>
        <v>-</v>
      </c>
      <c r="AW182" s="66" t="str">
        <f t="shared" si="146"/>
        <v>-</v>
      </c>
      <c r="AX182" s="66" t="str">
        <f t="shared" si="147"/>
        <v>-</v>
      </c>
      <c r="AY182" s="66" t="str">
        <f t="shared" si="148"/>
        <v>-</v>
      </c>
      <c r="AZ182" s="66" t="str">
        <f t="shared" si="149"/>
        <v>-</v>
      </c>
      <c r="BA182" s="66" t="str">
        <f t="shared" si="150"/>
        <v>-</v>
      </c>
      <c r="BB182" s="66" t="str">
        <f t="shared" si="151"/>
        <v>-</v>
      </c>
    </row>
    <row r="183" spans="2:54" ht="14.5" x14ac:dyDescent="0.35">
      <c r="B183" s="60" t="s">
        <v>139</v>
      </c>
      <c r="C183" s="60" t="s">
        <v>140</v>
      </c>
      <c r="D183" s="60" t="s">
        <v>142</v>
      </c>
      <c r="E183" s="60" t="s">
        <v>60</v>
      </c>
      <c r="F183" s="61" t="s">
        <v>113</v>
      </c>
      <c r="G183" s="61" t="s">
        <v>117</v>
      </c>
      <c r="H183" s="67" t="s">
        <v>111</v>
      </c>
      <c r="I183" s="67" t="s">
        <v>111</v>
      </c>
      <c r="J183" s="67" t="s">
        <v>111</v>
      </c>
      <c r="K183" s="67" t="s">
        <v>111</v>
      </c>
      <c r="L183" s="67" t="s">
        <v>111</v>
      </c>
      <c r="M183" s="67" t="s">
        <v>111</v>
      </c>
      <c r="N183" s="67" t="s">
        <v>111</v>
      </c>
      <c r="O183" s="63" t="str">
        <f t="shared" si="120"/>
        <v>-</v>
      </c>
      <c r="P183" s="63" t="str">
        <f t="shared" si="121"/>
        <v>-</v>
      </c>
      <c r="Q183" s="63" t="str">
        <f t="shared" si="122"/>
        <v>-</v>
      </c>
      <c r="R183" s="63" t="str">
        <f t="shared" si="123"/>
        <v>-</v>
      </c>
      <c r="S183" s="63" t="str">
        <f t="shared" si="124"/>
        <v>-</v>
      </c>
      <c r="T183" s="63" t="str">
        <f t="shared" si="125"/>
        <v>-</v>
      </c>
      <c r="U183" s="63" t="str">
        <f t="shared" si="126"/>
        <v>-</v>
      </c>
      <c r="V183" s="15">
        <v>0.84</v>
      </c>
      <c r="W183" s="64" t="str">
        <f t="shared" si="127"/>
        <v>-</v>
      </c>
      <c r="X183" s="64" t="str">
        <f t="shared" si="128"/>
        <v>-</v>
      </c>
      <c r="Y183" s="64" t="str">
        <f t="shared" si="129"/>
        <v>-</v>
      </c>
      <c r="Z183" s="64" t="str">
        <f t="shared" si="130"/>
        <v>-</v>
      </c>
      <c r="AA183" s="64" t="str">
        <f t="shared" si="131"/>
        <v>-</v>
      </c>
      <c r="AB183" s="64" t="str">
        <f t="shared" si="132"/>
        <v>-</v>
      </c>
      <c r="AC183" s="64" t="str">
        <f t="shared" si="133"/>
        <v>-</v>
      </c>
      <c r="AD183" s="65">
        <v>10.8</v>
      </c>
      <c r="AE183" s="65">
        <v>7.35</v>
      </c>
      <c r="AF183" s="65">
        <v>4.3600000000000003</v>
      </c>
      <c r="AG183" s="65">
        <v>5.16</v>
      </c>
      <c r="AH183" s="66" t="str">
        <f t="shared" si="134"/>
        <v>-</v>
      </c>
      <c r="AI183" s="66" t="str">
        <f t="shared" si="135"/>
        <v>-</v>
      </c>
      <c r="AJ183" s="66" t="str">
        <f t="shared" si="136"/>
        <v>-</v>
      </c>
      <c r="AK183" s="66" t="str">
        <f t="shared" si="137"/>
        <v>-</v>
      </c>
      <c r="AL183" s="66" t="str">
        <f t="shared" si="138"/>
        <v>-</v>
      </c>
      <c r="AM183" s="66" t="str">
        <f t="shared" si="139"/>
        <v>-</v>
      </c>
      <c r="AN183" s="66" t="str">
        <f t="shared" si="140"/>
        <v>-</v>
      </c>
      <c r="AO183" s="66">
        <f t="shared" si="141"/>
        <v>194.44444444444443</v>
      </c>
      <c r="AP183" s="66">
        <f t="shared" si="142"/>
        <v>194.44444444444443</v>
      </c>
      <c r="AQ183" s="66">
        <f t="shared" si="143"/>
        <v>194.44444444444443</v>
      </c>
      <c r="AR183" s="66">
        <f t="shared" si="143"/>
        <v>285.71428571428572</v>
      </c>
      <c r="AS183" s="66">
        <f t="shared" si="143"/>
        <v>481.65137614678895</v>
      </c>
      <c r="AT183" s="66">
        <f t="shared" si="143"/>
        <v>406.97674418604652</v>
      </c>
      <c r="AU183" s="66">
        <f t="shared" si="144"/>
        <v>406.97674418604652</v>
      </c>
      <c r="AV183" s="66" t="str">
        <f t="shared" si="145"/>
        <v>-</v>
      </c>
      <c r="AW183" s="66" t="str">
        <f t="shared" si="146"/>
        <v>-</v>
      </c>
      <c r="AX183" s="66" t="str">
        <f t="shared" si="147"/>
        <v>-</v>
      </c>
      <c r="AY183" s="66" t="str">
        <f t="shared" si="148"/>
        <v>-</v>
      </c>
      <c r="AZ183" s="66" t="str">
        <f t="shared" si="149"/>
        <v>-</v>
      </c>
      <c r="BA183" s="66" t="str">
        <f t="shared" si="150"/>
        <v>-</v>
      </c>
      <c r="BB183" s="66" t="str">
        <f t="shared" si="151"/>
        <v>-</v>
      </c>
    </row>
    <row r="184" spans="2:54" ht="14.5" x14ac:dyDescent="0.35">
      <c r="B184" s="60" t="s">
        <v>139</v>
      </c>
      <c r="C184" s="60" t="s">
        <v>140</v>
      </c>
      <c r="D184" s="60" t="s">
        <v>142</v>
      </c>
      <c r="E184" s="60" t="s">
        <v>60</v>
      </c>
      <c r="F184" s="61" t="s">
        <v>114</v>
      </c>
      <c r="G184" s="61" t="s">
        <v>117</v>
      </c>
      <c r="H184" s="67" t="s">
        <v>111</v>
      </c>
      <c r="I184" s="67" t="s">
        <v>111</v>
      </c>
      <c r="J184" s="67" t="s">
        <v>111</v>
      </c>
      <c r="K184" s="67" t="s">
        <v>111</v>
      </c>
      <c r="L184" s="67" t="s">
        <v>111</v>
      </c>
      <c r="M184" s="67" t="s">
        <v>111</v>
      </c>
      <c r="N184" s="67" t="s">
        <v>111</v>
      </c>
      <c r="O184" s="63" t="str">
        <f t="shared" si="120"/>
        <v>-</v>
      </c>
      <c r="P184" s="63" t="str">
        <f t="shared" si="121"/>
        <v>-</v>
      </c>
      <c r="Q184" s="63" t="str">
        <f t="shared" si="122"/>
        <v>-</v>
      </c>
      <c r="R184" s="63" t="str">
        <f t="shared" si="123"/>
        <v>-</v>
      </c>
      <c r="S184" s="63" t="str">
        <f t="shared" si="124"/>
        <v>-</v>
      </c>
      <c r="T184" s="63" t="str">
        <f t="shared" si="125"/>
        <v>-</v>
      </c>
      <c r="U184" s="63" t="str">
        <f t="shared" si="126"/>
        <v>-</v>
      </c>
      <c r="V184" s="15">
        <v>0.84</v>
      </c>
      <c r="W184" s="64" t="str">
        <f t="shared" si="127"/>
        <v>-</v>
      </c>
      <c r="X184" s="64" t="str">
        <f t="shared" si="128"/>
        <v>-</v>
      </c>
      <c r="Y184" s="64" t="str">
        <f t="shared" si="129"/>
        <v>-</v>
      </c>
      <c r="Z184" s="64" t="str">
        <f t="shared" si="130"/>
        <v>-</v>
      </c>
      <c r="AA184" s="64" t="str">
        <f t="shared" si="131"/>
        <v>-</v>
      </c>
      <c r="AB184" s="64" t="str">
        <f t="shared" si="132"/>
        <v>-</v>
      </c>
      <c r="AC184" s="64" t="str">
        <f t="shared" si="133"/>
        <v>-</v>
      </c>
      <c r="AD184" s="65">
        <v>10.8</v>
      </c>
      <c r="AE184" s="65">
        <v>7.35</v>
      </c>
      <c r="AF184" s="65">
        <v>4.3600000000000003</v>
      </c>
      <c r="AG184" s="65">
        <v>5.16</v>
      </c>
      <c r="AH184" s="66" t="str">
        <f t="shared" si="134"/>
        <v>-</v>
      </c>
      <c r="AI184" s="66" t="str">
        <f t="shared" si="135"/>
        <v>-</v>
      </c>
      <c r="AJ184" s="66" t="str">
        <f t="shared" si="136"/>
        <v>-</v>
      </c>
      <c r="AK184" s="66" t="str">
        <f t="shared" si="137"/>
        <v>-</v>
      </c>
      <c r="AL184" s="66" t="str">
        <f t="shared" si="138"/>
        <v>-</v>
      </c>
      <c r="AM184" s="66" t="str">
        <f t="shared" si="139"/>
        <v>-</v>
      </c>
      <c r="AN184" s="66" t="str">
        <f t="shared" si="140"/>
        <v>-</v>
      </c>
      <c r="AO184" s="66">
        <f t="shared" si="141"/>
        <v>194.44444444444443</v>
      </c>
      <c r="AP184" s="66">
        <f t="shared" si="142"/>
        <v>194.44444444444443</v>
      </c>
      <c r="AQ184" s="66">
        <f t="shared" si="143"/>
        <v>194.44444444444443</v>
      </c>
      <c r="AR184" s="66">
        <f t="shared" si="143"/>
        <v>285.71428571428572</v>
      </c>
      <c r="AS184" s="66">
        <f t="shared" si="143"/>
        <v>481.65137614678895</v>
      </c>
      <c r="AT184" s="66">
        <f t="shared" si="143"/>
        <v>406.97674418604652</v>
      </c>
      <c r="AU184" s="66">
        <f t="shared" si="144"/>
        <v>406.97674418604652</v>
      </c>
      <c r="AV184" s="66" t="str">
        <f t="shared" si="145"/>
        <v>-</v>
      </c>
      <c r="AW184" s="66" t="str">
        <f t="shared" si="146"/>
        <v>-</v>
      </c>
      <c r="AX184" s="66" t="str">
        <f t="shared" si="147"/>
        <v>-</v>
      </c>
      <c r="AY184" s="66" t="str">
        <f t="shared" si="148"/>
        <v>-</v>
      </c>
      <c r="AZ184" s="66" t="str">
        <f t="shared" si="149"/>
        <v>-</v>
      </c>
      <c r="BA184" s="66" t="str">
        <f t="shared" si="150"/>
        <v>-</v>
      </c>
      <c r="BB184" s="66" t="str">
        <f t="shared" si="151"/>
        <v>-</v>
      </c>
    </row>
    <row r="185" spans="2:54" ht="14.5" x14ac:dyDescent="0.35">
      <c r="B185" s="60" t="s">
        <v>139</v>
      </c>
      <c r="C185" s="60" t="s">
        <v>140</v>
      </c>
      <c r="D185" s="60" t="s">
        <v>143</v>
      </c>
      <c r="E185" s="60" t="s">
        <v>60</v>
      </c>
      <c r="F185" s="61" t="s">
        <v>109</v>
      </c>
      <c r="G185" s="61" t="s">
        <v>110</v>
      </c>
      <c r="H185" s="67">
        <v>0.32297872340425537</v>
      </c>
      <c r="I185" s="67">
        <v>0.27619047619047621</v>
      </c>
      <c r="J185" s="67">
        <v>0.23870967741935481</v>
      </c>
      <c r="K185" s="67">
        <v>0.1924528301886792</v>
      </c>
      <c r="L185" s="67">
        <v>0.15211267605633799</v>
      </c>
      <c r="M185" s="67">
        <v>0.1391061452513967</v>
      </c>
      <c r="N185" s="67">
        <v>0.1486535008976661</v>
      </c>
      <c r="O185" s="63">
        <f t="shared" si="120"/>
        <v>3405.7971014492746</v>
      </c>
      <c r="P185" s="63">
        <f t="shared" si="121"/>
        <v>3982.7586206896549</v>
      </c>
      <c r="Q185" s="63">
        <f t="shared" si="122"/>
        <v>4608.1081081081084</v>
      </c>
      <c r="R185" s="63">
        <f t="shared" si="123"/>
        <v>5715.6862745098051</v>
      </c>
      <c r="S185" s="63">
        <f t="shared" si="124"/>
        <v>7231.4814814814836</v>
      </c>
      <c r="T185" s="63">
        <f t="shared" si="125"/>
        <v>7907.6305220883505</v>
      </c>
      <c r="U185" s="63">
        <f t="shared" si="126"/>
        <v>7399.7584541062788</v>
      </c>
      <c r="V185" s="15">
        <v>0.84</v>
      </c>
      <c r="W185" s="64">
        <f t="shared" si="127"/>
        <v>0.27130212765957451</v>
      </c>
      <c r="X185" s="64">
        <f t="shared" si="128"/>
        <v>0.23200000000000001</v>
      </c>
      <c r="Y185" s="64">
        <f t="shared" si="129"/>
        <v>0.20051612903225804</v>
      </c>
      <c r="Z185" s="64">
        <f t="shared" si="130"/>
        <v>0.16166037735849054</v>
      </c>
      <c r="AA185" s="64">
        <f t="shared" si="131"/>
        <v>0.1277746478873239</v>
      </c>
      <c r="AB185" s="64">
        <f t="shared" si="132"/>
        <v>0.11684916201117322</v>
      </c>
      <c r="AC185" s="64">
        <f t="shared" si="133"/>
        <v>0.12486894075403952</v>
      </c>
      <c r="AD185" s="65">
        <v>10.8</v>
      </c>
      <c r="AE185" s="65">
        <v>7.35</v>
      </c>
      <c r="AF185" s="65">
        <v>4.3600000000000003</v>
      </c>
      <c r="AG185" s="65">
        <v>5.16</v>
      </c>
      <c r="AH185" s="66">
        <f t="shared" si="134"/>
        <v>7740.4479578392611</v>
      </c>
      <c r="AI185" s="66">
        <f t="shared" si="135"/>
        <v>9051.7241379310344</v>
      </c>
      <c r="AJ185" s="66">
        <f t="shared" si="136"/>
        <v>10472.972972972973</v>
      </c>
      <c r="AK185" s="66">
        <f t="shared" si="137"/>
        <v>12990.196078431374</v>
      </c>
      <c r="AL185" s="66">
        <f t="shared" si="138"/>
        <v>16435.18518518519</v>
      </c>
      <c r="AM185" s="66">
        <f t="shared" si="139"/>
        <v>17971.887550200798</v>
      </c>
      <c r="AN185" s="66">
        <f t="shared" si="140"/>
        <v>16817.632850241542</v>
      </c>
      <c r="AO185" s="66">
        <f t="shared" si="141"/>
        <v>194.44444444444443</v>
      </c>
      <c r="AP185" s="66">
        <f t="shared" si="142"/>
        <v>194.44444444444443</v>
      </c>
      <c r="AQ185" s="66">
        <f t="shared" si="143"/>
        <v>194.44444444444443</v>
      </c>
      <c r="AR185" s="66">
        <f t="shared" si="143"/>
        <v>285.71428571428572</v>
      </c>
      <c r="AS185" s="66">
        <f t="shared" si="143"/>
        <v>481.65137614678895</v>
      </c>
      <c r="AT185" s="66">
        <f t="shared" si="143"/>
        <v>406.97674418604652</v>
      </c>
      <c r="AU185" s="66">
        <f t="shared" si="144"/>
        <v>406.97674418604652</v>
      </c>
      <c r="AV185" s="66">
        <f t="shared" si="145"/>
        <v>189.67958563370274</v>
      </c>
      <c r="AW185" s="66">
        <f t="shared" si="146"/>
        <v>190.35532994923855</v>
      </c>
      <c r="AX185" s="66">
        <f t="shared" si="147"/>
        <v>190.900133718066</v>
      </c>
      <c r="AY185" s="66">
        <f t="shared" si="148"/>
        <v>279.56535499525268</v>
      </c>
      <c r="AZ185" s="66">
        <f t="shared" si="149"/>
        <v>467.93793467071725</v>
      </c>
      <c r="BA185" s="66">
        <f t="shared" si="150"/>
        <v>397.96475804504979</v>
      </c>
      <c r="BB185" s="66">
        <f t="shared" si="151"/>
        <v>397.36084726830978</v>
      </c>
    </row>
    <row r="186" spans="2:54" ht="14.5" x14ac:dyDescent="0.35">
      <c r="B186" s="60" t="s">
        <v>139</v>
      </c>
      <c r="C186" s="60" t="s">
        <v>140</v>
      </c>
      <c r="D186" s="60" t="s">
        <v>143</v>
      </c>
      <c r="E186" s="60" t="s">
        <v>60</v>
      </c>
      <c r="F186" s="61" t="s">
        <v>112</v>
      </c>
      <c r="G186" s="61" t="s">
        <v>110</v>
      </c>
      <c r="H186" s="67">
        <v>0.59153256156565925</v>
      </c>
      <c r="I186" s="67">
        <v>0.73194793776141065</v>
      </c>
      <c r="J186" s="67">
        <v>0.825964626232914</v>
      </c>
      <c r="K186" s="67">
        <v>0.29024712219322241</v>
      </c>
      <c r="L186" s="67">
        <v>0.1626091143139978</v>
      </c>
      <c r="M186" s="67">
        <v>0.1290312269509121</v>
      </c>
      <c r="N186" s="67">
        <v>5.7906049634423792E-2</v>
      </c>
      <c r="O186" s="63">
        <f t="shared" si="120"/>
        <v>1859.5764146753595</v>
      </c>
      <c r="P186" s="63">
        <f t="shared" si="121"/>
        <v>1502.8391272803358</v>
      </c>
      <c r="Q186" s="63">
        <f t="shared" si="122"/>
        <v>1331.7761621546861</v>
      </c>
      <c r="R186" s="63">
        <f t="shared" si="123"/>
        <v>3789.8739242889424</v>
      </c>
      <c r="S186" s="63">
        <f t="shared" si="124"/>
        <v>6764.6884655918038</v>
      </c>
      <c r="T186" s="63">
        <f t="shared" si="125"/>
        <v>8525.068124931322</v>
      </c>
      <c r="U186" s="63">
        <f t="shared" si="126"/>
        <v>18996.288072569118</v>
      </c>
      <c r="V186" s="15">
        <v>0.84</v>
      </c>
      <c r="W186" s="64">
        <f t="shared" si="127"/>
        <v>0.49688735171515375</v>
      </c>
      <c r="X186" s="64">
        <f t="shared" si="128"/>
        <v>0.61483626771958488</v>
      </c>
      <c r="Y186" s="64">
        <f t="shared" si="129"/>
        <v>0.69381028603564776</v>
      </c>
      <c r="Z186" s="64">
        <f t="shared" si="130"/>
        <v>0.24380758264230681</v>
      </c>
      <c r="AA186" s="64">
        <f t="shared" si="131"/>
        <v>0.13659165602375814</v>
      </c>
      <c r="AB186" s="64">
        <f t="shared" si="132"/>
        <v>0.10838623063876617</v>
      </c>
      <c r="AC186" s="64">
        <f t="shared" si="133"/>
        <v>4.8641081692915984E-2</v>
      </c>
      <c r="AD186" s="65">
        <v>10.8</v>
      </c>
      <c r="AE186" s="65">
        <v>7.35</v>
      </c>
      <c r="AF186" s="65">
        <v>4.3600000000000003</v>
      </c>
      <c r="AG186" s="65">
        <v>5.16</v>
      </c>
      <c r="AH186" s="66">
        <f t="shared" si="134"/>
        <v>4226.3100333530901</v>
      </c>
      <c r="AI186" s="66">
        <f t="shared" si="135"/>
        <v>3415.5434710916729</v>
      </c>
      <c r="AJ186" s="66">
        <f t="shared" si="136"/>
        <v>3026.7640048970138</v>
      </c>
      <c r="AK186" s="66">
        <f t="shared" si="137"/>
        <v>8613.3498279294145</v>
      </c>
      <c r="AL186" s="66">
        <f t="shared" si="138"/>
        <v>15374.291967254101</v>
      </c>
      <c r="AM186" s="66">
        <f t="shared" si="139"/>
        <v>19375.154829389368</v>
      </c>
      <c r="AN186" s="66">
        <f t="shared" si="140"/>
        <v>43173.381983111634</v>
      </c>
      <c r="AO186" s="66">
        <f t="shared" si="141"/>
        <v>194.44444444444443</v>
      </c>
      <c r="AP186" s="66">
        <f t="shared" si="142"/>
        <v>194.44444444444443</v>
      </c>
      <c r="AQ186" s="66">
        <f t="shared" si="143"/>
        <v>194.44444444444443</v>
      </c>
      <c r="AR186" s="66">
        <f t="shared" si="143"/>
        <v>285.71428571428572</v>
      </c>
      <c r="AS186" s="66">
        <f t="shared" si="143"/>
        <v>481.65137614678895</v>
      </c>
      <c r="AT186" s="66">
        <f t="shared" si="143"/>
        <v>406.97674418604652</v>
      </c>
      <c r="AU186" s="66">
        <f t="shared" si="144"/>
        <v>406.97674418604652</v>
      </c>
      <c r="AV186" s="66">
        <f t="shared" si="145"/>
        <v>185.89191293309361</v>
      </c>
      <c r="AW186" s="66">
        <f t="shared" si="146"/>
        <v>183.97110135855939</v>
      </c>
      <c r="AX186" s="66">
        <f t="shared" si="147"/>
        <v>182.70703515538145</v>
      </c>
      <c r="AY186" s="66">
        <f t="shared" si="148"/>
        <v>276.54111289310458</v>
      </c>
      <c r="AZ186" s="66">
        <f t="shared" si="149"/>
        <v>467.0203924758838</v>
      </c>
      <c r="BA186" s="66">
        <f t="shared" si="150"/>
        <v>398.60403320228585</v>
      </c>
      <c r="BB186" s="66">
        <f t="shared" si="151"/>
        <v>403.1761772530229</v>
      </c>
    </row>
    <row r="187" spans="2:54" ht="14.5" x14ac:dyDescent="0.35">
      <c r="B187" s="60" t="s">
        <v>139</v>
      </c>
      <c r="C187" s="60" t="s">
        <v>140</v>
      </c>
      <c r="D187" s="60" t="s">
        <v>143</v>
      </c>
      <c r="E187" s="60" t="s">
        <v>60</v>
      </c>
      <c r="F187" s="61" t="s">
        <v>113</v>
      </c>
      <c r="G187" s="61" t="s">
        <v>110</v>
      </c>
      <c r="H187" s="67">
        <v>17.69113937359861</v>
      </c>
      <c r="I187" s="67">
        <v>16.665566076578401</v>
      </c>
      <c r="J187" s="67">
        <v>13.547492423541151</v>
      </c>
      <c r="K187" s="67">
        <v>9.4333392886292806</v>
      </c>
      <c r="L187" s="67">
        <v>6.6544901164929238</v>
      </c>
      <c r="M187" s="67">
        <v>5.6979477312100437</v>
      </c>
      <c r="N187" s="67">
        <v>4.5746978880207694</v>
      </c>
      <c r="O187" s="63">
        <f t="shared" si="120"/>
        <v>62.17801899416304</v>
      </c>
      <c r="P187" s="63">
        <f t="shared" si="121"/>
        <v>66.004358624573072</v>
      </c>
      <c r="Q187" s="63">
        <f t="shared" si="122"/>
        <v>81.195837990546252</v>
      </c>
      <c r="R187" s="63">
        <f t="shared" si="123"/>
        <v>116.6077002367458</v>
      </c>
      <c r="S187" s="63">
        <f t="shared" si="124"/>
        <v>165.30192107035938</v>
      </c>
      <c r="T187" s="63">
        <f t="shared" si="125"/>
        <v>193.05196395095726</v>
      </c>
      <c r="U187" s="63">
        <f t="shared" si="126"/>
        <v>240.45303688369069</v>
      </c>
      <c r="V187" s="15">
        <v>0.84</v>
      </c>
      <c r="W187" s="64">
        <f t="shared" si="127"/>
        <v>14.860557073822832</v>
      </c>
      <c r="X187" s="64">
        <f t="shared" si="128"/>
        <v>13.999075504325855</v>
      </c>
      <c r="Y187" s="64">
        <f t="shared" si="129"/>
        <v>11.379893635774566</v>
      </c>
      <c r="Z187" s="64">
        <f t="shared" si="130"/>
        <v>7.9240050024485953</v>
      </c>
      <c r="AA187" s="64">
        <f t="shared" si="131"/>
        <v>5.5897716978540561</v>
      </c>
      <c r="AB187" s="64">
        <f t="shared" si="132"/>
        <v>4.7862760942164364</v>
      </c>
      <c r="AC187" s="64">
        <f t="shared" si="133"/>
        <v>3.8427462259374461</v>
      </c>
      <c r="AD187" s="65">
        <v>10.8</v>
      </c>
      <c r="AE187" s="65">
        <v>7.35</v>
      </c>
      <c r="AF187" s="65">
        <v>4.3600000000000003</v>
      </c>
      <c r="AG187" s="65">
        <v>5.16</v>
      </c>
      <c r="AH187" s="66">
        <f t="shared" si="134"/>
        <v>141.31367953218873</v>
      </c>
      <c r="AI187" s="66">
        <f t="shared" si="135"/>
        <v>150.00990596493881</v>
      </c>
      <c r="AJ187" s="66">
        <f t="shared" si="136"/>
        <v>184.53599543305967</v>
      </c>
      <c r="AK187" s="66">
        <f t="shared" si="137"/>
        <v>265.01750053805864</v>
      </c>
      <c r="AL187" s="66">
        <f t="shared" si="138"/>
        <v>375.68618425081678</v>
      </c>
      <c r="AM187" s="66">
        <f t="shared" si="139"/>
        <v>438.75446352490286</v>
      </c>
      <c r="AN187" s="66">
        <f t="shared" si="140"/>
        <v>546.48417473566076</v>
      </c>
      <c r="AO187" s="66">
        <f t="shared" si="141"/>
        <v>194.44444444444443</v>
      </c>
      <c r="AP187" s="66">
        <f t="shared" si="142"/>
        <v>194.44444444444443</v>
      </c>
      <c r="AQ187" s="66">
        <f t="shared" si="143"/>
        <v>194.44444444444443</v>
      </c>
      <c r="AR187" s="66">
        <f t="shared" si="143"/>
        <v>285.71428571428572</v>
      </c>
      <c r="AS187" s="66">
        <f t="shared" si="143"/>
        <v>481.65137614678895</v>
      </c>
      <c r="AT187" s="66">
        <f t="shared" si="143"/>
        <v>406.97674418604652</v>
      </c>
      <c r="AU187" s="66">
        <f t="shared" si="144"/>
        <v>406.97674418604652</v>
      </c>
      <c r="AV187" s="66">
        <f t="shared" si="145"/>
        <v>81.837662134867614</v>
      </c>
      <c r="AW187" s="66">
        <f t="shared" si="146"/>
        <v>84.680576081704487</v>
      </c>
      <c r="AX187" s="66">
        <f t="shared" si="147"/>
        <v>94.680345834159084</v>
      </c>
      <c r="AY187" s="66">
        <f t="shared" si="148"/>
        <v>137.48849759204256</v>
      </c>
      <c r="AZ187" s="66">
        <f t="shared" si="149"/>
        <v>211.06011914352999</v>
      </c>
      <c r="BA187" s="66">
        <f t="shared" si="150"/>
        <v>211.13429590207221</v>
      </c>
      <c r="BB187" s="66">
        <f t="shared" si="151"/>
        <v>233.26215660170175</v>
      </c>
    </row>
    <row r="188" spans="2:54" ht="14.5" x14ac:dyDescent="0.35">
      <c r="B188" s="60" t="s">
        <v>139</v>
      </c>
      <c r="C188" s="60" t="s">
        <v>140</v>
      </c>
      <c r="D188" s="60" t="s">
        <v>143</v>
      </c>
      <c r="E188" s="60" t="s">
        <v>60</v>
      </c>
      <c r="F188" s="61" t="s">
        <v>114</v>
      </c>
      <c r="G188" s="61" t="s">
        <v>110</v>
      </c>
      <c r="H188" s="67">
        <v>18.605650658568525</v>
      </c>
      <c r="I188" s="67">
        <v>17.673704490530287</v>
      </c>
      <c r="J188" s="67">
        <v>14.612166727193419</v>
      </c>
      <c r="K188" s="67">
        <v>9.9160392410111822</v>
      </c>
      <c r="L188" s="67">
        <v>6.9692119068632596</v>
      </c>
      <c r="M188" s="67">
        <v>5.9660851034123521</v>
      </c>
      <c r="N188" s="67">
        <v>4.781257438552859</v>
      </c>
      <c r="O188" s="63">
        <f t="shared" si="120"/>
        <v>59.121823804286748</v>
      </c>
      <c r="P188" s="63">
        <f t="shared" si="121"/>
        <v>62.239356813360146</v>
      </c>
      <c r="Q188" s="63">
        <f t="shared" si="122"/>
        <v>75.279732331063997</v>
      </c>
      <c r="R188" s="63">
        <f t="shared" si="123"/>
        <v>110.93138835620705</v>
      </c>
      <c r="S188" s="63">
        <f t="shared" si="124"/>
        <v>157.83707178091731</v>
      </c>
      <c r="T188" s="63">
        <f t="shared" si="125"/>
        <v>184.3755127413194</v>
      </c>
      <c r="U188" s="63">
        <f t="shared" si="126"/>
        <v>230.06500154757123</v>
      </c>
      <c r="V188" s="15">
        <v>0.84</v>
      </c>
      <c r="W188" s="64">
        <f t="shared" si="127"/>
        <v>15.62874655319756</v>
      </c>
      <c r="X188" s="64">
        <f t="shared" si="128"/>
        <v>14.84591177204544</v>
      </c>
      <c r="Y188" s="64">
        <f t="shared" si="129"/>
        <v>12.274220050842471</v>
      </c>
      <c r="Z188" s="64">
        <f t="shared" si="130"/>
        <v>8.3294729624493922</v>
      </c>
      <c r="AA188" s="64">
        <f t="shared" si="131"/>
        <v>5.8541380017651381</v>
      </c>
      <c r="AB188" s="64">
        <f t="shared" si="132"/>
        <v>5.0115114868663753</v>
      </c>
      <c r="AC188" s="64">
        <f t="shared" si="133"/>
        <v>4.0162562483844013</v>
      </c>
      <c r="AD188" s="65">
        <v>10.8</v>
      </c>
      <c r="AE188" s="65">
        <v>7.35</v>
      </c>
      <c r="AF188" s="65">
        <v>4.3600000000000003</v>
      </c>
      <c r="AG188" s="65">
        <v>5.16</v>
      </c>
      <c r="AH188" s="66">
        <f t="shared" si="134"/>
        <v>134.36778137337899</v>
      </c>
      <c r="AI188" s="66">
        <f t="shared" si="135"/>
        <v>141.45308366672762</v>
      </c>
      <c r="AJ188" s="66">
        <f t="shared" si="136"/>
        <v>171.09030075241819</v>
      </c>
      <c r="AK188" s="66">
        <f t="shared" si="137"/>
        <v>252.11679171865239</v>
      </c>
      <c r="AL188" s="66">
        <f t="shared" si="138"/>
        <v>358.72061768390301</v>
      </c>
      <c r="AM188" s="66">
        <f t="shared" si="139"/>
        <v>419.03525623027139</v>
      </c>
      <c r="AN188" s="66">
        <f t="shared" si="140"/>
        <v>522.87500351720735</v>
      </c>
      <c r="AO188" s="66">
        <f t="shared" si="141"/>
        <v>194.44444444444443</v>
      </c>
      <c r="AP188" s="66">
        <f t="shared" si="142"/>
        <v>194.44444444444443</v>
      </c>
      <c r="AQ188" s="66">
        <f t="shared" si="143"/>
        <v>194.44444444444443</v>
      </c>
      <c r="AR188" s="66">
        <f t="shared" si="143"/>
        <v>285.71428571428572</v>
      </c>
      <c r="AS188" s="66">
        <f t="shared" si="143"/>
        <v>481.65137614678895</v>
      </c>
      <c r="AT188" s="66">
        <f t="shared" si="143"/>
        <v>406.97674418604652</v>
      </c>
      <c r="AU188" s="66">
        <f t="shared" si="144"/>
        <v>406.97674418604652</v>
      </c>
      <c r="AV188" s="66">
        <f t="shared" si="145"/>
        <v>79.45893293777587</v>
      </c>
      <c r="AW188" s="66">
        <f t="shared" si="146"/>
        <v>81.884396182359268</v>
      </c>
      <c r="AX188" s="66">
        <f t="shared" si="147"/>
        <v>91.01066018148363</v>
      </c>
      <c r="AY188" s="66">
        <f t="shared" si="148"/>
        <v>133.93307319890587</v>
      </c>
      <c r="AZ188" s="66">
        <f t="shared" si="149"/>
        <v>205.59737881327746</v>
      </c>
      <c r="BA188" s="66">
        <f t="shared" si="150"/>
        <v>206.4589911451759</v>
      </c>
      <c r="BB188" s="66">
        <f t="shared" si="151"/>
        <v>228.85149925599913</v>
      </c>
    </row>
    <row r="189" spans="2:54" ht="14.5" x14ac:dyDescent="0.35">
      <c r="B189" s="60" t="s">
        <v>139</v>
      </c>
      <c r="C189" s="60" t="s">
        <v>140</v>
      </c>
      <c r="D189" s="60" t="s">
        <v>143</v>
      </c>
      <c r="E189" s="60" t="s">
        <v>60</v>
      </c>
      <c r="F189" s="61" t="s">
        <v>109</v>
      </c>
      <c r="G189" s="61" t="s">
        <v>116</v>
      </c>
      <c r="H189" s="67">
        <v>0.16148936170212769</v>
      </c>
      <c r="I189" s="67">
        <v>0.1380952380952381</v>
      </c>
      <c r="J189" s="67">
        <v>0.1193548387096774</v>
      </c>
      <c r="K189" s="67">
        <v>9.6226415094339615E-2</v>
      </c>
      <c r="L189" s="67">
        <v>7.6056338028169024E-2</v>
      </c>
      <c r="M189" s="67">
        <v>6.9553072625698334E-2</v>
      </c>
      <c r="N189" s="67">
        <v>7.4326750448833065E-2</v>
      </c>
      <c r="O189" s="63">
        <f t="shared" si="120"/>
        <v>6811.5942028985492</v>
      </c>
      <c r="P189" s="63">
        <f t="shared" si="121"/>
        <v>7965.5172413793098</v>
      </c>
      <c r="Q189" s="63">
        <f t="shared" si="122"/>
        <v>9216.2162162162167</v>
      </c>
      <c r="R189" s="63">
        <f t="shared" si="123"/>
        <v>11431.372549019608</v>
      </c>
      <c r="S189" s="63">
        <f t="shared" si="124"/>
        <v>14462.962962962962</v>
      </c>
      <c r="T189" s="63">
        <f t="shared" si="125"/>
        <v>15815.261044176705</v>
      </c>
      <c r="U189" s="63">
        <f t="shared" si="126"/>
        <v>14799.516908212554</v>
      </c>
      <c r="V189" s="15">
        <v>0.84</v>
      </c>
      <c r="W189" s="64">
        <f t="shared" si="127"/>
        <v>0.13565106382978726</v>
      </c>
      <c r="X189" s="64">
        <f t="shared" si="128"/>
        <v>0.11600000000000001</v>
      </c>
      <c r="Y189" s="64">
        <f t="shared" si="129"/>
        <v>0.10025806451612902</v>
      </c>
      <c r="Z189" s="64">
        <f t="shared" si="130"/>
        <v>8.0830188679245268E-2</v>
      </c>
      <c r="AA189" s="64">
        <f t="shared" si="131"/>
        <v>6.3887323943661978E-2</v>
      </c>
      <c r="AB189" s="64">
        <f t="shared" si="132"/>
        <v>5.8424581005586597E-2</v>
      </c>
      <c r="AC189" s="64">
        <f t="shared" si="133"/>
        <v>6.2434470377019775E-2</v>
      </c>
      <c r="AD189" s="65">
        <v>10.8</v>
      </c>
      <c r="AE189" s="65">
        <v>7.35</v>
      </c>
      <c r="AF189" s="65">
        <v>4.3600000000000003</v>
      </c>
      <c r="AG189" s="65">
        <v>5.16</v>
      </c>
      <c r="AH189" s="66">
        <f t="shared" si="134"/>
        <v>15480.895915678522</v>
      </c>
      <c r="AI189" s="66">
        <f t="shared" si="135"/>
        <v>18103.448275862069</v>
      </c>
      <c r="AJ189" s="66">
        <f t="shared" si="136"/>
        <v>20945.945945945947</v>
      </c>
      <c r="AK189" s="66">
        <f t="shared" si="137"/>
        <v>25980.392156862748</v>
      </c>
      <c r="AL189" s="66">
        <f t="shared" si="138"/>
        <v>32870.370370370365</v>
      </c>
      <c r="AM189" s="66">
        <f t="shared" si="139"/>
        <v>35943.775100401603</v>
      </c>
      <c r="AN189" s="66">
        <f t="shared" si="140"/>
        <v>33635.265700483076</v>
      </c>
      <c r="AO189" s="66">
        <f t="shared" si="141"/>
        <v>194.44444444444443</v>
      </c>
      <c r="AP189" s="66">
        <f t="shared" si="142"/>
        <v>194.44444444444443</v>
      </c>
      <c r="AQ189" s="66">
        <f t="shared" si="143"/>
        <v>194.44444444444443</v>
      </c>
      <c r="AR189" s="66">
        <f t="shared" si="143"/>
        <v>285.71428571428572</v>
      </c>
      <c r="AS189" s="66">
        <f t="shared" si="143"/>
        <v>481.65137614678895</v>
      </c>
      <c r="AT189" s="66">
        <f t="shared" si="143"/>
        <v>406.97674418604652</v>
      </c>
      <c r="AU189" s="66">
        <f t="shared" si="144"/>
        <v>406.97674418604652</v>
      </c>
      <c r="AV189" s="66">
        <f t="shared" si="145"/>
        <v>192.03246224139821</v>
      </c>
      <c r="AW189" s="66">
        <f t="shared" si="146"/>
        <v>192.37816049835104</v>
      </c>
      <c r="AX189" s="66">
        <f t="shared" si="147"/>
        <v>192.65598920416204</v>
      </c>
      <c r="AY189" s="66">
        <f t="shared" si="148"/>
        <v>282.60637730617469</v>
      </c>
      <c r="AZ189" s="66">
        <f t="shared" si="149"/>
        <v>474.69563445570776</v>
      </c>
      <c r="BA189" s="66">
        <f t="shared" si="150"/>
        <v>402.42030279478172</v>
      </c>
      <c r="BB189" s="66">
        <f t="shared" si="151"/>
        <v>402.11131645820274</v>
      </c>
    </row>
    <row r="190" spans="2:54" ht="14.5" x14ac:dyDescent="0.35">
      <c r="B190" s="60" t="s">
        <v>139</v>
      </c>
      <c r="C190" s="60" t="s">
        <v>140</v>
      </c>
      <c r="D190" s="60" t="s">
        <v>143</v>
      </c>
      <c r="E190" s="60" t="s">
        <v>60</v>
      </c>
      <c r="F190" s="61" t="s">
        <v>112</v>
      </c>
      <c r="G190" s="61" t="s">
        <v>116</v>
      </c>
      <c r="H190" s="67">
        <v>0.22182470711662089</v>
      </c>
      <c r="I190" s="67">
        <v>0.27448047236259909</v>
      </c>
      <c r="J190" s="67">
        <v>0.30973672998371599</v>
      </c>
      <c r="K190" s="67">
        <v>0.10884266912010949</v>
      </c>
      <c r="L190" s="67">
        <v>6.097841691496686E-2</v>
      </c>
      <c r="M190" s="67">
        <v>4.8386709350843063E-2</v>
      </c>
      <c r="N190" s="67">
        <v>2.1714768275143761E-2</v>
      </c>
      <c r="O190" s="63">
        <f t="shared" si="120"/>
        <v>4958.8705167170228</v>
      </c>
      <c r="P190" s="63">
        <f t="shared" si="121"/>
        <v>4007.5710688331169</v>
      </c>
      <c r="Q190" s="63">
        <f t="shared" si="122"/>
        <v>3551.4031547302484</v>
      </c>
      <c r="R190" s="63">
        <f t="shared" si="123"/>
        <v>10106.330622838124</v>
      </c>
      <c r="S190" s="63">
        <f t="shared" si="124"/>
        <v>18039.169523438552</v>
      </c>
      <c r="T190" s="63">
        <f t="shared" si="125"/>
        <v>22733.515354890202</v>
      </c>
      <c r="U190" s="63">
        <f t="shared" si="126"/>
        <v>50656.768981464877</v>
      </c>
      <c r="V190" s="15">
        <v>0.84</v>
      </c>
      <c r="W190" s="64">
        <f t="shared" si="127"/>
        <v>0.18633275397796153</v>
      </c>
      <c r="X190" s="64">
        <f t="shared" si="128"/>
        <v>0.23056359678458324</v>
      </c>
      <c r="Y190" s="64">
        <f t="shared" si="129"/>
        <v>0.26017885318632145</v>
      </c>
      <c r="Z190" s="64">
        <f t="shared" si="130"/>
        <v>9.1427842060891967E-2</v>
      </c>
      <c r="AA190" s="64">
        <f t="shared" si="131"/>
        <v>5.1221870208572162E-2</v>
      </c>
      <c r="AB190" s="64">
        <f t="shared" si="132"/>
        <v>4.064483585470817E-2</v>
      </c>
      <c r="AC190" s="64">
        <f t="shared" si="133"/>
        <v>1.8240405351120759E-2</v>
      </c>
      <c r="AD190" s="65">
        <v>10.8</v>
      </c>
      <c r="AE190" s="65">
        <v>7.35</v>
      </c>
      <c r="AF190" s="65">
        <v>4.3600000000000003</v>
      </c>
      <c r="AG190" s="65">
        <v>5.16</v>
      </c>
      <c r="AH190" s="66">
        <f t="shared" si="134"/>
        <v>11270.16026526596</v>
      </c>
      <c r="AI190" s="66">
        <f t="shared" si="135"/>
        <v>9108.1160655298099</v>
      </c>
      <c r="AJ190" s="66">
        <f t="shared" si="136"/>
        <v>8071.3708062051091</v>
      </c>
      <c r="AK190" s="66">
        <f t="shared" si="137"/>
        <v>22968.933233723012</v>
      </c>
      <c r="AL190" s="66">
        <f t="shared" si="138"/>
        <v>40998.112553269435</v>
      </c>
      <c r="AM190" s="66">
        <f t="shared" si="139"/>
        <v>51667.080352023186</v>
      </c>
      <c r="AN190" s="66">
        <f t="shared" si="140"/>
        <v>115129.02041242017</v>
      </c>
      <c r="AO190" s="66">
        <f t="shared" si="141"/>
        <v>194.44444444444443</v>
      </c>
      <c r="AP190" s="66">
        <f t="shared" si="142"/>
        <v>194.44444444444443</v>
      </c>
      <c r="AQ190" s="66">
        <f t="shared" si="143"/>
        <v>194.44444444444443</v>
      </c>
      <c r="AR190" s="66">
        <f t="shared" si="143"/>
        <v>285.71428571428572</v>
      </c>
      <c r="AS190" s="66">
        <f t="shared" si="143"/>
        <v>481.65137614678895</v>
      </c>
      <c r="AT190" s="66">
        <f t="shared" si="143"/>
        <v>406.97674418604652</v>
      </c>
      <c r="AU190" s="66">
        <f t="shared" si="144"/>
        <v>406.97674418604652</v>
      </c>
      <c r="AV190" s="66">
        <f t="shared" si="145"/>
        <v>191.14658612899069</v>
      </c>
      <c r="AW190" s="66">
        <f t="shared" si="146"/>
        <v>190.3801180759387</v>
      </c>
      <c r="AX190" s="66">
        <f t="shared" si="147"/>
        <v>189.87034729506311</v>
      </c>
      <c r="AY190" s="66">
        <f t="shared" si="148"/>
        <v>282.20390556369466</v>
      </c>
      <c r="AZ190" s="66">
        <f t="shared" si="149"/>
        <v>476.05857555759428</v>
      </c>
      <c r="BA190" s="66">
        <f t="shared" si="150"/>
        <v>403.79608034796172</v>
      </c>
      <c r="BB190" s="66">
        <f t="shared" si="151"/>
        <v>405.54316439806269</v>
      </c>
    </row>
    <row r="191" spans="2:54" ht="14.5" x14ac:dyDescent="0.35">
      <c r="B191" s="60" t="s">
        <v>139</v>
      </c>
      <c r="C191" s="60" t="s">
        <v>140</v>
      </c>
      <c r="D191" s="60" t="s">
        <v>143</v>
      </c>
      <c r="E191" s="60" t="s">
        <v>60</v>
      </c>
      <c r="F191" s="61" t="s">
        <v>113</v>
      </c>
      <c r="G191" s="61" t="s">
        <v>116</v>
      </c>
      <c r="H191" s="67">
        <v>6.6341772651311519</v>
      </c>
      <c r="I191" s="67">
        <v>6.2495872787467386</v>
      </c>
      <c r="J191" s="67">
        <v>5.080309658852185</v>
      </c>
      <c r="K191" s="67">
        <v>3.5375022332528698</v>
      </c>
      <c r="L191" s="67">
        <v>2.495433793696761</v>
      </c>
      <c r="M191" s="67">
        <v>2.136730399213969</v>
      </c>
      <c r="N191" s="67">
        <v>1.7155117080159801</v>
      </c>
      <c r="O191" s="63">
        <f t="shared" si="120"/>
        <v>165.80805065030984</v>
      </c>
      <c r="P191" s="63">
        <f t="shared" si="121"/>
        <v>176.01162299802118</v>
      </c>
      <c r="Q191" s="63">
        <f t="shared" si="122"/>
        <v>216.52223464042297</v>
      </c>
      <c r="R191" s="63">
        <f t="shared" si="123"/>
        <v>310.95386729650414</v>
      </c>
      <c r="S191" s="63">
        <f t="shared" si="124"/>
        <v>440.80512285218708</v>
      </c>
      <c r="T191" s="63">
        <f t="shared" si="125"/>
        <v>514.80523720009455</v>
      </c>
      <c r="U191" s="63">
        <f t="shared" si="126"/>
        <v>641.20809835344676</v>
      </c>
      <c r="V191" s="15">
        <v>0.84</v>
      </c>
      <c r="W191" s="64">
        <f t="shared" si="127"/>
        <v>5.5727089027101675</v>
      </c>
      <c r="X191" s="64">
        <f t="shared" si="128"/>
        <v>5.2496533141472606</v>
      </c>
      <c r="Y191" s="64">
        <f t="shared" si="129"/>
        <v>4.2674601134358356</v>
      </c>
      <c r="Z191" s="64">
        <f t="shared" si="130"/>
        <v>2.9715018759324106</v>
      </c>
      <c r="AA191" s="64">
        <f t="shared" si="131"/>
        <v>2.0961643867052793</v>
      </c>
      <c r="AB191" s="64">
        <f t="shared" si="132"/>
        <v>1.7948535353397339</v>
      </c>
      <c r="AC191" s="64">
        <f t="shared" si="133"/>
        <v>1.4410298347334232</v>
      </c>
      <c r="AD191" s="65">
        <v>10.8</v>
      </c>
      <c r="AE191" s="65">
        <v>7.35</v>
      </c>
      <c r="AF191" s="65">
        <v>4.3600000000000003</v>
      </c>
      <c r="AG191" s="65">
        <v>5.16</v>
      </c>
      <c r="AH191" s="66">
        <f t="shared" si="134"/>
        <v>376.83647875070415</v>
      </c>
      <c r="AI191" s="66">
        <f t="shared" si="135"/>
        <v>400.02641590459353</v>
      </c>
      <c r="AJ191" s="66">
        <f t="shared" si="136"/>
        <v>492.09598781914309</v>
      </c>
      <c r="AK191" s="66">
        <f t="shared" si="137"/>
        <v>706.71333476478219</v>
      </c>
      <c r="AL191" s="66">
        <f t="shared" si="138"/>
        <v>1001.8298246640616</v>
      </c>
      <c r="AM191" s="66">
        <f t="shared" si="139"/>
        <v>1170.0119027274877</v>
      </c>
      <c r="AN191" s="66">
        <f t="shared" si="140"/>
        <v>1457.2911326214701</v>
      </c>
      <c r="AO191" s="66">
        <f t="shared" si="141"/>
        <v>194.44444444444443</v>
      </c>
      <c r="AP191" s="66">
        <f t="shared" si="142"/>
        <v>194.44444444444443</v>
      </c>
      <c r="AQ191" s="66">
        <f t="shared" si="143"/>
        <v>194.44444444444443</v>
      </c>
      <c r="AR191" s="66">
        <f t="shared" si="143"/>
        <v>285.71428571428572</v>
      </c>
      <c r="AS191" s="66">
        <f t="shared" si="143"/>
        <v>481.65137614678895</v>
      </c>
      <c r="AT191" s="66">
        <f t="shared" si="143"/>
        <v>406.97674418604652</v>
      </c>
      <c r="AU191" s="66">
        <f t="shared" si="144"/>
        <v>406.97674418604652</v>
      </c>
      <c r="AV191" s="66">
        <f t="shared" si="145"/>
        <v>128.26222053287637</v>
      </c>
      <c r="AW191" s="66">
        <f t="shared" si="146"/>
        <v>130.84394777231211</v>
      </c>
      <c r="AX191" s="66">
        <f t="shared" si="147"/>
        <v>139.37319124723646</v>
      </c>
      <c r="AY191" s="66">
        <f t="shared" si="148"/>
        <v>203.45876261445653</v>
      </c>
      <c r="AZ191" s="66">
        <f t="shared" si="149"/>
        <v>325.27052816752632</v>
      </c>
      <c r="BA191" s="66">
        <f t="shared" si="150"/>
        <v>301.94740828534481</v>
      </c>
      <c r="BB191" s="66">
        <f t="shared" si="151"/>
        <v>318.13217824742748</v>
      </c>
    </row>
    <row r="192" spans="2:54" ht="14.5" x14ac:dyDescent="0.35">
      <c r="B192" s="60" t="s">
        <v>139</v>
      </c>
      <c r="C192" s="60" t="s">
        <v>140</v>
      </c>
      <c r="D192" s="60" t="s">
        <v>143</v>
      </c>
      <c r="E192" s="60" t="s">
        <v>60</v>
      </c>
      <c r="F192" s="61" t="s">
        <v>114</v>
      </c>
      <c r="G192" s="61" t="s">
        <v>116</v>
      </c>
      <c r="H192" s="67">
        <v>7.0174913339499003</v>
      </c>
      <c r="I192" s="67">
        <v>6.6621629892045755</v>
      </c>
      <c r="J192" s="67">
        <v>5.5094012275455784</v>
      </c>
      <c r="K192" s="67">
        <v>3.742571317467319</v>
      </c>
      <c r="L192" s="67">
        <v>2.6324685486398969</v>
      </c>
      <c r="M192" s="67">
        <v>2.2546701811905105</v>
      </c>
      <c r="N192" s="67">
        <v>1.811553226739957</v>
      </c>
      <c r="O192" s="63">
        <f t="shared" si="120"/>
        <v>156.75117326875963</v>
      </c>
      <c r="P192" s="63">
        <f t="shared" si="121"/>
        <v>165.1115413691393</v>
      </c>
      <c r="Q192" s="63">
        <f t="shared" si="122"/>
        <v>199.65872053396384</v>
      </c>
      <c r="R192" s="63">
        <f t="shared" si="123"/>
        <v>293.91557479909142</v>
      </c>
      <c r="S192" s="63">
        <f t="shared" si="124"/>
        <v>417.85874348558923</v>
      </c>
      <c r="T192" s="63">
        <f t="shared" si="125"/>
        <v>487.87623536990151</v>
      </c>
      <c r="U192" s="63">
        <f t="shared" si="126"/>
        <v>607.21373447002873</v>
      </c>
      <c r="V192" s="15">
        <v>0.84</v>
      </c>
      <c r="W192" s="64">
        <f t="shared" si="127"/>
        <v>5.8946927205179165</v>
      </c>
      <c r="X192" s="64">
        <f t="shared" si="128"/>
        <v>5.5962169109318429</v>
      </c>
      <c r="Y192" s="64">
        <f t="shared" si="129"/>
        <v>4.6278970311382857</v>
      </c>
      <c r="Z192" s="64">
        <f t="shared" si="130"/>
        <v>3.1437599066725479</v>
      </c>
      <c r="AA192" s="64">
        <f t="shared" si="131"/>
        <v>2.2112735808575135</v>
      </c>
      <c r="AB192" s="64">
        <f t="shared" si="132"/>
        <v>1.8939229522000287</v>
      </c>
      <c r="AC192" s="64">
        <f t="shared" si="133"/>
        <v>1.5217047104615637</v>
      </c>
      <c r="AD192" s="65">
        <v>10.8</v>
      </c>
      <c r="AE192" s="65">
        <v>7.35</v>
      </c>
      <c r="AF192" s="65">
        <v>4.3600000000000003</v>
      </c>
      <c r="AG192" s="65">
        <v>5.16</v>
      </c>
      <c r="AH192" s="66">
        <f t="shared" si="134"/>
        <v>356.25266651990825</v>
      </c>
      <c r="AI192" s="66">
        <f t="shared" si="135"/>
        <v>375.25350311168023</v>
      </c>
      <c r="AJ192" s="66">
        <f t="shared" si="136"/>
        <v>453.76981939537239</v>
      </c>
      <c r="AK192" s="66">
        <f t="shared" si="137"/>
        <v>667.98994272520781</v>
      </c>
      <c r="AL192" s="66">
        <f t="shared" si="138"/>
        <v>949.6789624672482</v>
      </c>
      <c r="AM192" s="66">
        <f t="shared" si="139"/>
        <v>1108.8096258406854</v>
      </c>
      <c r="AN192" s="66">
        <f t="shared" si="140"/>
        <v>1380.0312147046109</v>
      </c>
      <c r="AO192" s="66">
        <f t="shared" si="141"/>
        <v>194.44444444444443</v>
      </c>
      <c r="AP192" s="66">
        <f t="shared" si="142"/>
        <v>194.44444444444443</v>
      </c>
      <c r="AQ192" s="66">
        <f t="shared" si="143"/>
        <v>194.44444444444443</v>
      </c>
      <c r="AR192" s="66">
        <f t="shared" si="143"/>
        <v>285.71428571428572</v>
      </c>
      <c r="AS192" s="66">
        <f t="shared" si="143"/>
        <v>481.65137614678895</v>
      </c>
      <c r="AT192" s="66">
        <f t="shared" si="143"/>
        <v>406.97674418604652</v>
      </c>
      <c r="AU192" s="66">
        <f t="shared" si="144"/>
        <v>406.97674418604652</v>
      </c>
      <c r="AV192" s="66">
        <f t="shared" si="145"/>
        <v>125.78847871929277</v>
      </c>
      <c r="AW192" s="66">
        <f t="shared" si="146"/>
        <v>128.07832510436401</v>
      </c>
      <c r="AX192" s="66">
        <f t="shared" si="147"/>
        <v>136.1170609164391</v>
      </c>
      <c r="AY192" s="66">
        <f t="shared" si="148"/>
        <v>200.1189295997421</v>
      </c>
      <c r="AZ192" s="66">
        <f t="shared" si="149"/>
        <v>319.57275468143911</v>
      </c>
      <c r="BA192" s="66">
        <f t="shared" si="150"/>
        <v>297.70668239933593</v>
      </c>
      <c r="BB192" s="66">
        <f t="shared" si="151"/>
        <v>314.29105161023119</v>
      </c>
    </row>
    <row r="193" spans="2:54" ht="14.5" x14ac:dyDescent="0.35">
      <c r="B193" s="60" t="s">
        <v>139</v>
      </c>
      <c r="C193" s="60" t="s">
        <v>140</v>
      </c>
      <c r="D193" s="60" t="s">
        <v>143</v>
      </c>
      <c r="E193" s="60" t="s">
        <v>60</v>
      </c>
      <c r="F193" s="61" t="s">
        <v>109</v>
      </c>
      <c r="G193" s="61" t="s">
        <v>117</v>
      </c>
      <c r="H193" s="67">
        <v>8.0744680851063844E-2</v>
      </c>
      <c r="I193" s="67">
        <v>6.9047619047619038E-2</v>
      </c>
      <c r="J193" s="67">
        <v>5.9677419354838709E-2</v>
      </c>
      <c r="K193" s="67">
        <v>4.8113207547169808E-2</v>
      </c>
      <c r="L193" s="67">
        <v>3.8028169014084512E-2</v>
      </c>
      <c r="M193" s="67">
        <v>3.4776536312849167E-2</v>
      </c>
      <c r="N193" s="67">
        <v>3.7163375224416532E-2</v>
      </c>
      <c r="O193" s="63">
        <f t="shared" si="120"/>
        <v>13623.188405797098</v>
      </c>
      <c r="P193" s="63">
        <f t="shared" si="121"/>
        <v>15931.034482758623</v>
      </c>
      <c r="Q193" s="63">
        <f t="shared" si="122"/>
        <v>18432.432432432433</v>
      </c>
      <c r="R193" s="63">
        <f t="shared" si="123"/>
        <v>22862.745098039217</v>
      </c>
      <c r="S193" s="63">
        <f t="shared" si="124"/>
        <v>28925.925925925923</v>
      </c>
      <c r="T193" s="63">
        <f t="shared" si="125"/>
        <v>31630.522088353409</v>
      </c>
      <c r="U193" s="63">
        <f t="shared" si="126"/>
        <v>29599.033816425108</v>
      </c>
      <c r="V193" s="15">
        <v>0.84</v>
      </c>
      <c r="W193" s="64">
        <f t="shared" si="127"/>
        <v>6.7825531914893628E-2</v>
      </c>
      <c r="X193" s="64">
        <f t="shared" si="128"/>
        <v>5.7999999999999989E-2</v>
      </c>
      <c r="Y193" s="64">
        <f t="shared" si="129"/>
        <v>5.0129032258064511E-2</v>
      </c>
      <c r="Z193" s="64">
        <f t="shared" si="130"/>
        <v>4.0415094339622634E-2</v>
      </c>
      <c r="AA193" s="64">
        <f t="shared" si="131"/>
        <v>3.1943661971830989E-2</v>
      </c>
      <c r="AB193" s="64">
        <f t="shared" si="132"/>
        <v>2.9212290502793298E-2</v>
      </c>
      <c r="AC193" s="64">
        <f t="shared" si="133"/>
        <v>3.1217235188509888E-2</v>
      </c>
      <c r="AD193" s="65">
        <v>10.8</v>
      </c>
      <c r="AE193" s="65">
        <v>7.35</v>
      </c>
      <c r="AF193" s="65">
        <v>4.3600000000000003</v>
      </c>
      <c r="AG193" s="65">
        <v>5.16</v>
      </c>
      <c r="AH193" s="66">
        <f t="shared" si="134"/>
        <v>30961.791831357044</v>
      </c>
      <c r="AI193" s="66">
        <f t="shared" si="135"/>
        <v>36206.896551724145</v>
      </c>
      <c r="AJ193" s="66">
        <f t="shared" si="136"/>
        <v>41891.891891891893</v>
      </c>
      <c r="AK193" s="66">
        <f t="shared" si="137"/>
        <v>51960.784313725497</v>
      </c>
      <c r="AL193" s="66">
        <f t="shared" si="138"/>
        <v>65740.74074074073</v>
      </c>
      <c r="AM193" s="66">
        <f t="shared" si="139"/>
        <v>71887.550200803205</v>
      </c>
      <c r="AN193" s="66">
        <f t="shared" si="140"/>
        <v>67270.531400966152</v>
      </c>
      <c r="AO193" s="66">
        <f t="shared" si="141"/>
        <v>194.44444444444443</v>
      </c>
      <c r="AP193" s="66">
        <f t="shared" si="142"/>
        <v>194.44444444444443</v>
      </c>
      <c r="AQ193" s="66">
        <f t="shared" si="143"/>
        <v>194.44444444444443</v>
      </c>
      <c r="AR193" s="66">
        <f t="shared" si="143"/>
        <v>285.71428571428572</v>
      </c>
      <c r="AS193" s="66">
        <f t="shared" si="143"/>
        <v>481.65137614678895</v>
      </c>
      <c r="AT193" s="66">
        <f t="shared" si="143"/>
        <v>406.97674418604652</v>
      </c>
      <c r="AU193" s="66">
        <f t="shared" si="144"/>
        <v>406.97674418604652</v>
      </c>
      <c r="AV193" s="66">
        <f t="shared" si="145"/>
        <v>193.2309268154016</v>
      </c>
      <c r="AW193" s="66">
        <f t="shared" si="146"/>
        <v>193.40578375391414</v>
      </c>
      <c r="AX193" s="66">
        <f t="shared" si="147"/>
        <v>193.54608537433771</v>
      </c>
      <c r="AY193" s="66">
        <f t="shared" si="148"/>
        <v>284.15183358352988</v>
      </c>
      <c r="AZ193" s="66">
        <f t="shared" si="149"/>
        <v>478.14820991059179</v>
      </c>
      <c r="BA193" s="66">
        <f t="shared" si="150"/>
        <v>404.68569841387756</v>
      </c>
      <c r="BB193" s="66">
        <f t="shared" si="151"/>
        <v>404.52940126743556</v>
      </c>
    </row>
    <row r="194" spans="2:54" ht="14.5" x14ac:dyDescent="0.35">
      <c r="B194" s="60" t="s">
        <v>139</v>
      </c>
      <c r="C194" s="60" t="s">
        <v>140</v>
      </c>
      <c r="D194" s="60" t="s">
        <v>143</v>
      </c>
      <c r="E194" s="60" t="s">
        <v>60</v>
      </c>
      <c r="F194" s="61" t="s">
        <v>112</v>
      </c>
      <c r="G194" s="61" t="s">
        <v>117</v>
      </c>
      <c r="H194" s="67">
        <v>6.161797310550377E-4</v>
      </c>
      <c r="I194" s="67">
        <v>7.6244574302642462E-4</v>
      </c>
      <c r="J194" s="67">
        <v>8.60379790230296E-4</v>
      </c>
      <c r="K194" s="67">
        <v>3.0234074219081489E-4</v>
      </c>
      <c r="L194" s="67">
        <v>1.693844884260249E-4</v>
      </c>
      <c r="M194" s="67">
        <v>1.3440752359092001E-4</v>
      </c>
      <c r="N194" s="67">
        <v>6.0318799696473403E-5</v>
      </c>
      <c r="O194" s="63">
        <f t="shared" si="120"/>
        <v>1785193.4177006336</v>
      </c>
      <c r="P194" s="63">
        <f t="shared" si="121"/>
        <v>1442725.6103938618</v>
      </c>
      <c r="Q194" s="63">
        <f t="shared" si="122"/>
        <v>1278505.1584086667</v>
      </c>
      <c r="R194" s="63">
        <f t="shared" si="123"/>
        <v>3638279.0887830863</v>
      </c>
      <c r="S194" s="63">
        <f t="shared" si="124"/>
        <v>6494101.1436262755</v>
      </c>
      <c r="T194" s="63">
        <f t="shared" si="125"/>
        <v>8184065.6729004057</v>
      </c>
      <c r="U194" s="63">
        <f t="shared" si="126"/>
        <v>18236437.156164307</v>
      </c>
      <c r="V194" s="15">
        <v>0.84</v>
      </c>
      <c r="W194" s="64">
        <f t="shared" si="127"/>
        <v>5.1759097408623166E-4</v>
      </c>
      <c r="X194" s="64">
        <f t="shared" si="128"/>
        <v>6.4045442414219667E-4</v>
      </c>
      <c r="Y194" s="64">
        <f t="shared" si="129"/>
        <v>7.2271902379344858E-4</v>
      </c>
      <c r="Z194" s="64">
        <f t="shared" si="130"/>
        <v>2.539662234402845E-4</v>
      </c>
      <c r="AA194" s="64">
        <f t="shared" si="131"/>
        <v>1.4228297027786091E-4</v>
      </c>
      <c r="AB194" s="64">
        <f t="shared" si="132"/>
        <v>1.129023198163728E-4</v>
      </c>
      <c r="AC194" s="64">
        <f t="shared" si="133"/>
        <v>5.0667791745037656E-5</v>
      </c>
      <c r="AD194" s="65">
        <v>10.8</v>
      </c>
      <c r="AE194" s="65">
        <v>7.35</v>
      </c>
      <c r="AF194" s="65">
        <v>4.3600000000000003</v>
      </c>
      <c r="AG194" s="65">
        <v>5.16</v>
      </c>
      <c r="AH194" s="66">
        <f t="shared" si="134"/>
        <v>4057257.7675014399</v>
      </c>
      <c r="AI194" s="66">
        <f t="shared" si="135"/>
        <v>3278921.8418042315</v>
      </c>
      <c r="AJ194" s="66">
        <f t="shared" si="136"/>
        <v>2905693.541837879</v>
      </c>
      <c r="AK194" s="66">
        <f t="shared" si="137"/>
        <v>8268816.110870651</v>
      </c>
      <c r="AL194" s="66">
        <f t="shared" si="138"/>
        <v>14759320.78096881</v>
      </c>
      <c r="AM194" s="66">
        <f t="shared" si="139"/>
        <v>18600149.256591834</v>
      </c>
      <c r="AN194" s="66">
        <f t="shared" si="140"/>
        <v>41446448.082191616</v>
      </c>
      <c r="AO194" s="66">
        <f t="shared" si="141"/>
        <v>194.44444444444443</v>
      </c>
      <c r="AP194" s="66">
        <f t="shared" si="142"/>
        <v>194.44444444444443</v>
      </c>
      <c r="AQ194" s="66">
        <f t="shared" si="143"/>
        <v>194.44444444444443</v>
      </c>
      <c r="AR194" s="66">
        <f t="shared" si="143"/>
        <v>285.71428571428572</v>
      </c>
      <c r="AS194" s="66">
        <f t="shared" si="143"/>
        <v>481.65137614678895</v>
      </c>
      <c r="AT194" s="66">
        <f t="shared" si="143"/>
        <v>406.97674418604652</v>
      </c>
      <c r="AU194" s="66">
        <f t="shared" si="144"/>
        <v>406.97674418604652</v>
      </c>
      <c r="AV194" s="66">
        <f t="shared" si="145"/>
        <v>194.43512612348826</v>
      </c>
      <c r="AW194" s="66">
        <f t="shared" si="146"/>
        <v>194.43291431294716</v>
      </c>
      <c r="AX194" s="66">
        <f t="shared" si="147"/>
        <v>194.43143339854254</v>
      </c>
      <c r="AY194" s="66">
        <f t="shared" si="148"/>
        <v>285.7044137046301</v>
      </c>
      <c r="AZ194" s="66">
        <f t="shared" si="149"/>
        <v>481.63565858896879</v>
      </c>
      <c r="BA194" s="66">
        <f t="shared" si="150"/>
        <v>406.9678396098484</v>
      </c>
      <c r="BB194" s="66">
        <f t="shared" si="151"/>
        <v>406.97274798247275</v>
      </c>
    </row>
    <row r="195" spans="2:54" ht="14.5" x14ac:dyDescent="0.35">
      <c r="B195" s="60" t="s">
        <v>139</v>
      </c>
      <c r="C195" s="60" t="s">
        <v>140</v>
      </c>
      <c r="D195" s="60" t="s">
        <v>143</v>
      </c>
      <c r="E195" s="60" t="s">
        <v>60</v>
      </c>
      <c r="F195" s="61" t="s">
        <v>113</v>
      </c>
      <c r="G195" s="61" t="s">
        <v>117</v>
      </c>
      <c r="H195" s="67">
        <v>1.8428270180844489E-2</v>
      </c>
      <c r="I195" s="67">
        <v>1.7359964663114371E-2</v>
      </c>
      <c r="J195" s="67">
        <v>1.411197127453168E-2</v>
      </c>
      <c r="K195" s="67">
        <v>9.826395092328891E-3</v>
      </c>
      <c r="L195" s="67">
        <v>6.9317605380182033E-3</v>
      </c>
      <c r="M195" s="67">
        <v>5.9353622200145227E-3</v>
      </c>
      <c r="N195" s="67">
        <v>4.7653103000248956E-3</v>
      </c>
      <c r="O195" s="63">
        <f t="shared" si="120"/>
        <v>59690.898234355693</v>
      </c>
      <c r="P195" s="63">
        <f t="shared" si="121"/>
        <v>63364.184279546826</v>
      </c>
      <c r="Q195" s="63">
        <f t="shared" si="122"/>
        <v>77948.004470871107</v>
      </c>
      <c r="R195" s="63">
        <f t="shared" si="123"/>
        <v>111943.39222719937</v>
      </c>
      <c r="S195" s="63">
        <f t="shared" si="124"/>
        <v>158689.84422743649</v>
      </c>
      <c r="T195" s="63">
        <f t="shared" si="125"/>
        <v>185329.88539279217</v>
      </c>
      <c r="U195" s="63">
        <f t="shared" si="126"/>
        <v>230834.9154081851</v>
      </c>
      <c r="V195" s="15">
        <v>0.84</v>
      </c>
      <c r="W195" s="64">
        <f t="shared" si="127"/>
        <v>1.547974695190937E-2</v>
      </c>
      <c r="X195" s="64">
        <f t="shared" si="128"/>
        <v>1.458237031701607E-2</v>
      </c>
      <c r="Y195" s="64">
        <f t="shared" si="129"/>
        <v>1.185405587060661E-2</v>
      </c>
      <c r="Z195" s="64">
        <f t="shared" si="130"/>
        <v>8.2541718775562684E-3</v>
      </c>
      <c r="AA195" s="64">
        <f t="shared" si="131"/>
        <v>5.8226788519352909E-3</v>
      </c>
      <c r="AB195" s="64">
        <f t="shared" si="132"/>
        <v>4.9857042648121987E-3</v>
      </c>
      <c r="AC195" s="64">
        <f t="shared" si="133"/>
        <v>4.0028606520209125E-3</v>
      </c>
      <c r="AD195" s="65">
        <v>10.8</v>
      </c>
      <c r="AE195" s="65">
        <v>7.35</v>
      </c>
      <c r="AF195" s="65">
        <v>4.3600000000000003</v>
      </c>
      <c r="AG195" s="65">
        <v>5.16</v>
      </c>
      <c r="AH195" s="66">
        <f t="shared" si="134"/>
        <v>135661.13235080842</v>
      </c>
      <c r="AI195" s="66">
        <f t="shared" si="135"/>
        <v>144009.5097262428</v>
      </c>
      <c r="AJ195" s="66">
        <f t="shared" si="136"/>
        <v>177154.55561561618</v>
      </c>
      <c r="AK195" s="66">
        <f t="shared" si="137"/>
        <v>254416.80051636221</v>
      </c>
      <c r="AL195" s="66">
        <f t="shared" si="138"/>
        <v>360658.73688053747</v>
      </c>
      <c r="AM195" s="66">
        <f t="shared" si="139"/>
        <v>421204.28498361859</v>
      </c>
      <c r="AN195" s="66">
        <f t="shared" si="140"/>
        <v>524624.80774587521</v>
      </c>
      <c r="AO195" s="66">
        <f t="shared" si="141"/>
        <v>194.44444444444443</v>
      </c>
      <c r="AP195" s="66">
        <f t="shared" si="142"/>
        <v>194.44444444444443</v>
      </c>
      <c r="AQ195" s="66">
        <f t="shared" si="143"/>
        <v>194.44444444444443</v>
      </c>
      <c r="AR195" s="66">
        <f t="shared" si="143"/>
        <v>285.71428571428572</v>
      </c>
      <c r="AS195" s="66">
        <f t="shared" si="143"/>
        <v>481.65137614678895</v>
      </c>
      <c r="AT195" s="66">
        <f t="shared" si="143"/>
        <v>406.97674418604652</v>
      </c>
      <c r="AU195" s="66">
        <f t="shared" si="144"/>
        <v>406.97674418604652</v>
      </c>
      <c r="AV195" s="66">
        <f t="shared" si="145"/>
        <v>194.16614418716247</v>
      </c>
      <c r="AW195" s="66">
        <f t="shared" si="146"/>
        <v>194.18225578122264</v>
      </c>
      <c r="AX195" s="66">
        <f t="shared" si="147"/>
        <v>194.23125665109623</v>
      </c>
      <c r="AY195" s="66">
        <f t="shared" si="148"/>
        <v>285.39378376272606</v>
      </c>
      <c r="AZ195" s="66">
        <f t="shared" si="149"/>
        <v>481.00899978654866</v>
      </c>
      <c r="BA195" s="66">
        <f t="shared" si="150"/>
        <v>406.58389398173864</v>
      </c>
      <c r="BB195" s="66">
        <f t="shared" si="151"/>
        <v>406.6612774367922</v>
      </c>
    </row>
    <row r="196" spans="2:54" ht="14.5" x14ac:dyDescent="0.35">
      <c r="B196" s="60" t="s">
        <v>139</v>
      </c>
      <c r="C196" s="60" t="s">
        <v>140</v>
      </c>
      <c r="D196" s="60" t="s">
        <v>143</v>
      </c>
      <c r="E196" s="60" t="s">
        <v>60</v>
      </c>
      <c r="F196" s="61" t="s">
        <v>114</v>
      </c>
      <c r="G196" s="61" t="s">
        <v>117</v>
      </c>
      <c r="H196" s="67">
        <v>9.9789130762963377E-2</v>
      </c>
      <c r="I196" s="67">
        <v>8.7170029453759831E-2</v>
      </c>
      <c r="J196" s="67">
        <v>7.4649770419600692E-2</v>
      </c>
      <c r="K196" s="67">
        <v>5.8241943381689511E-2</v>
      </c>
      <c r="L196" s="67">
        <v>4.5129314040528737E-2</v>
      </c>
      <c r="M196" s="67">
        <v>4.0846306056454604E-2</v>
      </c>
      <c r="N196" s="67">
        <v>4.19890043241379E-2</v>
      </c>
      <c r="O196" s="63">
        <f t="shared" si="120"/>
        <v>11023.244631851867</v>
      </c>
      <c r="P196" s="63">
        <f t="shared" si="121"/>
        <v>12619.016041327661</v>
      </c>
      <c r="Q196" s="63">
        <f t="shared" si="122"/>
        <v>14735.477333915209</v>
      </c>
      <c r="R196" s="63">
        <f t="shared" si="123"/>
        <v>18886.732415351122</v>
      </c>
      <c r="S196" s="63">
        <f t="shared" si="124"/>
        <v>24374.401060298333</v>
      </c>
      <c r="T196" s="63">
        <f t="shared" si="125"/>
        <v>26930.219797101483</v>
      </c>
      <c r="U196" s="63">
        <f t="shared" si="126"/>
        <v>26197.334700019343</v>
      </c>
      <c r="V196" s="15">
        <v>0.84</v>
      </c>
      <c r="W196" s="64">
        <f t="shared" si="127"/>
        <v>8.3822869840889228E-2</v>
      </c>
      <c r="X196" s="64">
        <f t="shared" si="128"/>
        <v>7.3222824741158252E-2</v>
      </c>
      <c r="Y196" s="64">
        <f t="shared" si="129"/>
        <v>6.2705807152464585E-2</v>
      </c>
      <c r="Z196" s="64">
        <f t="shared" si="130"/>
        <v>4.8923232440619184E-2</v>
      </c>
      <c r="AA196" s="64">
        <f t="shared" si="131"/>
        <v>3.7908623794044138E-2</v>
      </c>
      <c r="AB196" s="64">
        <f t="shared" si="132"/>
        <v>3.4310897087421868E-2</v>
      </c>
      <c r="AC196" s="64">
        <f t="shared" si="133"/>
        <v>3.5270763632275832E-2</v>
      </c>
      <c r="AD196" s="65">
        <v>10.8</v>
      </c>
      <c r="AE196" s="65">
        <v>7.35</v>
      </c>
      <c r="AF196" s="65">
        <v>4.3600000000000003</v>
      </c>
      <c r="AG196" s="65">
        <v>5.16</v>
      </c>
      <c r="AH196" s="66">
        <f t="shared" si="134"/>
        <v>25052.828708754245</v>
      </c>
      <c r="AI196" s="66">
        <f t="shared" si="135"/>
        <v>28679.581912108322</v>
      </c>
      <c r="AJ196" s="66">
        <f t="shared" si="136"/>
        <v>33489.721213443656</v>
      </c>
      <c r="AK196" s="66">
        <f t="shared" si="137"/>
        <v>42924.391853070738</v>
      </c>
      <c r="AL196" s="66">
        <f t="shared" si="138"/>
        <v>55396.366046132571</v>
      </c>
      <c r="AM196" s="66">
        <f t="shared" si="139"/>
        <v>61205.044993412463</v>
      </c>
      <c r="AN196" s="66">
        <f t="shared" si="140"/>
        <v>59539.39704549851</v>
      </c>
      <c r="AO196" s="66">
        <f t="shared" si="141"/>
        <v>194.44444444444443</v>
      </c>
      <c r="AP196" s="66">
        <f t="shared" si="142"/>
        <v>194.44444444444443</v>
      </c>
      <c r="AQ196" s="66">
        <f t="shared" si="143"/>
        <v>194.44444444444443</v>
      </c>
      <c r="AR196" s="66">
        <f t="shared" si="143"/>
        <v>285.71428571428572</v>
      </c>
      <c r="AS196" s="66">
        <f t="shared" si="143"/>
        <v>481.65137614678895</v>
      </c>
      <c r="AT196" s="66">
        <f t="shared" si="143"/>
        <v>406.97674418604652</v>
      </c>
      <c r="AU196" s="66">
        <f t="shared" si="144"/>
        <v>406.97674418604652</v>
      </c>
      <c r="AV196" s="66">
        <f t="shared" si="145"/>
        <v>192.94691076047434</v>
      </c>
      <c r="AW196" s="66">
        <f t="shared" si="146"/>
        <v>193.13501009301638</v>
      </c>
      <c r="AX196" s="66">
        <f t="shared" si="147"/>
        <v>193.32199889066968</v>
      </c>
      <c r="AY196" s="66">
        <f t="shared" si="148"/>
        <v>283.82508292457186</v>
      </c>
      <c r="AZ196" s="66">
        <f t="shared" si="149"/>
        <v>477.49968897451652</v>
      </c>
      <c r="BA196" s="66">
        <f t="shared" si="150"/>
        <v>404.2884689820014</v>
      </c>
      <c r="BB196" s="66">
        <f t="shared" si="151"/>
        <v>404.21377355350467</v>
      </c>
    </row>
    <row r="197" spans="2:54" ht="14.5" x14ac:dyDescent="0.35">
      <c r="B197" s="60" t="s">
        <v>139</v>
      </c>
      <c r="C197" s="60" t="s">
        <v>144</v>
      </c>
      <c r="D197" s="60" t="s">
        <v>145</v>
      </c>
      <c r="E197" s="60" t="s">
        <v>60</v>
      </c>
      <c r="F197" s="61" t="s">
        <v>109</v>
      </c>
      <c r="G197" s="61" t="s">
        <v>110</v>
      </c>
      <c r="H197" s="67">
        <v>1.4749361702127659</v>
      </c>
      <c r="I197" s="67">
        <v>1.2612698412698411</v>
      </c>
      <c r="J197" s="67">
        <v>1.09010752688172</v>
      </c>
      <c r="K197" s="67">
        <v>0.87886792452830187</v>
      </c>
      <c r="L197" s="67">
        <v>0.69464788732394378</v>
      </c>
      <c r="M197" s="67">
        <v>0.63525139664804475</v>
      </c>
      <c r="N197" s="67" t="s">
        <v>111</v>
      </c>
      <c r="O197" s="63">
        <f t="shared" si="120"/>
        <v>745.79498571881948</v>
      </c>
      <c r="P197" s="63">
        <f t="shared" si="121"/>
        <v>872.13692423861073</v>
      </c>
      <c r="Q197" s="63">
        <f t="shared" si="122"/>
        <v>1009.0747681988562</v>
      </c>
      <c r="R197" s="63">
        <f t="shared" si="123"/>
        <v>1251.6101331043367</v>
      </c>
      <c r="S197" s="63">
        <f t="shared" si="124"/>
        <v>1583.5360908353607</v>
      </c>
      <c r="T197" s="63">
        <f t="shared" si="125"/>
        <v>1731.5979245448948</v>
      </c>
      <c r="U197" s="63" t="str">
        <f t="shared" si="126"/>
        <v>-</v>
      </c>
      <c r="V197" s="15">
        <v>0.84</v>
      </c>
      <c r="W197" s="64">
        <f t="shared" si="127"/>
        <v>1.2389463829787233</v>
      </c>
      <c r="X197" s="64">
        <f t="shared" si="128"/>
        <v>1.0594666666666666</v>
      </c>
      <c r="Y197" s="64">
        <f t="shared" si="129"/>
        <v>0.91569032258064476</v>
      </c>
      <c r="Z197" s="64">
        <f t="shared" si="130"/>
        <v>0.73824905660377349</v>
      </c>
      <c r="AA197" s="64">
        <f t="shared" si="131"/>
        <v>0.58350422535211277</v>
      </c>
      <c r="AB197" s="64">
        <f t="shared" si="132"/>
        <v>0.53361117318435758</v>
      </c>
      <c r="AC197" s="64" t="str">
        <f t="shared" si="133"/>
        <v>-</v>
      </c>
      <c r="AD197" s="65">
        <v>10.8</v>
      </c>
      <c r="AE197" s="65">
        <v>7.35</v>
      </c>
      <c r="AF197" s="65">
        <v>4.3600000000000003</v>
      </c>
      <c r="AG197" s="65">
        <v>5.16</v>
      </c>
      <c r="AH197" s="66">
        <f t="shared" si="134"/>
        <v>1694.9886039064079</v>
      </c>
      <c r="AI197" s="66">
        <f t="shared" si="135"/>
        <v>1982.1293732695699</v>
      </c>
      <c r="AJ197" s="66">
        <f t="shared" si="136"/>
        <v>2293.3517459064915</v>
      </c>
      <c r="AK197" s="66">
        <f t="shared" si="137"/>
        <v>2844.5684843280383</v>
      </c>
      <c r="AL197" s="66">
        <f t="shared" si="138"/>
        <v>3598.945660989456</v>
      </c>
      <c r="AM197" s="66">
        <f t="shared" si="139"/>
        <v>3935.4498285111245</v>
      </c>
      <c r="AN197" s="66" t="str">
        <f t="shared" si="140"/>
        <v>-</v>
      </c>
      <c r="AO197" s="66">
        <f t="shared" si="141"/>
        <v>194.44444444444443</v>
      </c>
      <c r="AP197" s="66">
        <f t="shared" si="142"/>
        <v>194.44444444444443</v>
      </c>
      <c r="AQ197" s="66">
        <f t="shared" si="143"/>
        <v>194.44444444444443</v>
      </c>
      <c r="AR197" s="66">
        <f t="shared" si="143"/>
        <v>285.71428571428572</v>
      </c>
      <c r="AS197" s="66">
        <f t="shared" si="143"/>
        <v>481.65137614678895</v>
      </c>
      <c r="AT197" s="66">
        <f t="shared" si="143"/>
        <v>406.97674418604652</v>
      </c>
      <c r="AU197" s="66">
        <f t="shared" si="144"/>
        <v>406.97674418604652</v>
      </c>
      <c r="AV197" s="66">
        <f t="shared" si="145"/>
        <v>174.43386931011563</v>
      </c>
      <c r="AW197" s="66">
        <f t="shared" si="146"/>
        <v>177.07373012839247</v>
      </c>
      <c r="AX197" s="66">
        <f t="shared" si="147"/>
        <v>179.24679999030798</v>
      </c>
      <c r="AY197" s="66">
        <f t="shared" si="148"/>
        <v>259.6359218544863</v>
      </c>
      <c r="AZ197" s="66">
        <f t="shared" si="149"/>
        <v>424.79987965427955</v>
      </c>
      <c r="BA197" s="66">
        <f t="shared" si="150"/>
        <v>368.83445955890579</v>
      </c>
      <c r="BB197" s="66" t="str">
        <f t="shared" si="151"/>
        <v>-</v>
      </c>
    </row>
    <row r="198" spans="2:54" ht="14.5" x14ac:dyDescent="0.35">
      <c r="B198" s="60" t="s">
        <v>139</v>
      </c>
      <c r="C198" s="60" t="s">
        <v>144</v>
      </c>
      <c r="D198" s="60" t="s">
        <v>145</v>
      </c>
      <c r="E198" s="60" t="s">
        <v>60</v>
      </c>
      <c r="F198" s="61" t="s">
        <v>112</v>
      </c>
      <c r="G198" s="61" t="s">
        <v>110</v>
      </c>
      <c r="H198" s="68">
        <v>19.285245771286881</v>
      </c>
      <c r="I198" s="68">
        <v>5.587174658630321</v>
      </c>
      <c r="J198" s="68">
        <v>3.2535391904488096</v>
      </c>
      <c r="K198" s="68">
        <v>0.27006815614492802</v>
      </c>
      <c r="L198" s="68">
        <v>0.151200129672689</v>
      </c>
      <c r="M198" s="68">
        <v>0.11994647158392099</v>
      </c>
      <c r="N198" s="68">
        <v>5.3676046033804499E-2</v>
      </c>
      <c r="O198" s="63">
        <f t="shared" si="120"/>
        <v>57.038422690871329</v>
      </c>
      <c r="P198" s="63">
        <f t="shared" si="121"/>
        <v>196.87947257937731</v>
      </c>
      <c r="Q198" s="63">
        <f t="shared" si="122"/>
        <v>338.09336098645872</v>
      </c>
      <c r="R198" s="63">
        <f t="shared" si="123"/>
        <v>4073.0459144161428</v>
      </c>
      <c r="S198" s="63">
        <f t="shared" si="124"/>
        <v>7275.1260358124609</v>
      </c>
      <c r="T198" s="63">
        <f t="shared" si="125"/>
        <v>9170.7574676790791</v>
      </c>
      <c r="U198" s="63">
        <f t="shared" si="126"/>
        <v>20493.312776936546</v>
      </c>
      <c r="V198" s="15">
        <v>0.84</v>
      </c>
      <c r="W198" s="64">
        <f t="shared" si="127"/>
        <v>16.199606447880981</v>
      </c>
      <c r="X198" s="64">
        <f t="shared" si="128"/>
        <v>4.6932267132494694</v>
      </c>
      <c r="Y198" s="64">
        <f t="shared" si="129"/>
        <v>2.7329729199770001</v>
      </c>
      <c r="Z198" s="64">
        <f t="shared" si="130"/>
        <v>0.22685725116173952</v>
      </c>
      <c r="AA198" s="64">
        <f t="shared" si="131"/>
        <v>0.12700810892505876</v>
      </c>
      <c r="AB198" s="64">
        <f t="shared" si="132"/>
        <v>0.10075503613049364</v>
      </c>
      <c r="AC198" s="64">
        <f t="shared" si="133"/>
        <v>4.5087878668395774E-2</v>
      </c>
      <c r="AD198" s="65">
        <v>10.8</v>
      </c>
      <c r="AE198" s="65">
        <v>7.35</v>
      </c>
      <c r="AF198" s="65">
        <v>4.3600000000000003</v>
      </c>
      <c r="AG198" s="65">
        <v>5.16</v>
      </c>
      <c r="AH198" s="66">
        <f t="shared" si="134"/>
        <v>129.63277884288937</v>
      </c>
      <c r="AI198" s="66">
        <f t="shared" si="135"/>
        <v>447.45334677131206</v>
      </c>
      <c r="AJ198" s="66">
        <f t="shared" si="136"/>
        <v>768.39400224195163</v>
      </c>
      <c r="AK198" s="66">
        <f t="shared" si="137"/>
        <v>9256.9225327639615</v>
      </c>
      <c r="AL198" s="66">
        <f t="shared" si="138"/>
        <v>16534.377354119231</v>
      </c>
      <c r="AM198" s="66">
        <f t="shared" si="139"/>
        <v>20842.630608361545</v>
      </c>
      <c r="AN198" s="66">
        <f t="shared" si="140"/>
        <v>46575.710856673977</v>
      </c>
      <c r="AO198" s="66">
        <f t="shared" si="141"/>
        <v>194.44444444444443</v>
      </c>
      <c r="AP198" s="66">
        <f t="shared" si="142"/>
        <v>194.44444444444443</v>
      </c>
      <c r="AQ198" s="66">
        <f t="shared" si="143"/>
        <v>194.44444444444443</v>
      </c>
      <c r="AR198" s="66">
        <f t="shared" si="143"/>
        <v>285.71428571428572</v>
      </c>
      <c r="AS198" s="66">
        <f t="shared" si="143"/>
        <v>481.65137614678895</v>
      </c>
      <c r="AT198" s="66">
        <f t="shared" si="143"/>
        <v>406.97674418604652</v>
      </c>
      <c r="AU198" s="66">
        <f t="shared" si="144"/>
        <v>406.97674418604652</v>
      </c>
      <c r="AV198" s="66">
        <f t="shared" si="145"/>
        <v>77.778911483534401</v>
      </c>
      <c r="AW198" s="66">
        <f t="shared" si="146"/>
        <v>135.54310143826436</v>
      </c>
      <c r="AX198" s="66">
        <f t="shared" si="147"/>
        <v>155.1765463817664</v>
      </c>
      <c r="AY198" s="66">
        <f t="shared" si="148"/>
        <v>277.15976827701388</v>
      </c>
      <c r="AZ198" s="66">
        <f t="shared" si="149"/>
        <v>468.01787494498006</v>
      </c>
      <c r="BA198" s="66">
        <f t="shared" si="150"/>
        <v>399.18224391315482</v>
      </c>
      <c r="BB198" s="66">
        <f t="shared" si="151"/>
        <v>403.45140158080056</v>
      </c>
    </row>
    <row r="199" spans="2:54" ht="14.5" x14ac:dyDescent="0.35">
      <c r="B199" s="60" t="s">
        <v>139</v>
      </c>
      <c r="C199" s="60" t="s">
        <v>144</v>
      </c>
      <c r="D199" s="60" t="s">
        <v>145</v>
      </c>
      <c r="E199" s="60" t="s">
        <v>60</v>
      </c>
      <c r="F199" s="61" t="s">
        <v>113</v>
      </c>
      <c r="G199" s="61" t="s">
        <v>110</v>
      </c>
      <c r="H199" s="67">
        <v>13.312096130940549</v>
      </c>
      <c r="I199" s="67">
        <v>12.54038041320486</v>
      </c>
      <c r="J199" s="67">
        <v>10.19411569073428</v>
      </c>
      <c r="K199" s="67">
        <v>7.0983285357763366</v>
      </c>
      <c r="L199" s="67">
        <v>5.0073209114698294</v>
      </c>
      <c r="M199" s="67">
        <v>4.2875490574756308</v>
      </c>
      <c r="N199" s="67">
        <v>3.4423344234247351</v>
      </c>
      <c r="O199" s="63">
        <f t="shared" si="120"/>
        <v>82.63161482460545</v>
      </c>
      <c r="P199" s="63">
        <f t="shared" si="121"/>
        <v>87.71663727535045</v>
      </c>
      <c r="Q199" s="63">
        <f t="shared" si="122"/>
        <v>107.90538712443896</v>
      </c>
      <c r="R199" s="63">
        <f t="shared" si="123"/>
        <v>154.96605918645244</v>
      </c>
      <c r="S199" s="63">
        <f t="shared" si="124"/>
        <v>219.67835084832026</v>
      </c>
      <c r="T199" s="63">
        <f t="shared" si="125"/>
        <v>256.55683124653137</v>
      </c>
      <c r="U199" s="63">
        <f t="shared" si="126"/>
        <v>319.55059116703251</v>
      </c>
      <c r="V199" s="15">
        <v>0.84</v>
      </c>
      <c r="W199" s="64">
        <f t="shared" si="127"/>
        <v>11.182160749990061</v>
      </c>
      <c r="X199" s="64">
        <f t="shared" si="128"/>
        <v>10.533919547092081</v>
      </c>
      <c r="Y199" s="64">
        <f t="shared" si="129"/>
        <v>8.563057180216795</v>
      </c>
      <c r="Z199" s="64">
        <f t="shared" si="130"/>
        <v>5.9625959700521225</v>
      </c>
      <c r="AA199" s="64">
        <f t="shared" si="131"/>
        <v>4.2061495656346564</v>
      </c>
      <c r="AB199" s="64">
        <f t="shared" si="132"/>
        <v>3.6015412082795297</v>
      </c>
      <c r="AC199" s="64">
        <f t="shared" si="133"/>
        <v>2.8915609156767772</v>
      </c>
      <c r="AD199" s="65">
        <v>10.8</v>
      </c>
      <c r="AE199" s="65">
        <v>7.35</v>
      </c>
      <c r="AF199" s="65">
        <v>4.3600000000000003</v>
      </c>
      <c r="AG199" s="65">
        <v>5.16</v>
      </c>
      <c r="AH199" s="66">
        <f t="shared" si="134"/>
        <v>187.79912460137604</v>
      </c>
      <c r="AI199" s="66">
        <f t="shared" si="135"/>
        <v>199.35599380761468</v>
      </c>
      <c r="AJ199" s="66">
        <f t="shared" si="136"/>
        <v>245.23951619190674</v>
      </c>
      <c r="AK199" s="66">
        <f t="shared" si="137"/>
        <v>352.19558906011918</v>
      </c>
      <c r="AL199" s="66">
        <f t="shared" si="138"/>
        <v>499.26897920072793</v>
      </c>
      <c r="AM199" s="66">
        <f t="shared" si="139"/>
        <v>583.08370737848043</v>
      </c>
      <c r="AN199" s="66">
        <f t="shared" si="140"/>
        <v>726.25134356143758</v>
      </c>
      <c r="AO199" s="66">
        <f t="shared" si="141"/>
        <v>194.44444444444443</v>
      </c>
      <c r="AP199" s="66">
        <f t="shared" si="142"/>
        <v>194.44444444444443</v>
      </c>
      <c r="AQ199" s="66">
        <f t="shared" si="143"/>
        <v>194.44444444444443</v>
      </c>
      <c r="AR199" s="66">
        <f t="shared" si="143"/>
        <v>285.71428571428572</v>
      </c>
      <c r="AS199" s="66">
        <f t="shared" si="143"/>
        <v>481.65137614678895</v>
      </c>
      <c r="AT199" s="66">
        <f t="shared" si="143"/>
        <v>406.97674418604652</v>
      </c>
      <c r="AU199" s="66">
        <f t="shared" si="144"/>
        <v>406.97674418604652</v>
      </c>
      <c r="AV199" s="66">
        <f t="shared" si="145"/>
        <v>95.532009973175605</v>
      </c>
      <c r="AW199" s="66">
        <f t="shared" si="146"/>
        <v>98.43479513291031</v>
      </c>
      <c r="AX199" s="66">
        <f t="shared" si="147"/>
        <v>108.45394817847084</v>
      </c>
      <c r="AY199" s="66">
        <f t="shared" si="148"/>
        <v>157.74534168423185</v>
      </c>
      <c r="AZ199" s="66">
        <f t="shared" si="149"/>
        <v>245.15098457125913</v>
      </c>
      <c r="BA199" s="66">
        <f t="shared" si="150"/>
        <v>239.68385813394687</v>
      </c>
      <c r="BB199" s="66">
        <f t="shared" si="151"/>
        <v>260.81899174496698</v>
      </c>
    </row>
    <row r="200" spans="2:54" ht="14.5" x14ac:dyDescent="0.35">
      <c r="B200" s="60" t="s">
        <v>139</v>
      </c>
      <c r="C200" s="60" t="s">
        <v>144</v>
      </c>
      <c r="D200" s="60" t="s">
        <v>145</v>
      </c>
      <c r="E200" s="60" t="s">
        <v>60</v>
      </c>
      <c r="F200" s="61" t="s">
        <v>114</v>
      </c>
      <c r="G200" s="61" t="s">
        <v>110</v>
      </c>
      <c r="H200" s="68">
        <f t="shared" ref="H200:N200" si="152">SUM(H197:H199)</f>
        <v>34.072278072440199</v>
      </c>
      <c r="I200" s="68">
        <f t="shared" si="152"/>
        <v>19.388824913105022</v>
      </c>
      <c r="J200" s="68">
        <f t="shared" si="152"/>
        <v>14.537762408064811</v>
      </c>
      <c r="K200" s="68">
        <f t="shared" si="152"/>
        <v>8.2472646164495664</v>
      </c>
      <c r="L200" s="68">
        <f t="shared" si="152"/>
        <v>5.8531689284664621</v>
      </c>
      <c r="M200" s="68">
        <f t="shared" si="152"/>
        <v>5.042746925707597</v>
      </c>
      <c r="N200" s="68">
        <f t="shared" si="152"/>
        <v>3.4960104694585397</v>
      </c>
      <c r="O200" s="63">
        <f t="shared" si="120"/>
        <v>32.284310361089389</v>
      </c>
      <c r="P200" s="63">
        <f t="shared" si="121"/>
        <v>56.733711554458537</v>
      </c>
      <c r="Q200" s="63">
        <f t="shared" si="122"/>
        <v>75.66501426586639</v>
      </c>
      <c r="R200" s="63">
        <f t="shared" si="123"/>
        <v>133.37755621494151</v>
      </c>
      <c r="S200" s="63">
        <f t="shared" si="124"/>
        <v>187.93238559205594</v>
      </c>
      <c r="T200" s="63">
        <f t="shared" si="125"/>
        <v>218.13507919508538</v>
      </c>
      <c r="U200" s="63">
        <f t="shared" si="126"/>
        <v>314.64436666013972</v>
      </c>
      <c r="V200" s="15">
        <v>0.84</v>
      </c>
      <c r="W200" s="64">
        <f t="shared" si="127"/>
        <v>28.620713580849767</v>
      </c>
      <c r="X200" s="64">
        <f t="shared" si="128"/>
        <v>16.286612927008218</v>
      </c>
      <c r="Y200" s="64">
        <f t="shared" si="129"/>
        <v>12.211720422774441</v>
      </c>
      <c r="Z200" s="64">
        <f t="shared" si="130"/>
        <v>6.9277022778176356</v>
      </c>
      <c r="AA200" s="64">
        <f t="shared" si="131"/>
        <v>4.9166618999118281</v>
      </c>
      <c r="AB200" s="64">
        <f t="shared" si="132"/>
        <v>4.2359074175943814</v>
      </c>
      <c r="AC200" s="64">
        <f t="shared" si="133"/>
        <v>2.9366487943451731</v>
      </c>
      <c r="AD200" s="65">
        <v>10.8</v>
      </c>
      <c r="AE200" s="65">
        <v>7.35</v>
      </c>
      <c r="AF200" s="65">
        <v>4.3600000000000003</v>
      </c>
      <c r="AG200" s="65">
        <v>5.16</v>
      </c>
      <c r="AH200" s="66">
        <f t="shared" si="134"/>
        <v>73.373432638839532</v>
      </c>
      <c r="AI200" s="66">
        <f t="shared" si="135"/>
        <v>128.94025353286034</v>
      </c>
      <c r="AJ200" s="66">
        <f t="shared" si="136"/>
        <v>171.96594151333269</v>
      </c>
      <c r="AK200" s="66">
        <f t="shared" si="137"/>
        <v>303.13080957941253</v>
      </c>
      <c r="AL200" s="66">
        <f t="shared" si="138"/>
        <v>427.1190581637635</v>
      </c>
      <c r="AM200" s="66">
        <f t="shared" si="139"/>
        <v>495.76154362519407</v>
      </c>
      <c r="AN200" s="66">
        <f t="shared" si="140"/>
        <v>715.10083331849944</v>
      </c>
      <c r="AO200" s="66">
        <f t="shared" si="141"/>
        <v>194.44444444444443</v>
      </c>
      <c r="AP200" s="66">
        <f t="shared" si="142"/>
        <v>194.44444444444443</v>
      </c>
      <c r="AQ200" s="66">
        <f t="shared" si="143"/>
        <v>194.44444444444443</v>
      </c>
      <c r="AR200" s="66">
        <f t="shared" si="143"/>
        <v>285.71428571428572</v>
      </c>
      <c r="AS200" s="66">
        <f t="shared" si="143"/>
        <v>481.65137614678895</v>
      </c>
      <c r="AT200" s="66">
        <f t="shared" si="143"/>
        <v>406.97674418604652</v>
      </c>
      <c r="AU200" s="66">
        <f t="shared" si="144"/>
        <v>406.97674418604652</v>
      </c>
      <c r="AV200" s="66">
        <f t="shared" si="145"/>
        <v>53.271486212267895</v>
      </c>
      <c r="AW200" s="66">
        <f t="shared" si="146"/>
        <v>77.529073334454367</v>
      </c>
      <c r="AX200" s="66">
        <f t="shared" si="147"/>
        <v>91.257844325348813</v>
      </c>
      <c r="AY200" s="66">
        <f t="shared" si="148"/>
        <v>147.08248982489553</v>
      </c>
      <c r="AZ200" s="66">
        <f t="shared" si="149"/>
        <v>226.37453241881758</v>
      </c>
      <c r="BA200" s="66">
        <f t="shared" si="150"/>
        <v>223.50156367735468</v>
      </c>
      <c r="BB200" s="66">
        <f t="shared" si="151"/>
        <v>259.36656675372569</v>
      </c>
    </row>
    <row r="201" spans="2:54" ht="14.5" x14ac:dyDescent="0.35">
      <c r="B201" s="60" t="s">
        <v>139</v>
      </c>
      <c r="C201" s="60" t="s">
        <v>144</v>
      </c>
      <c r="D201" s="60" t="s">
        <v>145</v>
      </c>
      <c r="E201" s="60" t="s">
        <v>60</v>
      </c>
      <c r="F201" s="61" t="s">
        <v>109</v>
      </c>
      <c r="G201" s="61" t="s">
        <v>116</v>
      </c>
      <c r="H201" s="70">
        <v>0.94740425531914907</v>
      </c>
      <c r="I201" s="70">
        <v>0.81015873015873008</v>
      </c>
      <c r="J201" s="70">
        <v>0.70021505376344084</v>
      </c>
      <c r="K201" s="70">
        <v>0.56452830188679248</v>
      </c>
      <c r="L201" s="70">
        <v>0.44619718309859158</v>
      </c>
      <c r="M201" s="70">
        <v>0.40804469273743021</v>
      </c>
      <c r="N201" s="70" t="s">
        <v>111</v>
      </c>
      <c r="O201" s="63">
        <f t="shared" si="120"/>
        <v>1161.0671936758893</v>
      </c>
      <c r="P201" s="63">
        <f t="shared" si="121"/>
        <v>1357.7586206896553</v>
      </c>
      <c r="Q201" s="63">
        <f t="shared" si="122"/>
        <v>1570.9459459459461</v>
      </c>
      <c r="R201" s="63">
        <f t="shared" si="123"/>
        <v>1948.5294117647059</v>
      </c>
      <c r="S201" s="63">
        <f t="shared" si="124"/>
        <v>2465.2777777777778</v>
      </c>
      <c r="T201" s="63">
        <f t="shared" si="125"/>
        <v>2695.7831325301204</v>
      </c>
      <c r="U201" s="63" t="str">
        <f t="shared" si="126"/>
        <v>-</v>
      </c>
      <c r="V201" s="15">
        <v>0.84</v>
      </c>
      <c r="W201" s="64">
        <f t="shared" si="127"/>
        <v>0.79581957446808516</v>
      </c>
      <c r="X201" s="64">
        <f t="shared" si="128"/>
        <v>0.68053333333333321</v>
      </c>
      <c r="Y201" s="64">
        <f t="shared" si="129"/>
        <v>0.58818064516129032</v>
      </c>
      <c r="Z201" s="64">
        <f t="shared" si="130"/>
        <v>0.47420377358490567</v>
      </c>
      <c r="AA201" s="64">
        <f t="shared" si="131"/>
        <v>0.3748056338028169</v>
      </c>
      <c r="AB201" s="64">
        <f t="shared" si="132"/>
        <v>0.34275754189944135</v>
      </c>
      <c r="AC201" s="64" t="str">
        <f t="shared" si="133"/>
        <v>-</v>
      </c>
      <c r="AD201" s="65">
        <v>10.8</v>
      </c>
      <c r="AE201" s="65">
        <v>7.35</v>
      </c>
      <c r="AF201" s="65">
        <v>4.3600000000000003</v>
      </c>
      <c r="AG201" s="65">
        <v>5.16</v>
      </c>
      <c r="AH201" s="66">
        <f t="shared" si="134"/>
        <v>2638.7890765361121</v>
      </c>
      <c r="AI201" s="66">
        <f t="shared" si="135"/>
        <v>3085.8150470219443</v>
      </c>
      <c r="AJ201" s="66">
        <f t="shared" si="136"/>
        <v>3570.3316953316953</v>
      </c>
      <c r="AK201" s="66">
        <f t="shared" si="137"/>
        <v>4428.4759358288766</v>
      </c>
      <c r="AL201" s="66">
        <f t="shared" si="138"/>
        <v>5602.9040404040406</v>
      </c>
      <c r="AM201" s="66">
        <f t="shared" si="139"/>
        <v>6126.7798466593649</v>
      </c>
      <c r="AN201" s="66" t="str">
        <f t="shared" si="140"/>
        <v>-</v>
      </c>
      <c r="AO201" s="66">
        <f t="shared" si="141"/>
        <v>194.44444444444443</v>
      </c>
      <c r="AP201" s="66">
        <f t="shared" si="142"/>
        <v>194.44444444444443</v>
      </c>
      <c r="AQ201" s="66">
        <f t="shared" si="143"/>
        <v>194.44444444444443</v>
      </c>
      <c r="AR201" s="66">
        <f t="shared" si="143"/>
        <v>285.71428571428572</v>
      </c>
      <c r="AS201" s="66">
        <f t="shared" si="143"/>
        <v>481.65137614678895</v>
      </c>
      <c r="AT201" s="66">
        <f t="shared" si="143"/>
        <v>406.97674418604652</v>
      </c>
      <c r="AU201" s="66">
        <f t="shared" si="144"/>
        <v>406.97674418604652</v>
      </c>
      <c r="AV201" s="66">
        <f t="shared" si="145"/>
        <v>181.09974775942729</v>
      </c>
      <c r="AW201" s="66">
        <f t="shared" si="146"/>
        <v>182.91833132026386</v>
      </c>
      <c r="AX201" s="66">
        <f t="shared" si="147"/>
        <v>184.40171133852414</v>
      </c>
      <c r="AY201" s="66">
        <f t="shared" si="148"/>
        <v>268.39791763728806</v>
      </c>
      <c r="AZ201" s="66">
        <f t="shared" si="149"/>
        <v>443.52401395479444</v>
      </c>
      <c r="BA201" s="66">
        <f t="shared" si="150"/>
        <v>381.62684508813055</v>
      </c>
      <c r="BB201" s="66" t="str">
        <f t="shared" si="151"/>
        <v>-</v>
      </c>
    </row>
    <row r="202" spans="2:54" ht="14.5" x14ac:dyDescent="0.35">
      <c r="B202" s="60" t="s">
        <v>139</v>
      </c>
      <c r="C202" s="60" t="s">
        <v>144</v>
      </c>
      <c r="D202" s="60" t="s">
        <v>145</v>
      </c>
      <c r="E202" s="60" t="s">
        <v>60</v>
      </c>
      <c r="F202" s="61" t="s">
        <v>112</v>
      </c>
      <c r="G202" s="61" t="s">
        <v>116</v>
      </c>
      <c r="H202" s="71">
        <v>2.1566445208939893</v>
      </c>
      <c r="I202" s="71">
        <v>0.86566807304687887</v>
      </c>
      <c r="J202" s="71">
        <v>0.30074318731099237</v>
      </c>
      <c r="K202" s="71">
        <v>5.2958271611323804E-3</v>
      </c>
      <c r="L202" s="71">
        <v>2.9649173190846802E-3</v>
      </c>
      <c r="M202" s="71">
        <v>2.3520573145811401E-3</v>
      </c>
      <c r="N202" s="71">
        <v>1.0525456482750599E-3</v>
      </c>
      <c r="O202" s="63">
        <f t="shared" si="120"/>
        <v>510.0516053262312</v>
      </c>
      <c r="P202" s="63">
        <f t="shared" si="121"/>
        <v>1270.6948936309348</v>
      </c>
      <c r="Q202" s="63">
        <f t="shared" si="122"/>
        <v>3657.6057128187331</v>
      </c>
      <c r="R202" s="63">
        <f t="shared" si="123"/>
        <v>207710.70628460473</v>
      </c>
      <c r="S202" s="63">
        <f t="shared" si="124"/>
        <v>371005.28669702954</v>
      </c>
      <c r="T202" s="63">
        <f t="shared" si="125"/>
        <v>467675.67830118572</v>
      </c>
      <c r="U202" s="63">
        <f t="shared" si="126"/>
        <v>1045085.3146395214</v>
      </c>
      <c r="V202" s="15">
        <v>0.84</v>
      </c>
      <c r="W202" s="64">
        <f t="shared" si="127"/>
        <v>1.8115813975509509</v>
      </c>
      <c r="X202" s="64">
        <f t="shared" si="128"/>
        <v>0.72716118135937824</v>
      </c>
      <c r="Y202" s="64">
        <f t="shared" si="129"/>
        <v>0.25262427734123361</v>
      </c>
      <c r="Z202" s="64">
        <f t="shared" si="130"/>
        <v>4.4484948153511996E-3</v>
      </c>
      <c r="AA202" s="64">
        <f t="shared" si="131"/>
        <v>2.4905305480311312E-3</v>
      </c>
      <c r="AB202" s="64">
        <f t="shared" si="132"/>
        <v>1.9757281442481576E-3</v>
      </c>
      <c r="AC202" s="64">
        <f t="shared" si="133"/>
        <v>8.8413834455105026E-4</v>
      </c>
      <c r="AD202" s="65">
        <v>10.8</v>
      </c>
      <c r="AE202" s="65">
        <v>7.35</v>
      </c>
      <c r="AF202" s="65">
        <v>4.3600000000000003</v>
      </c>
      <c r="AG202" s="65">
        <v>5.16</v>
      </c>
      <c r="AH202" s="66">
        <f t="shared" si="134"/>
        <v>1159.2081939232528</v>
      </c>
      <c r="AI202" s="66">
        <f t="shared" si="135"/>
        <v>2887.9429400703061</v>
      </c>
      <c r="AJ202" s="66">
        <f t="shared" si="136"/>
        <v>8312.7402564062104</v>
      </c>
      <c r="AK202" s="66">
        <f t="shared" si="137"/>
        <v>472069.78701046528</v>
      </c>
      <c r="AL202" s="66">
        <f t="shared" si="138"/>
        <v>843193.83340233995</v>
      </c>
      <c r="AM202" s="66">
        <f t="shared" si="139"/>
        <v>1062899.2688663311</v>
      </c>
      <c r="AN202" s="66">
        <f t="shared" si="140"/>
        <v>2375193.8969080034</v>
      </c>
      <c r="AO202" s="66">
        <f t="shared" si="141"/>
        <v>194.44444444444443</v>
      </c>
      <c r="AP202" s="66">
        <f t="shared" si="142"/>
        <v>194.44444444444443</v>
      </c>
      <c r="AQ202" s="66">
        <f t="shared" si="143"/>
        <v>194.44444444444443</v>
      </c>
      <c r="AR202" s="66">
        <f t="shared" si="143"/>
        <v>285.71428571428572</v>
      </c>
      <c r="AS202" s="66">
        <f t="shared" si="143"/>
        <v>481.65137614678895</v>
      </c>
      <c r="AT202" s="66">
        <f t="shared" si="143"/>
        <v>406.97674418604652</v>
      </c>
      <c r="AU202" s="66">
        <f t="shared" si="144"/>
        <v>406.97674418604652</v>
      </c>
      <c r="AV202" s="66">
        <f t="shared" si="145"/>
        <v>166.51361425679733</v>
      </c>
      <c r="AW202" s="66">
        <f t="shared" si="146"/>
        <v>182.17841903658976</v>
      </c>
      <c r="AX202" s="66">
        <f t="shared" si="147"/>
        <v>190.00012551816931</v>
      </c>
      <c r="AY202" s="66">
        <f t="shared" si="148"/>
        <v>285.54146534310934</v>
      </c>
      <c r="AZ202" s="66">
        <f t="shared" si="149"/>
        <v>481.3764030649233</v>
      </c>
      <c r="BA202" s="66">
        <f t="shared" si="150"/>
        <v>406.82097526153206</v>
      </c>
      <c r="BB202" s="66">
        <f t="shared" si="151"/>
        <v>406.90702284853347</v>
      </c>
    </row>
    <row r="203" spans="2:54" ht="14.5" x14ac:dyDescent="0.35">
      <c r="B203" s="60" t="s">
        <v>139</v>
      </c>
      <c r="C203" s="60" t="s">
        <v>144</v>
      </c>
      <c r="D203" s="60" t="s">
        <v>145</v>
      </c>
      <c r="E203" s="60" t="s">
        <v>60</v>
      </c>
      <c r="F203" s="61" t="s">
        <v>113</v>
      </c>
      <c r="G203" s="61" t="s">
        <v>116</v>
      </c>
      <c r="H203" s="70">
        <v>0.22804243261288151</v>
      </c>
      <c r="I203" s="70">
        <v>0.21482258144691729</v>
      </c>
      <c r="J203" s="70">
        <v>0.17462996943426831</v>
      </c>
      <c r="K203" s="70">
        <v>0.1215976876114626</v>
      </c>
      <c r="L203" s="70">
        <v>8.5777749070705692E-2</v>
      </c>
      <c r="M203" s="70">
        <v>7.3447720584085691E-2</v>
      </c>
      <c r="N203" s="70">
        <v>5.8968798607178803E-2</v>
      </c>
      <c r="O203" s="63">
        <f t="shared" si="120"/>
        <v>4823.6636813435916</v>
      </c>
      <c r="P203" s="63">
        <f t="shared" si="121"/>
        <v>5120.5045232724297</v>
      </c>
      <c r="Q203" s="63">
        <f t="shared" si="122"/>
        <v>6299.0333421208443</v>
      </c>
      <c r="R203" s="63">
        <f t="shared" si="123"/>
        <v>9046.2246577812948</v>
      </c>
      <c r="S203" s="63">
        <f t="shared" si="124"/>
        <v>12823.838488618787</v>
      </c>
      <c r="T203" s="63">
        <f t="shared" si="125"/>
        <v>14976.639046826225</v>
      </c>
      <c r="U203" s="63">
        <f t="shared" si="126"/>
        <v>18653.932689517049</v>
      </c>
      <c r="V203" s="15">
        <v>0.84</v>
      </c>
      <c r="W203" s="64">
        <f t="shared" si="127"/>
        <v>0.19155564339482045</v>
      </c>
      <c r="X203" s="64">
        <f t="shared" si="128"/>
        <v>0.18045096841541053</v>
      </c>
      <c r="Y203" s="64">
        <f t="shared" si="129"/>
        <v>0.14668917432478537</v>
      </c>
      <c r="Z203" s="64">
        <f t="shared" si="130"/>
        <v>0.10214205759362859</v>
      </c>
      <c r="AA203" s="64">
        <f t="shared" si="131"/>
        <v>7.2053309219392778E-2</v>
      </c>
      <c r="AB203" s="64">
        <f t="shared" si="132"/>
        <v>6.1696085290631975E-2</v>
      </c>
      <c r="AC203" s="64">
        <f t="shared" si="133"/>
        <v>4.9533790830030192E-2</v>
      </c>
      <c r="AD203" s="65">
        <v>10.8</v>
      </c>
      <c r="AE203" s="65">
        <v>7.35</v>
      </c>
      <c r="AF203" s="65">
        <v>4.3600000000000003</v>
      </c>
      <c r="AG203" s="65">
        <v>5.16</v>
      </c>
      <c r="AH203" s="66">
        <f t="shared" si="134"/>
        <v>10962.872003053619</v>
      </c>
      <c r="AI203" s="66">
        <f t="shared" si="135"/>
        <v>11637.510280164614</v>
      </c>
      <c r="AJ203" s="66">
        <f t="shared" si="136"/>
        <v>14315.984868456466</v>
      </c>
      <c r="AK203" s="66">
        <f t="shared" si="137"/>
        <v>20559.601494957486</v>
      </c>
      <c r="AL203" s="66">
        <f t="shared" si="138"/>
        <v>29145.087474133608</v>
      </c>
      <c r="AM203" s="66">
        <f t="shared" si="139"/>
        <v>34037.816015514152</v>
      </c>
      <c r="AN203" s="66">
        <f t="shared" si="140"/>
        <v>42395.3015670842</v>
      </c>
      <c r="AO203" s="66">
        <f t="shared" si="141"/>
        <v>194.44444444444443</v>
      </c>
      <c r="AP203" s="66">
        <f t="shared" si="142"/>
        <v>194.44444444444443</v>
      </c>
      <c r="AQ203" s="66">
        <f t="shared" si="143"/>
        <v>194.44444444444443</v>
      </c>
      <c r="AR203" s="66">
        <f t="shared" si="143"/>
        <v>285.71428571428572</v>
      </c>
      <c r="AS203" s="66">
        <f t="shared" si="143"/>
        <v>481.65137614678895</v>
      </c>
      <c r="AT203" s="66">
        <f t="shared" si="143"/>
        <v>406.97674418604652</v>
      </c>
      <c r="AU203" s="66">
        <f t="shared" si="144"/>
        <v>406.97674418604652</v>
      </c>
      <c r="AV203" s="66">
        <f t="shared" si="145"/>
        <v>191.05575845052991</v>
      </c>
      <c r="AW203" s="66">
        <f t="shared" si="146"/>
        <v>191.24897566051888</v>
      </c>
      <c r="AX203" s="66">
        <f t="shared" si="147"/>
        <v>191.83882601924083</v>
      </c>
      <c r="AY203" s="66">
        <f t="shared" si="148"/>
        <v>281.79817075013074</v>
      </c>
      <c r="AZ203" s="66">
        <f t="shared" si="149"/>
        <v>473.82101556216799</v>
      </c>
      <c r="BA203" s="66">
        <f t="shared" si="150"/>
        <v>402.16817786765489</v>
      </c>
      <c r="BB203" s="66">
        <f t="shared" si="151"/>
        <v>403.10708871808839</v>
      </c>
    </row>
    <row r="204" spans="2:54" ht="14.5" x14ac:dyDescent="0.35">
      <c r="B204" s="60" t="s">
        <v>139</v>
      </c>
      <c r="C204" s="60" t="s">
        <v>144</v>
      </c>
      <c r="D204" s="60" t="s">
        <v>145</v>
      </c>
      <c r="E204" s="60" t="s">
        <v>60</v>
      </c>
      <c r="F204" s="61" t="s">
        <v>114</v>
      </c>
      <c r="G204" s="61" t="s">
        <v>116</v>
      </c>
      <c r="H204" s="71">
        <f t="shared" ref="H204:N204" si="153">SUM(H201:H203)</f>
        <v>3.3320912088260197</v>
      </c>
      <c r="I204" s="71">
        <f t="shared" si="153"/>
        <v>1.8906493846525263</v>
      </c>
      <c r="J204" s="71">
        <f t="shared" si="153"/>
        <v>1.1755882105087014</v>
      </c>
      <c r="K204" s="71">
        <f t="shared" si="153"/>
        <v>0.69142181665938751</v>
      </c>
      <c r="L204" s="71">
        <f t="shared" si="153"/>
        <v>0.53493984948838191</v>
      </c>
      <c r="M204" s="71">
        <f t="shared" si="153"/>
        <v>0.48384447063609703</v>
      </c>
      <c r="N204" s="71">
        <f t="shared" si="153"/>
        <v>6.0021344255453864E-2</v>
      </c>
      <c r="O204" s="63">
        <f t="shared" si="120"/>
        <v>330.12301616664269</v>
      </c>
      <c r="P204" s="63">
        <f t="shared" si="121"/>
        <v>581.81067781753939</v>
      </c>
      <c r="Q204" s="63">
        <f t="shared" si="122"/>
        <v>935.70179606003967</v>
      </c>
      <c r="R204" s="63">
        <f t="shared" si="123"/>
        <v>1590.92463312</v>
      </c>
      <c r="S204" s="63">
        <f t="shared" si="124"/>
        <v>2056.3059586083245</v>
      </c>
      <c r="T204" s="63">
        <f t="shared" si="125"/>
        <v>2273.4578294423004</v>
      </c>
      <c r="U204" s="63">
        <f t="shared" si="126"/>
        <v>18326.813796744449</v>
      </c>
      <c r="V204" s="15">
        <v>0.84</v>
      </c>
      <c r="W204" s="64">
        <f t="shared" si="127"/>
        <v>2.7989566154138563</v>
      </c>
      <c r="X204" s="64">
        <f t="shared" si="128"/>
        <v>1.5881454831081221</v>
      </c>
      <c r="Y204" s="64">
        <f t="shared" si="129"/>
        <v>0.98749409682730915</v>
      </c>
      <c r="Z204" s="64">
        <f t="shared" si="130"/>
        <v>0.58079432599388547</v>
      </c>
      <c r="AA204" s="64">
        <f t="shared" si="131"/>
        <v>0.4493494735702408</v>
      </c>
      <c r="AB204" s="64">
        <f t="shared" si="132"/>
        <v>0.40642935533432151</v>
      </c>
      <c r="AC204" s="64">
        <f t="shared" si="133"/>
        <v>5.0417929174581246E-2</v>
      </c>
      <c r="AD204" s="65">
        <v>10.8</v>
      </c>
      <c r="AE204" s="65">
        <v>7.35</v>
      </c>
      <c r="AF204" s="65">
        <v>4.3600000000000003</v>
      </c>
      <c r="AG204" s="65">
        <v>5.16</v>
      </c>
      <c r="AH204" s="66">
        <f t="shared" si="134"/>
        <v>750.27958219691516</v>
      </c>
      <c r="AI204" s="66">
        <f t="shared" si="135"/>
        <v>1322.2969950398622</v>
      </c>
      <c r="AJ204" s="66">
        <f t="shared" si="136"/>
        <v>2126.5949910455452</v>
      </c>
      <c r="AK204" s="66">
        <f t="shared" si="137"/>
        <v>3615.737802545455</v>
      </c>
      <c r="AL204" s="66">
        <f t="shared" si="138"/>
        <v>4673.4226332007374</v>
      </c>
      <c r="AM204" s="66">
        <f t="shared" si="139"/>
        <v>5166.9496123688641</v>
      </c>
      <c r="AN204" s="66">
        <f t="shared" si="140"/>
        <v>41651.849538055561</v>
      </c>
      <c r="AO204" s="66">
        <f t="shared" si="141"/>
        <v>194.44444444444443</v>
      </c>
      <c r="AP204" s="66">
        <f t="shared" si="142"/>
        <v>194.44444444444443</v>
      </c>
      <c r="AQ204" s="66">
        <f t="shared" si="143"/>
        <v>194.44444444444443</v>
      </c>
      <c r="AR204" s="66">
        <f t="shared" si="143"/>
        <v>285.71428571428572</v>
      </c>
      <c r="AS204" s="66">
        <f t="shared" si="143"/>
        <v>481.65137614678895</v>
      </c>
      <c r="AT204" s="66">
        <f t="shared" si="143"/>
        <v>406.97674418604652</v>
      </c>
      <c r="AU204" s="66">
        <f t="shared" si="144"/>
        <v>406.97674418604652</v>
      </c>
      <c r="AV204" s="66">
        <f t="shared" si="145"/>
        <v>154.42361200121312</v>
      </c>
      <c r="AW204" s="66">
        <f t="shared" si="146"/>
        <v>169.51689846260351</v>
      </c>
      <c r="AX204" s="66">
        <f t="shared" si="147"/>
        <v>178.15491424638171</v>
      </c>
      <c r="AY204" s="66">
        <f t="shared" si="148"/>
        <v>264.790626724118</v>
      </c>
      <c r="AZ204" s="66">
        <f t="shared" si="149"/>
        <v>436.64949106745956</v>
      </c>
      <c r="BA204" s="66">
        <f t="shared" si="150"/>
        <v>377.26159193730996</v>
      </c>
      <c r="BB204" s="66">
        <f t="shared" si="151"/>
        <v>403.03868682807865</v>
      </c>
    </row>
    <row r="205" spans="2:54" ht="14.5" x14ac:dyDescent="0.35">
      <c r="B205" s="60" t="s">
        <v>139</v>
      </c>
      <c r="C205" s="60" t="s">
        <v>144</v>
      </c>
      <c r="D205" s="60" t="s">
        <v>145</v>
      </c>
      <c r="E205" s="60" t="s">
        <v>60</v>
      </c>
      <c r="F205" s="61" t="s">
        <v>109</v>
      </c>
      <c r="G205" s="61" t="s">
        <v>117</v>
      </c>
      <c r="H205" s="67">
        <v>0.25838297872340432</v>
      </c>
      <c r="I205" s="67">
        <v>0.2209523809523809</v>
      </c>
      <c r="J205" s="67">
        <v>0.1909677419354838</v>
      </c>
      <c r="K205" s="67">
        <v>0.15396226415094341</v>
      </c>
      <c r="L205" s="67">
        <v>0.1216901408450704</v>
      </c>
      <c r="M205" s="67">
        <v>0.1112849162011173</v>
      </c>
      <c r="N205" s="67" t="s">
        <v>111</v>
      </c>
      <c r="O205" s="63">
        <f t="shared" si="120"/>
        <v>4257.2463768115931</v>
      </c>
      <c r="P205" s="63">
        <f t="shared" si="121"/>
        <v>4978.4482758620697</v>
      </c>
      <c r="Q205" s="63">
        <f t="shared" si="122"/>
        <v>5760.1351351351377</v>
      </c>
      <c r="R205" s="63">
        <f t="shared" si="123"/>
        <v>7144.6078431372543</v>
      </c>
      <c r="S205" s="63">
        <f t="shared" si="124"/>
        <v>9039.351851851854</v>
      </c>
      <c r="T205" s="63">
        <f t="shared" si="125"/>
        <v>9884.5381526104429</v>
      </c>
      <c r="U205" s="63" t="str">
        <f t="shared" si="126"/>
        <v>-</v>
      </c>
      <c r="V205" s="15">
        <v>0.84</v>
      </c>
      <c r="W205" s="64">
        <f t="shared" si="127"/>
        <v>0.21704170212765964</v>
      </c>
      <c r="X205" s="64">
        <f t="shared" si="128"/>
        <v>0.18559999999999996</v>
      </c>
      <c r="Y205" s="64">
        <f t="shared" si="129"/>
        <v>0.1604129032258064</v>
      </c>
      <c r="Z205" s="64">
        <f t="shared" si="130"/>
        <v>0.12932830188679245</v>
      </c>
      <c r="AA205" s="64">
        <f t="shared" si="131"/>
        <v>0.10221971830985914</v>
      </c>
      <c r="AB205" s="64">
        <f t="shared" si="132"/>
        <v>9.3479329608938524E-2</v>
      </c>
      <c r="AC205" s="64" t="str">
        <f t="shared" si="133"/>
        <v>-</v>
      </c>
      <c r="AD205" s="65">
        <v>10.8</v>
      </c>
      <c r="AE205" s="65">
        <v>7.35</v>
      </c>
      <c r="AF205" s="65">
        <v>4.3600000000000003</v>
      </c>
      <c r="AG205" s="65">
        <v>5.16</v>
      </c>
      <c r="AH205" s="66">
        <f t="shared" si="134"/>
        <v>9675.5599472990743</v>
      </c>
      <c r="AI205" s="66">
        <f t="shared" si="135"/>
        <v>11314.655172413795</v>
      </c>
      <c r="AJ205" s="66">
        <f t="shared" si="136"/>
        <v>13091.21621621622</v>
      </c>
      <c r="AK205" s="66">
        <f t="shared" si="137"/>
        <v>16237.745098039215</v>
      </c>
      <c r="AL205" s="66">
        <f t="shared" si="138"/>
        <v>20543.981481481485</v>
      </c>
      <c r="AM205" s="66">
        <f t="shared" si="139"/>
        <v>22464.859437751009</v>
      </c>
      <c r="AN205" s="66" t="str">
        <f t="shared" si="140"/>
        <v>-</v>
      </c>
      <c r="AO205" s="66">
        <f t="shared" si="141"/>
        <v>194.44444444444443</v>
      </c>
      <c r="AP205" s="66">
        <f t="shared" si="142"/>
        <v>194.44444444444443</v>
      </c>
      <c r="AQ205" s="66">
        <f t="shared" si="143"/>
        <v>194.44444444444443</v>
      </c>
      <c r="AR205" s="66">
        <f t="shared" si="143"/>
        <v>285.71428571428572</v>
      </c>
      <c r="AS205" s="66">
        <f t="shared" si="143"/>
        <v>481.65137614678895</v>
      </c>
      <c r="AT205" s="66">
        <f t="shared" si="143"/>
        <v>406.97674418604652</v>
      </c>
      <c r="AU205" s="66">
        <f t="shared" si="144"/>
        <v>406.97674418604652</v>
      </c>
      <c r="AV205" s="66">
        <f t="shared" si="145"/>
        <v>190.61378333481653</v>
      </c>
      <c r="AW205" s="66">
        <f t="shared" si="146"/>
        <v>191.15933585785024</v>
      </c>
      <c r="AX205" s="66">
        <f t="shared" si="147"/>
        <v>191.59862119628173</v>
      </c>
      <c r="AY205" s="66">
        <f t="shared" si="148"/>
        <v>280.77387637473248</v>
      </c>
      <c r="AZ205" s="66">
        <f t="shared" si="149"/>
        <v>470.61779396094158</v>
      </c>
      <c r="BA205" s="66">
        <f t="shared" si="150"/>
        <v>399.73508378804667</v>
      </c>
      <c r="BB205" s="66" t="str">
        <f t="shared" si="151"/>
        <v>-</v>
      </c>
    </row>
    <row r="206" spans="2:54" ht="14.5" x14ac:dyDescent="0.35">
      <c r="B206" s="60" t="s">
        <v>139</v>
      </c>
      <c r="C206" s="60" t="s">
        <v>144</v>
      </c>
      <c r="D206" s="60" t="s">
        <v>145</v>
      </c>
      <c r="E206" s="60" t="s">
        <v>60</v>
      </c>
      <c r="F206" s="61" t="s">
        <v>112</v>
      </c>
      <c r="G206" s="61" t="s">
        <v>117</v>
      </c>
      <c r="H206" s="68">
        <v>2.3664332543209855E-3</v>
      </c>
      <c r="I206" s="68">
        <v>1.6167012600587886E-2</v>
      </c>
      <c r="J206" s="68">
        <v>1.8696110006637438E-3</v>
      </c>
      <c r="K206" s="68">
        <v>5.1442664803082797E-7</v>
      </c>
      <c r="L206" s="68">
        <v>2.8800646843979501E-7</v>
      </c>
      <c r="M206" s="68">
        <v>2.2847440513101E-7</v>
      </c>
      <c r="N206" s="68">
        <v>1.02242296296127E-7</v>
      </c>
      <c r="O206" s="63">
        <f t="shared" si="120"/>
        <v>464834.57667418109</v>
      </c>
      <c r="P206" s="63">
        <f t="shared" si="121"/>
        <v>68039.781199898382</v>
      </c>
      <c r="Q206" s="63">
        <f t="shared" si="122"/>
        <v>588357.68489246222</v>
      </c>
      <c r="R206" s="63">
        <f t="shared" si="123"/>
        <v>2138302912.9822226</v>
      </c>
      <c r="S206" s="63">
        <f t="shared" si="124"/>
        <v>3819358662.1820769</v>
      </c>
      <c r="T206" s="63">
        <f t="shared" si="125"/>
        <v>4814543665.7084045</v>
      </c>
      <c r="U206" s="63">
        <f t="shared" si="126"/>
        <v>10758756794.879112</v>
      </c>
      <c r="V206" s="15">
        <v>0.84</v>
      </c>
      <c r="W206" s="64">
        <f t="shared" si="127"/>
        <v>1.9878039336296278E-3</v>
      </c>
      <c r="X206" s="64">
        <f t="shared" si="128"/>
        <v>1.3580290584493825E-2</v>
      </c>
      <c r="Y206" s="64">
        <f t="shared" si="129"/>
        <v>1.5704732405575448E-3</v>
      </c>
      <c r="Z206" s="64">
        <f t="shared" si="130"/>
        <v>4.3211838434589548E-7</v>
      </c>
      <c r="AA206" s="64">
        <f t="shared" si="131"/>
        <v>2.4192543348942781E-7</v>
      </c>
      <c r="AB206" s="64">
        <f t="shared" si="132"/>
        <v>1.9191850031004839E-7</v>
      </c>
      <c r="AC206" s="64">
        <f t="shared" si="133"/>
        <v>8.5883528888746685E-8</v>
      </c>
      <c r="AD206" s="65">
        <v>10.8</v>
      </c>
      <c r="AE206" s="65">
        <v>7.35</v>
      </c>
      <c r="AF206" s="65">
        <v>4.3600000000000003</v>
      </c>
      <c r="AG206" s="65">
        <v>5.16</v>
      </c>
      <c r="AH206" s="66">
        <f t="shared" si="134"/>
        <v>1056442.2197140479</v>
      </c>
      <c r="AI206" s="66">
        <f t="shared" si="135"/>
        <v>154635.86636340542</v>
      </c>
      <c r="AJ206" s="66">
        <f t="shared" si="136"/>
        <v>1337176.5565737779</v>
      </c>
      <c r="AK206" s="66">
        <f t="shared" si="137"/>
        <v>4859779347.6868696</v>
      </c>
      <c r="AL206" s="66">
        <f t="shared" si="138"/>
        <v>8680360595.8683567</v>
      </c>
      <c r="AM206" s="66">
        <f t="shared" si="139"/>
        <v>10942144694.79183</v>
      </c>
      <c r="AN206" s="66">
        <f t="shared" si="140"/>
        <v>24451719988.361622</v>
      </c>
      <c r="AO206" s="66">
        <f t="shared" si="141"/>
        <v>194.44444444444443</v>
      </c>
      <c r="AP206" s="66">
        <f t="shared" si="142"/>
        <v>194.44444444444443</v>
      </c>
      <c r="AQ206" s="66">
        <f t="shared" si="143"/>
        <v>194.44444444444443</v>
      </c>
      <c r="AR206" s="66">
        <f t="shared" si="143"/>
        <v>285.71428571428572</v>
      </c>
      <c r="AS206" s="66">
        <f t="shared" si="143"/>
        <v>481.65137614678895</v>
      </c>
      <c r="AT206" s="66">
        <f t="shared" si="143"/>
        <v>406.97674418604652</v>
      </c>
      <c r="AU206" s="66">
        <f t="shared" si="144"/>
        <v>406.97674418604652</v>
      </c>
      <c r="AV206" s="66">
        <f t="shared" si="145"/>
        <v>194.4086623792769</v>
      </c>
      <c r="AW206" s="66">
        <f t="shared" si="146"/>
        <v>194.20025038594233</v>
      </c>
      <c r="AX206" s="66">
        <f t="shared" si="147"/>
        <v>194.41617357424721</v>
      </c>
      <c r="AY206" s="66">
        <f t="shared" si="148"/>
        <v>285.71426891668187</v>
      </c>
      <c r="AZ206" s="66">
        <f t="shared" si="149"/>
        <v>481.65134942116703</v>
      </c>
      <c r="BA206" s="66">
        <f t="shared" si="150"/>
        <v>406.97672904915441</v>
      </c>
      <c r="BB206" s="66">
        <f t="shared" si="151"/>
        <v>406.97673741228715</v>
      </c>
    </row>
    <row r="207" spans="2:54" ht="14.5" x14ac:dyDescent="0.35">
      <c r="B207" s="60" t="s">
        <v>139</v>
      </c>
      <c r="C207" s="60" t="s">
        <v>144</v>
      </c>
      <c r="D207" s="60" t="s">
        <v>145</v>
      </c>
      <c r="E207" s="60" t="s">
        <v>60</v>
      </c>
      <c r="F207" s="61" t="s">
        <v>113</v>
      </c>
      <c r="G207" s="61" t="s">
        <v>117</v>
      </c>
      <c r="H207" s="67">
        <v>1.004214845712534E-5</v>
      </c>
      <c r="I207" s="67">
        <v>9.4599949233789434E-6</v>
      </c>
      <c r="J207" s="67">
        <v>7.6900603893273982E-6</v>
      </c>
      <c r="K207" s="67">
        <v>5.3547141075729866E-6</v>
      </c>
      <c r="L207" s="67">
        <v>3.7773360010956769E-6</v>
      </c>
      <c r="M207" s="67">
        <v>3.234366979389897E-6</v>
      </c>
      <c r="N207" s="67">
        <v>2.5967686064675199E-6</v>
      </c>
      <c r="O207" s="63">
        <f t="shared" si="120"/>
        <v>109538312.9114669</v>
      </c>
      <c r="P207" s="63">
        <f t="shared" si="121"/>
        <v>116279132.16755717</v>
      </c>
      <c r="Q207" s="63">
        <f t="shared" si="122"/>
        <v>143041789.57120129</v>
      </c>
      <c r="R207" s="63">
        <f t="shared" si="123"/>
        <v>205426466.82935101</v>
      </c>
      <c r="S207" s="63">
        <f t="shared" si="124"/>
        <v>291210525.00516963</v>
      </c>
      <c r="T207" s="63">
        <f t="shared" si="125"/>
        <v>340097461.73190725</v>
      </c>
      <c r="U207" s="63">
        <f t="shared" si="126"/>
        <v>423603395.87452519</v>
      </c>
      <c r="V207" s="15">
        <v>0.84</v>
      </c>
      <c r="W207" s="64">
        <f t="shared" si="127"/>
        <v>8.4354047039852844E-6</v>
      </c>
      <c r="X207" s="64">
        <f t="shared" si="128"/>
        <v>7.9463957356383115E-6</v>
      </c>
      <c r="Y207" s="64">
        <f t="shared" si="129"/>
        <v>6.4596507270350145E-6</v>
      </c>
      <c r="Z207" s="64">
        <f t="shared" si="130"/>
        <v>4.4979598503613085E-6</v>
      </c>
      <c r="AA207" s="64">
        <f t="shared" si="131"/>
        <v>3.1729622409203684E-6</v>
      </c>
      <c r="AB207" s="64">
        <f t="shared" si="132"/>
        <v>2.7168682626875134E-6</v>
      </c>
      <c r="AC207" s="64">
        <f t="shared" si="133"/>
        <v>2.1812856294327166E-6</v>
      </c>
      <c r="AD207" s="65">
        <v>10.8</v>
      </c>
      <c r="AE207" s="65">
        <v>7.35</v>
      </c>
      <c r="AF207" s="65">
        <v>4.3600000000000003</v>
      </c>
      <c r="AG207" s="65">
        <v>5.16</v>
      </c>
      <c r="AH207" s="66">
        <f t="shared" si="134"/>
        <v>248950711.1624248</v>
      </c>
      <c r="AI207" s="66">
        <f t="shared" si="135"/>
        <v>264270754.92626631</v>
      </c>
      <c r="AJ207" s="66">
        <f t="shared" si="136"/>
        <v>325094976.29818475</v>
      </c>
      <c r="AK207" s="66">
        <f t="shared" si="137"/>
        <v>466878333.70307052</v>
      </c>
      <c r="AL207" s="66">
        <f t="shared" si="138"/>
        <v>661842102.2844764</v>
      </c>
      <c r="AM207" s="66">
        <f t="shared" si="139"/>
        <v>772948776.66342568</v>
      </c>
      <c r="AN207" s="66">
        <f t="shared" si="140"/>
        <v>962734990.62392104</v>
      </c>
      <c r="AO207" s="66">
        <f t="shared" si="141"/>
        <v>194.44444444444443</v>
      </c>
      <c r="AP207" s="66">
        <f t="shared" si="142"/>
        <v>194.44444444444443</v>
      </c>
      <c r="AQ207" s="66">
        <f t="shared" si="143"/>
        <v>194.44444444444443</v>
      </c>
      <c r="AR207" s="66">
        <f t="shared" si="143"/>
        <v>285.71428571428572</v>
      </c>
      <c r="AS207" s="66">
        <f t="shared" si="143"/>
        <v>481.65137614678895</v>
      </c>
      <c r="AT207" s="66">
        <f t="shared" si="143"/>
        <v>406.97674418604652</v>
      </c>
      <c r="AU207" s="66">
        <f t="shared" si="144"/>
        <v>406.97674418604652</v>
      </c>
      <c r="AV207" s="66">
        <f t="shared" si="145"/>
        <v>194.44429257256479</v>
      </c>
      <c r="AW207" s="66">
        <f t="shared" si="146"/>
        <v>194.44430137672524</v>
      </c>
      <c r="AX207" s="66">
        <f t="shared" si="147"/>
        <v>194.44432814421796</v>
      </c>
      <c r="AY207" s="66">
        <f t="shared" si="148"/>
        <v>285.71411086658509</v>
      </c>
      <c r="AZ207" s="66">
        <f t="shared" si="149"/>
        <v>481.65102562832158</v>
      </c>
      <c r="BA207" s="66">
        <f t="shared" si="150"/>
        <v>406.97652990278732</v>
      </c>
      <c r="BB207" s="66">
        <f t="shared" si="151"/>
        <v>406.9765721449325</v>
      </c>
    </row>
    <row r="208" spans="2:54" ht="14.5" x14ac:dyDescent="0.35">
      <c r="B208" s="60" t="s">
        <v>139</v>
      </c>
      <c r="C208" s="60" t="s">
        <v>144</v>
      </c>
      <c r="D208" s="60" t="s">
        <v>145</v>
      </c>
      <c r="E208" s="60" t="s">
        <v>60</v>
      </c>
      <c r="F208" s="61" t="s">
        <v>114</v>
      </c>
      <c r="G208" s="61" t="s">
        <v>117</v>
      </c>
      <c r="H208" s="68">
        <f>SUM(H205:H207)</f>
        <v>0.26075945412618246</v>
      </c>
      <c r="I208" s="68">
        <f t="shared" ref="I208:N208" si="154">SUM(I205:I207)</f>
        <v>0.23712885354789218</v>
      </c>
      <c r="J208" s="68">
        <f t="shared" si="154"/>
        <v>0.19284504299653688</v>
      </c>
      <c r="K208" s="68">
        <f t="shared" si="154"/>
        <v>0.15396813329169901</v>
      </c>
      <c r="L208" s="68">
        <f t="shared" si="154"/>
        <v>0.12169420618753994</v>
      </c>
      <c r="M208" s="68">
        <f t="shared" si="154"/>
        <v>0.11128837904250183</v>
      </c>
      <c r="N208" s="68">
        <f t="shared" si="154"/>
        <v>2.6990109027636471E-6</v>
      </c>
      <c r="O208" s="63">
        <f t="shared" si="120"/>
        <v>4218.447241677788</v>
      </c>
      <c r="P208" s="63">
        <f t="shared" si="121"/>
        <v>4638.8281457188268</v>
      </c>
      <c r="Q208" s="63">
        <f t="shared" si="122"/>
        <v>5704.0615766294486</v>
      </c>
      <c r="R208" s="63">
        <f t="shared" si="123"/>
        <v>7144.3354964627933</v>
      </c>
      <c r="S208" s="63">
        <f t="shared" si="124"/>
        <v>9039.0498813461763</v>
      </c>
      <c r="T208" s="63">
        <f t="shared" si="125"/>
        <v>9884.2305860156539</v>
      </c>
      <c r="U208" s="63">
        <f t="shared" si="126"/>
        <v>407556708.59782636</v>
      </c>
      <c r="V208" s="15">
        <v>0.84</v>
      </c>
      <c r="W208" s="64">
        <f t="shared" si="127"/>
        <v>0.21903794146599326</v>
      </c>
      <c r="X208" s="64">
        <f t="shared" si="128"/>
        <v>0.19918823698022942</v>
      </c>
      <c r="Y208" s="64">
        <f t="shared" si="129"/>
        <v>0.16198983611709097</v>
      </c>
      <c r="Z208" s="64">
        <f t="shared" si="130"/>
        <v>0.12933323196502716</v>
      </c>
      <c r="AA208" s="64">
        <f t="shared" si="131"/>
        <v>0.10222313319753355</v>
      </c>
      <c r="AB208" s="64">
        <f t="shared" si="132"/>
        <v>9.3482238395701536E-2</v>
      </c>
      <c r="AC208" s="64">
        <f t="shared" si="133"/>
        <v>2.2671691583214636E-6</v>
      </c>
      <c r="AD208" s="65">
        <v>10.8</v>
      </c>
      <c r="AE208" s="65">
        <v>7.35</v>
      </c>
      <c r="AF208" s="65">
        <v>4.3600000000000003</v>
      </c>
      <c r="AG208" s="65">
        <v>5.16</v>
      </c>
      <c r="AH208" s="66">
        <f t="shared" si="134"/>
        <v>9587.3800947222444</v>
      </c>
      <c r="AI208" s="66">
        <f t="shared" si="135"/>
        <v>10542.791240270062</v>
      </c>
      <c r="AJ208" s="66">
        <f t="shared" si="136"/>
        <v>12963.776310521474</v>
      </c>
      <c r="AK208" s="66">
        <f t="shared" si="137"/>
        <v>16237.126128324531</v>
      </c>
      <c r="AL208" s="66">
        <f t="shared" si="138"/>
        <v>20543.295184877672</v>
      </c>
      <c r="AM208" s="66">
        <f t="shared" si="139"/>
        <v>22464.160422762849</v>
      </c>
      <c r="AN208" s="66">
        <f t="shared" si="140"/>
        <v>926265246.81324172</v>
      </c>
      <c r="AO208" s="66">
        <f t="shared" si="141"/>
        <v>194.44444444444443</v>
      </c>
      <c r="AP208" s="66">
        <f t="shared" si="142"/>
        <v>194.44444444444443</v>
      </c>
      <c r="AQ208" s="66">
        <f t="shared" si="143"/>
        <v>194.44444444444443</v>
      </c>
      <c r="AR208" s="66">
        <f t="shared" si="143"/>
        <v>285.71428571428572</v>
      </c>
      <c r="AS208" s="66">
        <f t="shared" si="143"/>
        <v>481.65137614678895</v>
      </c>
      <c r="AT208" s="66">
        <f t="shared" si="143"/>
        <v>406.97674418604652</v>
      </c>
      <c r="AU208" s="66">
        <f t="shared" si="144"/>
        <v>406.97674418604652</v>
      </c>
      <c r="AV208" s="66">
        <f t="shared" si="145"/>
        <v>190.57925121552054</v>
      </c>
      <c r="AW208" s="66">
        <f t="shared" si="146"/>
        <v>190.92318039795126</v>
      </c>
      <c r="AX208" s="66">
        <f t="shared" si="147"/>
        <v>191.57105884928029</v>
      </c>
      <c r="AY208" s="66">
        <f t="shared" si="148"/>
        <v>280.77369129978877</v>
      </c>
      <c r="AZ208" s="66">
        <f t="shared" si="149"/>
        <v>470.61743380259531</v>
      </c>
      <c r="BA208" s="66">
        <f t="shared" si="150"/>
        <v>399.73486245977944</v>
      </c>
      <c r="BB208" s="66">
        <f t="shared" si="151"/>
        <v>406.97656537117888</v>
      </c>
    </row>
    <row r="209" spans="2:54" ht="14.5" x14ac:dyDescent="0.35">
      <c r="B209" s="60" t="s">
        <v>139</v>
      </c>
      <c r="C209" s="60" t="s">
        <v>144</v>
      </c>
      <c r="D209" s="60" t="s">
        <v>146</v>
      </c>
      <c r="E209" s="60" t="s">
        <v>60</v>
      </c>
      <c r="F209" s="61" t="s">
        <v>109</v>
      </c>
      <c r="G209" s="61" t="s">
        <v>110</v>
      </c>
      <c r="H209" s="67">
        <v>1.4749361702127659</v>
      </c>
      <c r="I209" s="67">
        <v>1.2612698412698411</v>
      </c>
      <c r="J209" s="67">
        <v>1.09010752688172</v>
      </c>
      <c r="K209" s="67">
        <v>0.87886792452830187</v>
      </c>
      <c r="L209" s="67">
        <v>0.69464788732394378</v>
      </c>
      <c r="M209" s="67">
        <v>0.63525139664804475</v>
      </c>
      <c r="N209" s="67" t="s">
        <v>111</v>
      </c>
      <c r="O209" s="63">
        <f t="shared" si="120"/>
        <v>745.79498571881948</v>
      </c>
      <c r="P209" s="63">
        <f t="shared" si="121"/>
        <v>872.13692423861073</v>
      </c>
      <c r="Q209" s="63">
        <f t="shared" si="122"/>
        <v>1009.0747681988562</v>
      </c>
      <c r="R209" s="63">
        <f t="shared" si="123"/>
        <v>1251.6101331043367</v>
      </c>
      <c r="S209" s="63">
        <f t="shared" si="124"/>
        <v>1583.5360908353607</v>
      </c>
      <c r="T209" s="63">
        <f t="shared" si="125"/>
        <v>1731.5979245448948</v>
      </c>
      <c r="U209" s="63" t="str">
        <f t="shared" si="126"/>
        <v>-</v>
      </c>
      <c r="V209" s="15">
        <v>0.84</v>
      </c>
      <c r="W209" s="64">
        <f t="shared" si="127"/>
        <v>1.2389463829787233</v>
      </c>
      <c r="X209" s="64">
        <f t="shared" si="128"/>
        <v>1.0594666666666666</v>
      </c>
      <c r="Y209" s="64">
        <f t="shared" si="129"/>
        <v>0.91569032258064476</v>
      </c>
      <c r="Z209" s="64">
        <f t="shared" si="130"/>
        <v>0.73824905660377349</v>
      </c>
      <c r="AA209" s="64">
        <f t="shared" si="131"/>
        <v>0.58350422535211277</v>
      </c>
      <c r="AB209" s="64">
        <f t="shared" si="132"/>
        <v>0.53361117318435758</v>
      </c>
      <c r="AC209" s="64" t="str">
        <f t="shared" si="133"/>
        <v>-</v>
      </c>
      <c r="AD209" s="65">
        <v>10.8</v>
      </c>
      <c r="AE209" s="65">
        <v>7.35</v>
      </c>
      <c r="AF209" s="65">
        <v>4.3600000000000003</v>
      </c>
      <c r="AG209" s="65">
        <v>5.16</v>
      </c>
      <c r="AH209" s="66">
        <f t="shared" si="134"/>
        <v>1694.9886039064079</v>
      </c>
      <c r="AI209" s="66">
        <f t="shared" si="135"/>
        <v>1982.1293732695699</v>
      </c>
      <c r="AJ209" s="66">
        <f t="shared" si="136"/>
        <v>2293.3517459064915</v>
      </c>
      <c r="AK209" s="66">
        <f t="shared" si="137"/>
        <v>2844.5684843280383</v>
      </c>
      <c r="AL209" s="66">
        <f t="shared" si="138"/>
        <v>3598.945660989456</v>
      </c>
      <c r="AM209" s="66">
        <f t="shared" si="139"/>
        <v>3935.4498285111245</v>
      </c>
      <c r="AN209" s="66" t="str">
        <f t="shared" si="140"/>
        <v>-</v>
      </c>
      <c r="AO209" s="66">
        <f t="shared" si="141"/>
        <v>194.44444444444443</v>
      </c>
      <c r="AP209" s="66">
        <f t="shared" si="142"/>
        <v>194.44444444444443</v>
      </c>
      <c r="AQ209" s="66">
        <f t="shared" si="143"/>
        <v>194.44444444444443</v>
      </c>
      <c r="AR209" s="66">
        <f t="shared" si="143"/>
        <v>285.71428571428572</v>
      </c>
      <c r="AS209" s="66">
        <f t="shared" si="143"/>
        <v>481.65137614678895</v>
      </c>
      <c r="AT209" s="66">
        <f t="shared" si="143"/>
        <v>406.97674418604652</v>
      </c>
      <c r="AU209" s="66">
        <f t="shared" si="144"/>
        <v>406.97674418604652</v>
      </c>
      <c r="AV209" s="66">
        <f t="shared" si="145"/>
        <v>174.43386931011563</v>
      </c>
      <c r="AW209" s="66">
        <f t="shared" si="146"/>
        <v>177.07373012839247</v>
      </c>
      <c r="AX209" s="66">
        <f t="shared" si="147"/>
        <v>179.24679999030798</v>
      </c>
      <c r="AY209" s="66">
        <f t="shared" si="148"/>
        <v>259.6359218544863</v>
      </c>
      <c r="AZ209" s="66">
        <f t="shared" si="149"/>
        <v>424.79987965427955</v>
      </c>
      <c r="BA209" s="66">
        <f t="shared" si="150"/>
        <v>368.83445955890579</v>
      </c>
      <c r="BB209" s="66" t="str">
        <f t="shared" si="151"/>
        <v>-</v>
      </c>
    </row>
    <row r="210" spans="2:54" ht="14.5" x14ac:dyDescent="0.35">
      <c r="B210" s="60" t="s">
        <v>139</v>
      </c>
      <c r="C210" s="60" t="s">
        <v>144</v>
      </c>
      <c r="D210" s="60" t="s">
        <v>146</v>
      </c>
      <c r="E210" s="60" t="s">
        <v>60</v>
      </c>
      <c r="F210" s="61" t="s">
        <v>112</v>
      </c>
      <c r="G210" s="61" t="s">
        <v>110</v>
      </c>
      <c r="H210" s="68">
        <v>18.734889047537784</v>
      </c>
      <c r="I210" s="68">
        <v>4.9057806197028651</v>
      </c>
      <c r="J210" s="68">
        <v>2.4842233400468428</v>
      </c>
      <c r="K210" s="68">
        <v>8.1838834049603997E-5</v>
      </c>
      <c r="L210" s="68">
        <v>4.5818220471433198E-5</v>
      </c>
      <c r="M210" s="68">
        <v>3.6347415122589498E-5</v>
      </c>
      <c r="N210" s="68">
        <v>1.6265468267358799E-5</v>
      </c>
      <c r="O210" s="63">
        <f>IFERROR(1100/H210, "-")</f>
        <v>58.713985292833456</v>
      </c>
      <c r="P210" s="63">
        <f t="shared" si="121"/>
        <v>224.22527325867767</v>
      </c>
      <c r="Q210" s="63">
        <f t="shared" si="122"/>
        <v>442.79432620549255</v>
      </c>
      <c r="R210" s="63">
        <f t="shared" si="123"/>
        <v>13441051.705761964</v>
      </c>
      <c r="S210" s="63">
        <f t="shared" si="124"/>
        <v>24007916.254316978</v>
      </c>
      <c r="T210" s="63">
        <f t="shared" si="125"/>
        <v>30263500.067061514</v>
      </c>
      <c r="U210" s="63">
        <f t="shared" si="126"/>
        <v>67627933.110752001</v>
      </c>
      <c r="V210" s="15">
        <v>0.84</v>
      </c>
      <c r="W210" s="64">
        <f t="shared" si="127"/>
        <v>15.737306799931739</v>
      </c>
      <c r="X210" s="64">
        <f t="shared" si="128"/>
        <v>4.1208557205504066</v>
      </c>
      <c r="Y210" s="64">
        <f t="shared" si="129"/>
        <v>2.0867476056393479</v>
      </c>
      <c r="Z210" s="64">
        <f t="shared" si="130"/>
        <v>6.8744620601667351E-5</v>
      </c>
      <c r="AA210" s="64">
        <f t="shared" si="131"/>
        <v>3.8487305196003885E-5</v>
      </c>
      <c r="AB210" s="64">
        <f t="shared" si="132"/>
        <v>3.0531828702975175E-5</v>
      </c>
      <c r="AC210" s="64">
        <f t="shared" si="133"/>
        <v>1.3662993344581391E-5</v>
      </c>
      <c r="AD210" s="65">
        <v>10.8</v>
      </c>
      <c r="AE210" s="65">
        <v>7.35</v>
      </c>
      <c r="AF210" s="65">
        <v>4.3600000000000003</v>
      </c>
      <c r="AG210" s="65">
        <v>5.16</v>
      </c>
      <c r="AH210" s="66">
        <f t="shared" si="134"/>
        <v>133.44087566553057</v>
      </c>
      <c r="AI210" s="66">
        <f t="shared" si="135"/>
        <v>509.60289376972196</v>
      </c>
      <c r="AJ210" s="66">
        <f t="shared" si="136"/>
        <v>1006.3507413761195</v>
      </c>
      <c r="AK210" s="66">
        <f t="shared" si="137"/>
        <v>30547844.785822645</v>
      </c>
      <c r="AL210" s="66">
        <f t="shared" si="138"/>
        <v>54563446.032538585</v>
      </c>
      <c r="AM210" s="66">
        <f t="shared" si="139"/>
        <v>68780681.970594361</v>
      </c>
      <c r="AN210" s="66">
        <f t="shared" si="140"/>
        <v>153699847.97898182</v>
      </c>
      <c r="AO210" s="66">
        <f t="shared" si="141"/>
        <v>194.44444444444443</v>
      </c>
      <c r="AP210" s="66">
        <f t="shared" si="142"/>
        <v>194.44444444444443</v>
      </c>
      <c r="AQ210" s="66">
        <f t="shared" si="143"/>
        <v>194.44444444444443</v>
      </c>
      <c r="AR210" s="66">
        <f t="shared" si="143"/>
        <v>285.71428571428572</v>
      </c>
      <c r="AS210" s="66">
        <f t="shared" si="143"/>
        <v>481.65137614678895</v>
      </c>
      <c r="AT210" s="66">
        <f t="shared" si="143"/>
        <v>406.97674418604652</v>
      </c>
      <c r="AU210" s="66">
        <f t="shared" si="144"/>
        <v>406.97674418604652</v>
      </c>
      <c r="AV210" s="66">
        <f t="shared" si="145"/>
        <v>79.133878046938875</v>
      </c>
      <c r="AW210" s="66">
        <f t="shared" si="146"/>
        <v>140.74259810097098</v>
      </c>
      <c r="AX210" s="66">
        <f t="shared" si="147"/>
        <v>162.95810737233825</v>
      </c>
      <c r="AY210" s="66">
        <f t="shared" si="148"/>
        <v>285.71161345082066</v>
      </c>
      <c r="AZ210" s="66">
        <f t="shared" si="149"/>
        <v>481.64712447250548</v>
      </c>
      <c r="BA210" s="66">
        <f t="shared" si="150"/>
        <v>406.97433611032631</v>
      </c>
      <c r="BB210" s="66">
        <f t="shared" si="151"/>
        <v>406.97566656863887</v>
      </c>
    </row>
    <row r="211" spans="2:54" ht="14.5" x14ac:dyDescent="0.35">
      <c r="B211" s="60" t="s">
        <v>139</v>
      </c>
      <c r="C211" s="60" t="s">
        <v>144</v>
      </c>
      <c r="D211" s="60" t="s">
        <v>146</v>
      </c>
      <c r="E211" s="60" t="s">
        <v>60</v>
      </c>
      <c r="F211" s="61" t="s">
        <v>113</v>
      </c>
      <c r="G211" s="61" t="s">
        <v>110</v>
      </c>
      <c r="H211" s="67">
        <v>4.0339685245067061E-3</v>
      </c>
      <c r="I211" s="67">
        <v>3.8001152767092152E-3</v>
      </c>
      <c r="J211" s="67">
        <v>3.089125966873297E-3</v>
      </c>
      <c r="K211" s="67">
        <v>2.151008647193896E-3</v>
      </c>
      <c r="L211" s="67">
        <v>1.517369973164877E-3</v>
      </c>
      <c r="M211" s="67">
        <v>1.299257290137453E-3</v>
      </c>
      <c r="N211" s="67">
        <v>1.04313164345668E-3</v>
      </c>
      <c r="O211" s="63">
        <f t="shared" si="120"/>
        <v>272684.3289225995</v>
      </c>
      <c r="P211" s="63">
        <f t="shared" si="121"/>
        <v>289464.90301014413</v>
      </c>
      <c r="Q211" s="63">
        <f t="shared" si="122"/>
        <v>356087.77751247893</v>
      </c>
      <c r="R211" s="63">
        <f t="shared" si="123"/>
        <v>511387.99531792116</v>
      </c>
      <c r="S211" s="63">
        <f t="shared" si="124"/>
        <v>724938.55780318275</v>
      </c>
      <c r="T211" s="63">
        <f t="shared" si="125"/>
        <v>846637.5431179048</v>
      </c>
      <c r="U211" s="63">
        <f t="shared" si="126"/>
        <v>1054516.9508566267</v>
      </c>
      <c r="V211" s="15">
        <v>0.84</v>
      </c>
      <c r="W211" s="64">
        <f t="shared" si="127"/>
        <v>3.388533560585633E-3</v>
      </c>
      <c r="X211" s="64">
        <f t="shared" si="128"/>
        <v>3.1920968324357407E-3</v>
      </c>
      <c r="Y211" s="64">
        <f t="shared" si="129"/>
        <v>2.5948658121735693E-3</v>
      </c>
      <c r="Z211" s="64">
        <f t="shared" si="130"/>
        <v>1.8068472636428726E-3</v>
      </c>
      <c r="AA211" s="64">
        <f t="shared" si="131"/>
        <v>1.2745907774584966E-3</v>
      </c>
      <c r="AB211" s="64">
        <f t="shared" si="132"/>
        <v>1.0913761237154604E-3</v>
      </c>
      <c r="AC211" s="64">
        <f t="shared" si="133"/>
        <v>8.7623058050361109E-4</v>
      </c>
      <c r="AD211" s="65">
        <v>10.8</v>
      </c>
      <c r="AE211" s="65">
        <v>7.35</v>
      </c>
      <c r="AF211" s="65">
        <v>4.3600000000000003</v>
      </c>
      <c r="AG211" s="65">
        <v>5.16</v>
      </c>
      <c r="AH211" s="66">
        <f t="shared" si="134"/>
        <v>619737.11118772614</v>
      </c>
      <c r="AI211" s="66">
        <f t="shared" si="135"/>
        <v>657874.77956850943</v>
      </c>
      <c r="AJ211" s="66">
        <f t="shared" si="136"/>
        <v>809290.40343745216</v>
      </c>
      <c r="AK211" s="66">
        <f t="shared" si="137"/>
        <v>1162245.4439043663</v>
      </c>
      <c r="AL211" s="66">
        <f t="shared" si="138"/>
        <v>1647587.6313708699</v>
      </c>
      <c r="AM211" s="66">
        <f t="shared" si="139"/>
        <v>1924176.2343588746</v>
      </c>
      <c r="AN211" s="66">
        <f t="shared" si="140"/>
        <v>2396629.4337650607</v>
      </c>
      <c r="AO211" s="66">
        <f t="shared" si="141"/>
        <v>194.44444444444443</v>
      </c>
      <c r="AP211" s="66">
        <f t="shared" si="142"/>
        <v>194.44444444444443</v>
      </c>
      <c r="AQ211" s="66">
        <f t="shared" si="143"/>
        <v>194.44444444444443</v>
      </c>
      <c r="AR211" s="66">
        <f t="shared" si="143"/>
        <v>285.71428571428572</v>
      </c>
      <c r="AS211" s="66">
        <f t="shared" si="143"/>
        <v>481.65137614678895</v>
      </c>
      <c r="AT211" s="66">
        <f t="shared" si="143"/>
        <v>406.97674418604652</v>
      </c>
      <c r="AU211" s="66">
        <f t="shared" si="144"/>
        <v>406.97674418604652</v>
      </c>
      <c r="AV211" s="66">
        <f t="shared" si="145"/>
        <v>194.38345603107555</v>
      </c>
      <c r="AW211" s="66">
        <f t="shared" si="146"/>
        <v>194.38699054659347</v>
      </c>
      <c r="AX211" s="66">
        <f t="shared" si="147"/>
        <v>194.39773740344887</v>
      </c>
      <c r="AY211" s="66">
        <f t="shared" si="148"/>
        <v>285.64406595932593</v>
      </c>
      <c r="AZ211" s="66">
        <f t="shared" si="149"/>
        <v>481.51061261786901</v>
      </c>
      <c r="BA211" s="66">
        <f t="shared" si="150"/>
        <v>406.89068395786171</v>
      </c>
      <c r="BB211" s="66">
        <f t="shared" si="151"/>
        <v>406.90764633272141</v>
      </c>
    </row>
    <row r="212" spans="2:54" ht="14.5" x14ac:dyDescent="0.35">
      <c r="B212" s="60" t="s">
        <v>139</v>
      </c>
      <c r="C212" s="60" t="s">
        <v>144</v>
      </c>
      <c r="D212" s="60" t="s">
        <v>146</v>
      </c>
      <c r="E212" s="60" t="s">
        <v>60</v>
      </c>
      <c r="F212" s="61" t="s">
        <v>114</v>
      </c>
      <c r="G212" s="61" t="s">
        <v>110</v>
      </c>
      <c r="H212" s="68">
        <f t="shared" ref="H212:N212" si="155">SUM(H209:H211)</f>
        <v>20.213859186275055</v>
      </c>
      <c r="I212" s="68">
        <f t="shared" si="155"/>
        <v>6.170850576249415</v>
      </c>
      <c r="J212" s="68">
        <f t="shared" si="155"/>
        <v>3.577419992895436</v>
      </c>
      <c r="K212" s="68">
        <f t="shared" si="155"/>
        <v>0.88110077200954529</v>
      </c>
      <c r="L212" s="68">
        <f t="shared" si="155"/>
        <v>0.6962110755175801</v>
      </c>
      <c r="M212" s="68">
        <f t="shared" si="155"/>
        <v>0.63658700135330482</v>
      </c>
      <c r="N212" s="68">
        <f t="shared" si="155"/>
        <v>1.0593971117240388E-3</v>
      </c>
      <c r="O212" s="63">
        <f t="shared" si="120"/>
        <v>54.418109370569155</v>
      </c>
      <c r="P212" s="63">
        <f t="shared" si="121"/>
        <v>178.25743573077565</v>
      </c>
      <c r="Q212" s="63">
        <f t="shared" si="122"/>
        <v>307.48416517617193</v>
      </c>
      <c r="R212" s="63">
        <f t="shared" si="123"/>
        <v>1248.4383568195117</v>
      </c>
      <c r="S212" s="63">
        <f t="shared" si="124"/>
        <v>1579.9806103087824</v>
      </c>
      <c r="T212" s="63">
        <f t="shared" si="125"/>
        <v>1727.9649092135667</v>
      </c>
      <c r="U212" s="63">
        <f t="shared" si="126"/>
        <v>1038326.4102069195</v>
      </c>
      <c r="V212" s="15">
        <v>0.84</v>
      </c>
      <c r="W212" s="64">
        <f t="shared" si="127"/>
        <v>16.979641716471047</v>
      </c>
      <c r="X212" s="64">
        <f t="shared" si="128"/>
        <v>5.1835144840495087</v>
      </c>
      <c r="Y212" s="64">
        <f t="shared" si="129"/>
        <v>3.0050327940321662</v>
      </c>
      <c r="Z212" s="64">
        <f t="shared" si="130"/>
        <v>0.74012464848801807</v>
      </c>
      <c r="AA212" s="64">
        <f t="shared" si="131"/>
        <v>0.58481730343476723</v>
      </c>
      <c r="AB212" s="64">
        <f t="shared" si="132"/>
        <v>0.53473308113677598</v>
      </c>
      <c r="AC212" s="64">
        <f t="shared" si="133"/>
        <v>8.8989357384819249E-4</v>
      </c>
      <c r="AD212" s="65">
        <v>10.8</v>
      </c>
      <c r="AE212" s="65">
        <v>7.35</v>
      </c>
      <c r="AF212" s="65">
        <v>4.3600000000000003</v>
      </c>
      <c r="AG212" s="65">
        <v>5.16</v>
      </c>
      <c r="AH212" s="66">
        <f t="shared" si="134"/>
        <v>123.67752129674808</v>
      </c>
      <c r="AI212" s="66">
        <f t="shared" si="135"/>
        <v>405.13053575176286</v>
      </c>
      <c r="AJ212" s="66">
        <f t="shared" si="136"/>
        <v>698.82764812766345</v>
      </c>
      <c r="AK212" s="66">
        <f t="shared" si="137"/>
        <v>2837.3599018625268</v>
      </c>
      <c r="AL212" s="66">
        <f t="shared" si="138"/>
        <v>3590.8650234290512</v>
      </c>
      <c r="AM212" s="66">
        <f t="shared" si="139"/>
        <v>3927.1929754853791</v>
      </c>
      <c r="AN212" s="66">
        <f t="shared" si="140"/>
        <v>2359832.7504702718</v>
      </c>
      <c r="AO212" s="66">
        <f t="shared" si="141"/>
        <v>194.44444444444443</v>
      </c>
      <c r="AP212" s="66">
        <f t="shared" si="142"/>
        <v>194.44444444444443</v>
      </c>
      <c r="AQ212" s="66">
        <f t="shared" si="143"/>
        <v>194.44444444444443</v>
      </c>
      <c r="AR212" s="66">
        <f t="shared" si="143"/>
        <v>285.71428571428572</v>
      </c>
      <c r="AS212" s="66">
        <f t="shared" si="143"/>
        <v>481.65137614678895</v>
      </c>
      <c r="AT212" s="66">
        <f t="shared" si="143"/>
        <v>406.97674418604652</v>
      </c>
      <c r="AU212" s="66">
        <f t="shared" si="144"/>
        <v>406.97674418604652</v>
      </c>
      <c r="AV212" s="66">
        <f t="shared" si="145"/>
        <v>75.594927444829949</v>
      </c>
      <c r="AW212" s="66">
        <f t="shared" si="146"/>
        <v>131.38537222809546</v>
      </c>
      <c r="AX212" s="66">
        <f t="shared" si="147"/>
        <v>152.11843617697289</v>
      </c>
      <c r="AY212" s="66">
        <f t="shared" si="148"/>
        <v>259.57572858812182</v>
      </c>
      <c r="AZ212" s="66">
        <f t="shared" si="149"/>
        <v>424.68707560566463</v>
      </c>
      <c r="BA212" s="66">
        <f t="shared" si="150"/>
        <v>368.76179622114972</v>
      </c>
      <c r="BB212" s="66">
        <f t="shared" si="151"/>
        <v>406.90656908120508</v>
      </c>
    </row>
    <row r="213" spans="2:54" ht="14.5" x14ac:dyDescent="0.35">
      <c r="B213" s="60" t="s">
        <v>139</v>
      </c>
      <c r="C213" s="60" t="s">
        <v>144</v>
      </c>
      <c r="D213" s="60" t="s">
        <v>146</v>
      </c>
      <c r="E213" s="60" t="s">
        <v>60</v>
      </c>
      <c r="F213" s="61" t="s">
        <v>109</v>
      </c>
      <c r="G213" s="61" t="s">
        <v>116</v>
      </c>
      <c r="H213" s="67">
        <v>0.94740425531914907</v>
      </c>
      <c r="I213" s="67">
        <v>0.81015873015873008</v>
      </c>
      <c r="J213" s="67">
        <v>0.70021505376344084</v>
      </c>
      <c r="K213" s="67">
        <v>0.56452830188679248</v>
      </c>
      <c r="L213" s="67">
        <v>0.44619718309859158</v>
      </c>
      <c r="M213" s="67">
        <v>0.40804469273743021</v>
      </c>
      <c r="N213" s="67" t="s">
        <v>111</v>
      </c>
      <c r="O213" s="63">
        <f t="shared" si="120"/>
        <v>1161.0671936758893</v>
      </c>
      <c r="P213" s="63">
        <f t="shared" si="121"/>
        <v>1357.7586206896553</v>
      </c>
      <c r="Q213" s="63">
        <f t="shared" si="122"/>
        <v>1570.9459459459461</v>
      </c>
      <c r="R213" s="63">
        <f t="shared" si="123"/>
        <v>1948.5294117647059</v>
      </c>
      <c r="S213" s="63">
        <f t="shared" si="124"/>
        <v>2465.2777777777778</v>
      </c>
      <c r="T213" s="63">
        <f t="shared" si="125"/>
        <v>2695.7831325301204</v>
      </c>
      <c r="U213" s="63" t="str">
        <f t="shared" si="126"/>
        <v>-</v>
      </c>
      <c r="V213" s="15">
        <v>0.84</v>
      </c>
      <c r="W213" s="64">
        <f t="shared" si="127"/>
        <v>0.79581957446808516</v>
      </c>
      <c r="X213" s="64">
        <f t="shared" si="128"/>
        <v>0.68053333333333321</v>
      </c>
      <c r="Y213" s="64">
        <f t="shared" si="129"/>
        <v>0.58818064516129032</v>
      </c>
      <c r="Z213" s="64">
        <f t="shared" si="130"/>
        <v>0.47420377358490567</v>
      </c>
      <c r="AA213" s="64">
        <f t="shared" si="131"/>
        <v>0.3748056338028169</v>
      </c>
      <c r="AB213" s="64">
        <f t="shared" si="132"/>
        <v>0.34275754189944135</v>
      </c>
      <c r="AC213" s="64" t="str">
        <f t="shared" si="133"/>
        <v>-</v>
      </c>
      <c r="AD213" s="65">
        <v>10.8</v>
      </c>
      <c r="AE213" s="65">
        <v>7.35</v>
      </c>
      <c r="AF213" s="65">
        <v>4.3600000000000003</v>
      </c>
      <c r="AG213" s="65">
        <v>5.16</v>
      </c>
      <c r="AH213" s="66">
        <f t="shared" si="134"/>
        <v>2638.7890765361121</v>
      </c>
      <c r="AI213" s="66">
        <f t="shared" si="135"/>
        <v>3085.8150470219443</v>
      </c>
      <c r="AJ213" s="66">
        <f t="shared" si="136"/>
        <v>3570.3316953316953</v>
      </c>
      <c r="AK213" s="66">
        <f t="shared" si="137"/>
        <v>4428.4759358288766</v>
      </c>
      <c r="AL213" s="66">
        <f t="shared" si="138"/>
        <v>5602.9040404040406</v>
      </c>
      <c r="AM213" s="66">
        <f t="shared" si="139"/>
        <v>6126.7798466593649</v>
      </c>
      <c r="AN213" s="66" t="str">
        <f t="shared" si="140"/>
        <v>-</v>
      </c>
      <c r="AO213" s="66">
        <f t="shared" si="141"/>
        <v>194.44444444444443</v>
      </c>
      <c r="AP213" s="66">
        <f t="shared" si="142"/>
        <v>194.44444444444443</v>
      </c>
      <c r="AQ213" s="66">
        <f t="shared" si="143"/>
        <v>194.44444444444443</v>
      </c>
      <c r="AR213" s="66">
        <f t="shared" si="143"/>
        <v>285.71428571428572</v>
      </c>
      <c r="AS213" s="66">
        <f t="shared" si="143"/>
        <v>481.65137614678895</v>
      </c>
      <c r="AT213" s="66">
        <f t="shared" si="143"/>
        <v>406.97674418604652</v>
      </c>
      <c r="AU213" s="66">
        <f t="shared" si="144"/>
        <v>406.97674418604652</v>
      </c>
      <c r="AV213" s="66">
        <f t="shared" si="145"/>
        <v>181.09974775942729</v>
      </c>
      <c r="AW213" s="66">
        <f t="shared" si="146"/>
        <v>182.91833132026386</v>
      </c>
      <c r="AX213" s="66">
        <f t="shared" si="147"/>
        <v>184.40171133852414</v>
      </c>
      <c r="AY213" s="66">
        <f t="shared" si="148"/>
        <v>268.39791763728806</v>
      </c>
      <c r="AZ213" s="66">
        <f t="shared" si="149"/>
        <v>443.52401395479444</v>
      </c>
      <c r="BA213" s="66">
        <f t="shared" si="150"/>
        <v>381.62684508813055</v>
      </c>
      <c r="BB213" s="66" t="str">
        <f t="shared" si="151"/>
        <v>-</v>
      </c>
    </row>
    <row r="214" spans="2:54" ht="14.5" x14ac:dyDescent="0.35">
      <c r="B214" s="60" t="s">
        <v>139</v>
      </c>
      <c r="C214" s="60" t="s">
        <v>144</v>
      </c>
      <c r="D214" s="60" t="s">
        <v>146</v>
      </c>
      <c r="E214" s="60" t="s">
        <v>60</v>
      </c>
      <c r="F214" s="61" t="s">
        <v>112</v>
      </c>
      <c r="G214" s="61" t="s">
        <v>116</v>
      </c>
      <c r="H214" s="68">
        <v>2.1458961171733324</v>
      </c>
      <c r="I214" s="68">
        <v>0.85236052558320852</v>
      </c>
      <c r="J214" s="68">
        <v>0.28571853694878396</v>
      </c>
      <c r="K214" s="68">
        <v>2.3025335904507399E-5</v>
      </c>
      <c r="L214" s="68">
        <v>1.28909451014672E-5</v>
      </c>
      <c r="M214" s="68">
        <v>1.0226336337476801E-5</v>
      </c>
      <c r="N214" s="68">
        <v>4.5762855110208499E-6</v>
      </c>
      <c r="O214" s="63">
        <f t="shared" si="120"/>
        <v>512.60636113595649</v>
      </c>
      <c r="P214" s="63">
        <f t="shared" si="121"/>
        <v>1290.5337201618408</v>
      </c>
      <c r="Q214" s="63">
        <f t="shared" si="122"/>
        <v>3849.9427154674909</v>
      </c>
      <c r="R214" s="63">
        <f t="shared" si="123"/>
        <v>47773461.571288779</v>
      </c>
      <c r="S214" s="63">
        <f t="shared" si="124"/>
        <v>85331214.37890555</v>
      </c>
      <c r="T214" s="63">
        <f t="shared" si="125"/>
        <v>107565404.04101445</v>
      </c>
      <c r="U214" s="63">
        <f t="shared" si="126"/>
        <v>240369617.96874836</v>
      </c>
      <c r="V214" s="15">
        <v>0.84</v>
      </c>
      <c r="W214" s="64">
        <f t="shared" si="127"/>
        <v>1.802552738425599</v>
      </c>
      <c r="X214" s="64">
        <f t="shared" si="128"/>
        <v>0.71598284148989511</v>
      </c>
      <c r="Y214" s="64">
        <f t="shared" si="129"/>
        <v>0.24000357103697853</v>
      </c>
      <c r="Z214" s="64">
        <f t="shared" si="130"/>
        <v>1.9341282159786214E-5</v>
      </c>
      <c r="AA214" s="64">
        <f t="shared" si="131"/>
        <v>1.0828393885232448E-5</v>
      </c>
      <c r="AB214" s="64">
        <f t="shared" si="132"/>
        <v>8.5901225234805114E-6</v>
      </c>
      <c r="AC214" s="64">
        <f t="shared" si="133"/>
        <v>3.8440798292575139E-6</v>
      </c>
      <c r="AD214" s="65">
        <v>10.8</v>
      </c>
      <c r="AE214" s="65">
        <v>7.35</v>
      </c>
      <c r="AF214" s="65">
        <v>4.3600000000000003</v>
      </c>
      <c r="AG214" s="65">
        <v>5.16</v>
      </c>
      <c r="AH214" s="66">
        <f t="shared" si="134"/>
        <v>1165.014457127174</v>
      </c>
      <c r="AI214" s="66">
        <f t="shared" si="135"/>
        <v>2933.0311821860023</v>
      </c>
      <c r="AJ214" s="66">
        <f t="shared" si="136"/>
        <v>8749.869807880661</v>
      </c>
      <c r="AK214" s="66">
        <f t="shared" si="137"/>
        <v>108576049.02565633</v>
      </c>
      <c r="AL214" s="66">
        <f t="shared" si="138"/>
        <v>193934578.13387626</v>
      </c>
      <c r="AM214" s="66">
        <f t="shared" si="139"/>
        <v>244466827.36594197</v>
      </c>
      <c r="AN214" s="66">
        <f t="shared" si="140"/>
        <v>546294586.29260993</v>
      </c>
      <c r="AO214" s="66">
        <f t="shared" si="141"/>
        <v>194.44444444444443</v>
      </c>
      <c r="AP214" s="66">
        <f t="shared" si="142"/>
        <v>194.44444444444443</v>
      </c>
      <c r="AQ214" s="66">
        <f t="shared" si="143"/>
        <v>194.44444444444443</v>
      </c>
      <c r="AR214" s="66">
        <f t="shared" si="143"/>
        <v>285.71428571428572</v>
      </c>
      <c r="AS214" s="66">
        <f t="shared" si="143"/>
        <v>481.65137614678895</v>
      </c>
      <c r="AT214" s="66">
        <f t="shared" si="143"/>
        <v>406.97674418604652</v>
      </c>
      <c r="AU214" s="66">
        <f t="shared" si="144"/>
        <v>406.97674418604652</v>
      </c>
      <c r="AV214" s="66">
        <f t="shared" si="145"/>
        <v>166.632907125001</v>
      </c>
      <c r="AW214" s="66">
        <f t="shared" si="146"/>
        <v>182.35525607368044</v>
      </c>
      <c r="AX214" s="66">
        <f t="shared" si="147"/>
        <v>190.2173297759856</v>
      </c>
      <c r="AY214" s="66">
        <f t="shared" si="148"/>
        <v>285.71353386856117</v>
      </c>
      <c r="AZ214" s="66">
        <f t="shared" si="149"/>
        <v>481.65017993168271</v>
      </c>
      <c r="BA214" s="66">
        <f t="shared" si="150"/>
        <v>406.97606667165184</v>
      </c>
      <c r="BB214" s="66">
        <f t="shared" si="151"/>
        <v>406.97644099807599</v>
      </c>
    </row>
    <row r="215" spans="2:54" ht="14.5" x14ac:dyDescent="0.35">
      <c r="B215" s="60" t="s">
        <v>139</v>
      </c>
      <c r="C215" s="60" t="s">
        <v>144</v>
      </c>
      <c r="D215" s="60" t="s">
        <v>146</v>
      </c>
      <c r="E215" s="60" t="s">
        <v>60</v>
      </c>
      <c r="F215" s="61" t="s">
        <v>113</v>
      </c>
      <c r="G215" s="61" t="s">
        <v>116</v>
      </c>
      <c r="H215" s="67">
        <v>9.9148883744618857E-4</v>
      </c>
      <c r="I215" s="67">
        <v>9.3401122368119184E-4</v>
      </c>
      <c r="J215" s="67">
        <v>7.5926073666987212E-4</v>
      </c>
      <c r="K215" s="67">
        <v>5.2868559831010869E-4</v>
      </c>
      <c r="L215" s="67">
        <v>3.7294673508960283E-4</v>
      </c>
      <c r="M215" s="67">
        <v>3.1933791558261992E-4</v>
      </c>
      <c r="N215" s="67">
        <v>2.563860809004872E-4</v>
      </c>
      <c r="O215" s="63">
        <f t="shared" si="120"/>
        <v>1109442.646710282</v>
      </c>
      <c r="P215" s="63">
        <f t="shared" si="121"/>
        <v>1177716.040353992</v>
      </c>
      <c r="Q215" s="63">
        <f t="shared" si="122"/>
        <v>1448777.6686894346</v>
      </c>
      <c r="R215" s="63">
        <f t="shared" si="123"/>
        <v>2080631.6712920521</v>
      </c>
      <c r="S215" s="63">
        <f t="shared" si="124"/>
        <v>2949482.8523856578</v>
      </c>
      <c r="T215" s="63">
        <f t="shared" si="125"/>
        <v>3444626.9807739295</v>
      </c>
      <c r="U215" s="63">
        <f t="shared" si="126"/>
        <v>4290404.518593777</v>
      </c>
      <c r="V215" s="15">
        <v>0.84</v>
      </c>
      <c r="W215" s="64">
        <f t="shared" si="127"/>
        <v>8.3285062345479842E-4</v>
      </c>
      <c r="X215" s="64">
        <f t="shared" si="128"/>
        <v>7.845694278922011E-4</v>
      </c>
      <c r="Y215" s="64">
        <f t="shared" si="129"/>
        <v>6.3777901880269258E-4</v>
      </c>
      <c r="Z215" s="64">
        <f t="shared" si="130"/>
        <v>4.4409590258049129E-4</v>
      </c>
      <c r="AA215" s="64">
        <f t="shared" si="131"/>
        <v>3.1327525747526638E-4</v>
      </c>
      <c r="AB215" s="64">
        <f t="shared" si="132"/>
        <v>2.6824384908940072E-4</v>
      </c>
      <c r="AC215" s="64">
        <f t="shared" si="133"/>
        <v>2.1536430795640924E-4</v>
      </c>
      <c r="AD215" s="65">
        <v>10.8</v>
      </c>
      <c r="AE215" s="65">
        <v>7.35</v>
      </c>
      <c r="AF215" s="65">
        <v>4.3600000000000003</v>
      </c>
      <c r="AG215" s="65">
        <v>5.16</v>
      </c>
      <c r="AH215" s="66">
        <f t="shared" si="134"/>
        <v>2521460.5607051863</v>
      </c>
      <c r="AI215" s="66">
        <f t="shared" si="135"/>
        <v>2676627.364440891</v>
      </c>
      <c r="AJ215" s="66">
        <f t="shared" si="136"/>
        <v>3292676.5197487148</v>
      </c>
      <c r="AK215" s="66">
        <f t="shared" si="137"/>
        <v>4728708.3438455733</v>
      </c>
      <c r="AL215" s="66">
        <f t="shared" si="138"/>
        <v>6703370.1190583128</v>
      </c>
      <c r="AM215" s="66">
        <f t="shared" si="139"/>
        <v>7828697.6835771129</v>
      </c>
      <c r="AN215" s="66">
        <f t="shared" si="140"/>
        <v>9750919.3604404032</v>
      </c>
      <c r="AO215" s="66">
        <f t="shared" si="141"/>
        <v>194.44444444444443</v>
      </c>
      <c r="AP215" s="66">
        <f t="shared" si="142"/>
        <v>194.44444444444443</v>
      </c>
      <c r="AQ215" s="66">
        <f t="shared" si="143"/>
        <v>194.44444444444443</v>
      </c>
      <c r="AR215" s="66">
        <f t="shared" si="143"/>
        <v>285.71428571428572</v>
      </c>
      <c r="AS215" s="66">
        <f t="shared" si="143"/>
        <v>481.65137614678895</v>
      </c>
      <c r="AT215" s="66">
        <f t="shared" si="143"/>
        <v>406.97674418604652</v>
      </c>
      <c r="AU215" s="66">
        <f t="shared" si="144"/>
        <v>406.97674418604652</v>
      </c>
      <c r="AV215" s="66">
        <f t="shared" si="145"/>
        <v>194.42945086209548</v>
      </c>
      <c r="AW215" s="66">
        <f t="shared" si="146"/>
        <v>194.43031999213693</v>
      </c>
      <c r="AX215" s="66">
        <f t="shared" si="147"/>
        <v>194.4329624755527</v>
      </c>
      <c r="AY215" s="66">
        <f t="shared" si="148"/>
        <v>285.69702355407622</v>
      </c>
      <c r="AZ215" s="66">
        <f t="shared" si="149"/>
        <v>481.61677095919111</v>
      </c>
      <c r="BA215" s="66">
        <f t="shared" si="150"/>
        <v>406.95558850126594</v>
      </c>
      <c r="BB215" s="66">
        <f t="shared" si="151"/>
        <v>406.95975879712802</v>
      </c>
    </row>
    <row r="216" spans="2:54" ht="14.5" x14ac:dyDescent="0.35">
      <c r="B216" s="60" t="s">
        <v>139</v>
      </c>
      <c r="C216" s="60" t="s">
        <v>144</v>
      </c>
      <c r="D216" s="60" t="s">
        <v>146</v>
      </c>
      <c r="E216" s="60" t="s">
        <v>60</v>
      </c>
      <c r="F216" s="61" t="s">
        <v>114</v>
      </c>
      <c r="G216" s="61" t="s">
        <v>116</v>
      </c>
      <c r="H216" s="68">
        <f t="shared" ref="H216:N216" si="156">SUM(H213:H215)</f>
        <v>3.0942918613299275</v>
      </c>
      <c r="I216" s="68">
        <f t="shared" si="156"/>
        <v>1.6634532669656197</v>
      </c>
      <c r="J216" s="68">
        <f t="shared" si="156"/>
        <v>0.98669285144889474</v>
      </c>
      <c r="K216" s="68">
        <f t="shared" si="156"/>
        <v>0.56508001282100706</v>
      </c>
      <c r="L216" s="68">
        <f t="shared" si="156"/>
        <v>0.44658302077878265</v>
      </c>
      <c r="M216" s="68">
        <f t="shared" si="156"/>
        <v>0.40837425698935031</v>
      </c>
      <c r="N216" s="68">
        <f t="shared" si="156"/>
        <v>2.6096236641150807E-4</v>
      </c>
      <c r="O216" s="63">
        <f t="shared" si="120"/>
        <v>355.49329193763242</v>
      </c>
      <c r="P216" s="63">
        <f t="shared" si="121"/>
        <v>661.27496446387079</v>
      </c>
      <c r="Q216" s="63">
        <f t="shared" si="122"/>
        <v>1114.8352786631838</v>
      </c>
      <c r="R216" s="63">
        <f t="shared" si="123"/>
        <v>1946.6269820950693</v>
      </c>
      <c r="S216" s="63">
        <f t="shared" si="124"/>
        <v>2463.1478332556021</v>
      </c>
      <c r="T216" s="63">
        <f t="shared" si="125"/>
        <v>2693.6075944392501</v>
      </c>
      <c r="U216" s="63">
        <f t="shared" si="126"/>
        <v>4215167.1719033411</v>
      </c>
      <c r="V216" s="15">
        <v>0.84</v>
      </c>
      <c r="W216" s="64">
        <f t="shared" si="127"/>
        <v>2.5992051635171389</v>
      </c>
      <c r="X216" s="64">
        <f t="shared" si="128"/>
        <v>1.3973007442511205</v>
      </c>
      <c r="Y216" s="64">
        <f t="shared" si="129"/>
        <v>0.82882199521707156</v>
      </c>
      <c r="Z216" s="64">
        <f t="shared" si="130"/>
        <v>0.47466721076964591</v>
      </c>
      <c r="AA216" s="64">
        <f t="shared" si="131"/>
        <v>0.37512973745417744</v>
      </c>
      <c r="AB216" s="64">
        <f t="shared" si="132"/>
        <v>0.34303437587105423</v>
      </c>
      <c r="AC216" s="64">
        <f t="shared" si="133"/>
        <v>2.1920838778566676E-4</v>
      </c>
      <c r="AD216" s="65">
        <v>10.8</v>
      </c>
      <c r="AE216" s="65">
        <v>7.35</v>
      </c>
      <c r="AF216" s="65">
        <v>4.3600000000000003</v>
      </c>
      <c r="AG216" s="65">
        <v>5.16</v>
      </c>
      <c r="AH216" s="66">
        <f t="shared" si="134"/>
        <v>807.93929985825559</v>
      </c>
      <c r="AI216" s="66">
        <f t="shared" si="135"/>
        <v>1502.8976465087974</v>
      </c>
      <c r="AJ216" s="66">
        <f t="shared" si="136"/>
        <v>2533.7165424163268</v>
      </c>
      <c r="AK216" s="66">
        <f t="shared" si="137"/>
        <v>4424.1522320342483</v>
      </c>
      <c r="AL216" s="66">
        <f t="shared" si="138"/>
        <v>5598.0632573990952</v>
      </c>
      <c r="AM216" s="66">
        <f t="shared" si="139"/>
        <v>6121.8354419073867</v>
      </c>
      <c r="AN216" s="66">
        <f t="shared" si="140"/>
        <v>9579925.390689414</v>
      </c>
      <c r="AO216" s="66">
        <f t="shared" si="141"/>
        <v>194.44444444444443</v>
      </c>
      <c r="AP216" s="66">
        <f t="shared" si="142"/>
        <v>194.44444444444443</v>
      </c>
      <c r="AQ216" s="66">
        <f t="shared" si="143"/>
        <v>194.44444444444443</v>
      </c>
      <c r="AR216" s="66">
        <f t="shared" si="143"/>
        <v>285.71428571428572</v>
      </c>
      <c r="AS216" s="66">
        <f t="shared" si="143"/>
        <v>481.65137614678895</v>
      </c>
      <c r="AT216" s="66">
        <f t="shared" si="143"/>
        <v>406.97674418604652</v>
      </c>
      <c r="AU216" s="66">
        <f t="shared" si="144"/>
        <v>406.97674418604652</v>
      </c>
      <c r="AV216" s="66">
        <f t="shared" si="145"/>
        <v>156.72571427727686</v>
      </c>
      <c r="AW216" s="66">
        <f t="shared" si="146"/>
        <v>172.16924006647781</v>
      </c>
      <c r="AX216" s="66">
        <f t="shared" si="147"/>
        <v>180.58578941733984</v>
      </c>
      <c r="AY216" s="66">
        <f t="shared" si="148"/>
        <v>268.3820210410509</v>
      </c>
      <c r="AZ216" s="66">
        <f t="shared" si="149"/>
        <v>443.49365623275531</v>
      </c>
      <c r="BA216" s="66">
        <f t="shared" si="150"/>
        <v>381.60764708426871</v>
      </c>
      <c r="BB216" s="66">
        <f t="shared" si="151"/>
        <v>406.9594556344644</v>
      </c>
    </row>
    <row r="217" spans="2:54" ht="14.5" x14ac:dyDescent="0.35">
      <c r="B217" s="60" t="s">
        <v>139</v>
      </c>
      <c r="C217" s="60" t="s">
        <v>144</v>
      </c>
      <c r="D217" s="60" t="s">
        <v>146</v>
      </c>
      <c r="E217" s="60" t="s">
        <v>60</v>
      </c>
      <c r="F217" s="61" t="s">
        <v>109</v>
      </c>
      <c r="G217" s="61" t="s">
        <v>117</v>
      </c>
      <c r="H217" s="67">
        <v>0.25838297872340432</v>
      </c>
      <c r="I217" s="67">
        <v>0.2209523809523809</v>
      </c>
      <c r="J217" s="67">
        <v>0.1909677419354838</v>
      </c>
      <c r="K217" s="67">
        <v>0.15396226415094341</v>
      </c>
      <c r="L217" s="67">
        <v>0.1216901408450704</v>
      </c>
      <c r="M217" s="67">
        <v>0.1112849162011173</v>
      </c>
      <c r="N217" s="67" t="s">
        <v>111</v>
      </c>
      <c r="O217" s="63">
        <f t="shared" si="120"/>
        <v>4257.2463768115931</v>
      </c>
      <c r="P217" s="63">
        <f t="shared" si="121"/>
        <v>4978.4482758620697</v>
      </c>
      <c r="Q217" s="63">
        <f t="shared" si="122"/>
        <v>5760.1351351351377</v>
      </c>
      <c r="R217" s="63">
        <f t="shared" si="123"/>
        <v>7144.6078431372543</v>
      </c>
      <c r="S217" s="63">
        <f t="shared" si="124"/>
        <v>9039.351851851854</v>
      </c>
      <c r="T217" s="63">
        <f t="shared" si="125"/>
        <v>9884.5381526104429</v>
      </c>
      <c r="U217" s="63" t="str">
        <f t="shared" si="126"/>
        <v>-</v>
      </c>
      <c r="V217" s="15">
        <v>0.84</v>
      </c>
      <c r="W217" s="64">
        <f t="shared" si="127"/>
        <v>0.21704170212765964</v>
      </c>
      <c r="X217" s="64">
        <f t="shared" si="128"/>
        <v>0.18559999999999996</v>
      </c>
      <c r="Y217" s="64">
        <f t="shared" si="129"/>
        <v>0.1604129032258064</v>
      </c>
      <c r="Z217" s="64">
        <f t="shared" si="130"/>
        <v>0.12932830188679245</v>
      </c>
      <c r="AA217" s="64">
        <f t="shared" si="131"/>
        <v>0.10221971830985914</v>
      </c>
      <c r="AB217" s="64">
        <f t="shared" si="132"/>
        <v>9.3479329608938524E-2</v>
      </c>
      <c r="AC217" s="64" t="str">
        <f t="shared" si="133"/>
        <v>-</v>
      </c>
      <c r="AD217" s="65">
        <v>10.8</v>
      </c>
      <c r="AE217" s="65">
        <v>7.35</v>
      </c>
      <c r="AF217" s="65">
        <v>4.3600000000000003</v>
      </c>
      <c r="AG217" s="65">
        <v>5.16</v>
      </c>
      <c r="AH217" s="66">
        <f t="shared" si="134"/>
        <v>9675.5599472990743</v>
      </c>
      <c r="AI217" s="66">
        <f t="shared" si="135"/>
        <v>11314.655172413795</v>
      </c>
      <c r="AJ217" s="66">
        <f t="shared" si="136"/>
        <v>13091.21621621622</v>
      </c>
      <c r="AK217" s="66">
        <f t="shared" si="137"/>
        <v>16237.745098039215</v>
      </c>
      <c r="AL217" s="66">
        <f t="shared" si="138"/>
        <v>20543.981481481485</v>
      </c>
      <c r="AM217" s="66">
        <f t="shared" si="139"/>
        <v>22464.859437751009</v>
      </c>
      <c r="AN217" s="66" t="str">
        <f t="shared" si="140"/>
        <v>-</v>
      </c>
      <c r="AO217" s="66">
        <f t="shared" si="141"/>
        <v>194.44444444444443</v>
      </c>
      <c r="AP217" s="66">
        <f t="shared" si="142"/>
        <v>194.44444444444443</v>
      </c>
      <c r="AQ217" s="66">
        <f t="shared" si="143"/>
        <v>194.44444444444443</v>
      </c>
      <c r="AR217" s="66">
        <f t="shared" si="143"/>
        <v>285.71428571428572</v>
      </c>
      <c r="AS217" s="66">
        <f t="shared" si="143"/>
        <v>481.65137614678895</v>
      </c>
      <c r="AT217" s="66">
        <f t="shared" si="143"/>
        <v>406.97674418604652</v>
      </c>
      <c r="AU217" s="66">
        <f t="shared" si="144"/>
        <v>406.97674418604652</v>
      </c>
      <c r="AV217" s="66">
        <f t="shared" si="145"/>
        <v>190.61378333481653</v>
      </c>
      <c r="AW217" s="66">
        <f t="shared" si="146"/>
        <v>191.15933585785024</v>
      </c>
      <c r="AX217" s="66">
        <f t="shared" si="147"/>
        <v>191.59862119628173</v>
      </c>
      <c r="AY217" s="66">
        <f t="shared" si="148"/>
        <v>280.77387637473248</v>
      </c>
      <c r="AZ217" s="66">
        <f t="shared" si="149"/>
        <v>470.61779396094158</v>
      </c>
      <c r="BA217" s="66">
        <f t="shared" si="150"/>
        <v>399.73508378804667</v>
      </c>
      <c r="BB217" s="66" t="str">
        <f t="shared" si="151"/>
        <v>-</v>
      </c>
    </row>
    <row r="218" spans="2:54" ht="14.5" x14ac:dyDescent="0.35">
      <c r="B218" s="60" t="s">
        <v>139</v>
      </c>
      <c r="C218" s="60" t="s">
        <v>144</v>
      </c>
      <c r="D218" s="60" t="s">
        <v>146</v>
      </c>
      <c r="E218" s="60" t="s">
        <v>60</v>
      </c>
      <c r="F218" s="61" t="s">
        <v>112</v>
      </c>
      <c r="G218" s="61" t="s">
        <v>117</v>
      </c>
      <c r="H218" s="68">
        <v>2.3780188194378058E-3</v>
      </c>
      <c r="I218" s="68">
        <v>1.6181356633589661E-2</v>
      </c>
      <c r="J218" s="68">
        <v>1.8858058766334925E-3</v>
      </c>
      <c r="K218" s="68">
        <v>6.1979114223200401E-6</v>
      </c>
      <c r="L218" s="68">
        <v>3.4699574512284699E-6</v>
      </c>
      <c r="M218" s="68">
        <v>2.7527036763935401E-6</v>
      </c>
      <c r="N218" s="68">
        <v>1.2318348951861099E-6</v>
      </c>
      <c r="O218" s="63">
        <f t="shared" si="120"/>
        <v>462569.93048526597</v>
      </c>
      <c r="P218" s="63">
        <f t="shared" si="121"/>
        <v>67979.467043980272</v>
      </c>
      <c r="Q218" s="63">
        <f t="shared" si="122"/>
        <v>583305.00165992731</v>
      </c>
      <c r="R218" s="63">
        <f t="shared" si="123"/>
        <v>177479141.7700257</v>
      </c>
      <c r="S218" s="63">
        <f t="shared" si="124"/>
        <v>317006768.94771916</v>
      </c>
      <c r="T218" s="63">
        <f t="shared" si="125"/>
        <v>399607124.23691279</v>
      </c>
      <c r="U218" s="63">
        <f t="shared" si="126"/>
        <v>892976813.93723476</v>
      </c>
      <c r="V218" s="15">
        <v>0.84</v>
      </c>
      <c r="W218" s="64">
        <f t="shared" si="127"/>
        <v>1.9975358083277567E-3</v>
      </c>
      <c r="X218" s="64">
        <f t="shared" si="128"/>
        <v>1.3592339572215315E-2</v>
      </c>
      <c r="Y218" s="64">
        <f t="shared" si="129"/>
        <v>1.5840769363721337E-3</v>
      </c>
      <c r="Z218" s="64">
        <f t="shared" si="130"/>
        <v>5.2062455947488333E-6</v>
      </c>
      <c r="AA218" s="64">
        <f t="shared" si="131"/>
        <v>2.9147642590319146E-6</v>
      </c>
      <c r="AB218" s="64">
        <f t="shared" si="132"/>
        <v>2.3122710881705734E-6</v>
      </c>
      <c r="AC218" s="64">
        <f t="shared" si="133"/>
        <v>1.0347413119563322E-6</v>
      </c>
      <c r="AD218" s="65">
        <v>10.8</v>
      </c>
      <c r="AE218" s="65">
        <v>7.35</v>
      </c>
      <c r="AF218" s="65">
        <v>4.3600000000000003</v>
      </c>
      <c r="AG218" s="65">
        <v>5.16</v>
      </c>
      <c r="AH218" s="66">
        <f t="shared" si="134"/>
        <v>1051295.2965574227</v>
      </c>
      <c r="AI218" s="66">
        <f t="shared" si="135"/>
        <v>154498.78873631882</v>
      </c>
      <c r="AJ218" s="66">
        <f t="shared" si="136"/>
        <v>1325693.1855907438</v>
      </c>
      <c r="AK218" s="66">
        <f t="shared" si="137"/>
        <v>403361685.84096754</v>
      </c>
      <c r="AL218" s="66">
        <f t="shared" si="138"/>
        <v>720469929.42663443</v>
      </c>
      <c r="AM218" s="66">
        <f t="shared" si="139"/>
        <v>908198009.62934744</v>
      </c>
      <c r="AN218" s="66">
        <f t="shared" si="140"/>
        <v>2029492758.948261</v>
      </c>
      <c r="AO218" s="66">
        <f t="shared" si="141"/>
        <v>194.44444444444443</v>
      </c>
      <c r="AP218" s="66">
        <f t="shared" si="142"/>
        <v>194.44444444444443</v>
      </c>
      <c r="AQ218" s="66">
        <f t="shared" si="143"/>
        <v>194.44444444444443</v>
      </c>
      <c r="AR218" s="66">
        <f t="shared" si="143"/>
        <v>285.71428571428572</v>
      </c>
      <c r="AS218" s="66">
        <f t="shared" si="143"/>
        <v>481.65137614678895</v>
      </c>
      <c r="AT218" s="66">
        <f t="shared" si="143"/>
        <v>406.97674418604652</v>
      </c>
      <c r="AU218" s="66">
        <f t="shared" si="144"/>
        <v>406.97674418604652</v>
      </c>
      <c r="AV218" s="66">
        <f t="shared" si="145"/>
        <v>194.40848723012172</v>
      </c>
      <c r="AW218" s="66">
        <f t="shared" si="146"/>
        <v>194.20003399934674</v>
      </c>
      <c r="AX218" s="66">
        <f t="shared" si="147"/>
        <v>194.41592872326351</v>
      </c>
      <c r="AY218" s="66">
        <f t="shared" si="148"/>
        <v>285.71408333364792</v>
      </c>
      <c r="AZ218" s="66">
        <f t="shared" si="149"/>
        <v>481.65105415154176</v>
      </c>
      <c r="BA218" s="66">
        <f t="shared" si="150"/>
        <v>406.97656181392693</v>
      </c>
      <c r="BB218" s="66">
        <f t="shared" si="151"/>
        <v>406.97666257450277</v>
      </c>
    </row>
    <row r="219" spans="2:54" ht="14.5" x14ac:dyDescent="0.35">
      <c r="B219" s="60" t="s">
        <v>139</v>
      </c>
      <c r="C219" s="60" t="s">
        <v>144</v>
      </c>
      <c r="D219" s="60" t="s">
        <v>146</v>
      </c>
      <c r="E219" s="60" t="s">
        <v>60</v>
      </c>
      <c r="F219" s="61" t="s">
        <v>113</v>
      </c>
      <c r="G219" s="61" t="s">
        <v>117</v>
      </c>
      <c r="H219" s="67">
        <v>1.209897404477306E-4</v>
      </c>
      <c r="I219" s="67">
        <v>1.139758424507607E-4</v>
      </c>
      <c r="J219" s="67">
        <v>9.2651329992231285E-5</v>
      </c>
      <c r="K219" s="67">
        <v>6.4514627802317388E-5</v>
      </c>
      <c r="L219" s="67">
        <v>4.5510072302522059E-5</v>
      </c>
      <c r="M219" s="67">
        <v>3.8968276860260097E-5</v>
      </c>
      <c r="N219" s="67">
        <v>3.1286368752733811E-5</v>
      </c>
      <c r="O219" s="63">
        <f t="shared" si="120"/>
        <v>9091679.9716188889</v>
      </c>
      <c r="P219" s="63">
        <f t="shared" si="121"/>
        <v>9651167.9698723592</v>
      </c>
      <c r="Q219" s="63">
        <f t="shared" si="122"/>
        <v>11872468.53436679</v>
      </c>
      <c r="R219" s="63">
        <f t="shared" si="123"/>
        <v>17050396.746774498</v>
      </c>
      <c r="S219" s="63">
        <f t="shared" si="124"/>
        <v>24170473.575341709</v>
      </c>
      <c r="T219" s="63">
        <f t="shared" si="125"/>
        <v>28228089.32364627</v>
      </c>
      <c r="U219" s="63">
        <f t="shared" si="126"/>
        <v>35159081.857458502</v>
      </c>
      <c r="V219" s="15">
        <v>0.84</v>
      </c>
      <c r="W219" s="64">
        <f t="shared" si="127"/>
        <v>1.016313819760937E-4</v>
      </c>
      <c r="X219" s="64">
        <f t="shared" si="128"/>
        <v>9.5739707658638989E-5</v>
      </c>
      <c r="Y219" s="64">
        <f t="shared" si="129"/>
        <v>7.782711719347427E-5</v>
      </c>
      <c r="Z219" s="64">
        <f t="shared" si="130"/>
        <v>5.4192287353946606E-5</v>
      </c>
      <c r="AA219" s="64">
        <f t="shared" si="131"/>
        <v>3.8228460734118528E-5</v>
      </c>
      <c r="AB219" s="64">
        <f t="shared" si="132"/>
        <v>3.2733352562618483E-5</v>
      </c>
      <c r="AC219" s="64">
        <f t="shared" si="133"/>
        <v>2.6280549752296399E-5</v>
      </c>
      <c r="AD219" s="65">
        <v>10.8</v>
      </c>
      <c r="AE219" s="65">
        <v>7.35</v>
      </c>
      <c r="AF219" s="65">
        <v>4.3600000000000003</v>
      </c>
      <c r="AG219" s="65">
        <v>5.16</v>
      </c>
      <c r="AH219" s="66">
        <f t="shared" si="134"/>
        <v>20662909.026406564</v>
      </c>
      <c r="AI219" s="66">
        <f t="shared" si="135"/>
        <v>21934472.658800814</v>
      </c>
      <c r="AJ219" s="66">
        <f t="shared" si="136"/>
        <v>26982883.032651801</v>
      </c>
      <c r="AK219" s="66">
        <f t="shared" si="137"/>
        <v>38750901.697214767</v>
      </c>
      <c r="AL219" s="66">
        <f t="shared" si="138"/>
        <v>54932894.489412978</v>
      </c>
      <c r="AM219" s="66">
        <f t="shared" si="139"/>
        <v>64154748.462832429</v>
      </c>
      <c r="AN219" s="66">
        <f t="shared" si="140"/>
        <v>79907004.221496612</v>
      </c>
      <c r="AO219" s="66">
        <f t="shared" si="141"/>
        <v>194.44444444444443</v>
      </c>
      <c r="AP219" s="66">
        <f t="shared" si="142"/>
        <v>194.44444444444443</v>
      </c>
      <c r="AQ219" s="66">
        <f t="shared" si="143"/>
        <v>194.44444444444443</v>
      </c>
      <c r="AR219" s="66">
        <f t="shared" si="143"/>
        <v>285.71428571428572</v>
      </c>
      <c r="AS219" s="66">
        <f t="shared" si="143"/>
        <v>481.65137614678895</v>
      </c>
      <c r="AT219" s="66">
        <f t="shared" si="143"/>
        <v>406.97674418604652</v>
      </c>
      <c r="AU219" s="66">
        <f t="shared" si="144"/>
        <v>406.97674418604652</v>
      </c>
      <c r="AV219" s="66">
        <f t="shared" si="145"/>
        <v>194.44261467855137</v>
      </c>
      <c r="AW219" s="66">
        <f t="shared" si="146"/>
        <v>194.44272075099616</v>
      </c>
      <c r="AX219" s="66">
        <f t="shared" si="147"/>
        <v>194.44304324615609</v>
      </c>
      <c r="AY219" s="66">
        <f t="shared" si="148"/>
        <v>285.71217912972628</v>
      </c>
      <c r="AZ219" s="66">
        <f t="shared" si="149"/>
        <v>481.64715306667915</v>
      </c>
      <c r="BA219" s="66">
        <f t="shared" si="150"/>
        <v>406.97416247504958</v>
      </c>
      <c r="BB219" s="66">
        <f t="shared" si="151"/>
        <v>406.97467141122098</v>
      </c>
    </row>
    <row r="220" spans="2:54" ht="14.5" x14ac:dyDescent="0.35">
      <c r="B220" s="60" t="s">
        <v>139</v>
      </c>
      <c r="C220" s="60" t="s">
        <v>144</v>
      </c>
      <c r="D220" s="60" t="s">
        <v>146</v>
      </c>
      <c r="E220" s="60" t="s">
        <v>60</v>
      </c>
      <c r="F220" s="61" t="s">
        <v>114</v>
      </c>
      <c r="G220" s="61" t="s">
        <v>117</v>
      </c>
      <c r="H220" s="68">
        <f t="shared" ref="H220:N220" si="157">SUM(H217:H219)</f>
        <v>0.26088198728328987</v>
      </c>
      <c r="I220" s="68">
        <f t="shared" si="157"/>
        <v>0.23724771342842133</v>
      </c>
      <c r="J220" s="68">
        <f t="shared" si="157"/>
        <v>0.19294619914210953</v>
      </c>
      <c r="K220" s="68">
        <f t="shared" si="157"/>
        <v>0.15403297669016805</v>
      </c>
      <c r="L220" s="68">
        <f t="shared" si="157"/>
        <v>0.12173912087482416</v>
      </c>
      <c r="M220" s="68">
        <f t="shared" si="157"/>
        <v>0.11132663718165395</v>
      </c>
      <c r="N220" s="68">
        <f t="shared" si="157"/>
        <v>3.2518203647919921E-5</v>
      </c>
      <c r="O220" s="63">
        <f t="shared" si="120"/>
        <v>4216.465887334406</v>
      </c>
      <c r="P220" s="63">
        <f t="shared" si="121"/>
        <v>4636.504116748315</v>
      </c>
      <c r="Q220" s="63">
        <f t="shared" si="122"/>
        <v>5701.0711011198691</v>
      </c>
      <c r="R220" s="63">
        <f t="shared" si="123"/>
        <v>7141.3279392283093</v>
      </c>
      <c r="S220" s="63">
        <f t="shared" si="124"/>
        <v>9035.7149952729924</v>
      </c>
      <c r="T220" s="63">
        <f t="shared" si="125"/>
        <v>9880.8338044479642</v>
      </c>
      <c r="U220" s="63">
        <f t="shared" si="126"/>
        <v>33827206.813447803</v>
      </c>
      <c r="V220" s="15">
        <v>0.84</v>
      </c>
      <c r="W220" s="64">
        <f t="shared" si="127"/>
        <v>0.21914086931796348</v>
      </c>
      <c r="X220" s="64">
        <f t="shared" si="128"/>
        <v>0.19928807927987391</v>
      </c>
      <c r="Y220" s="64">
        <f t="shared" si="129"/>
        <v>0.16207480727937201</v>
      </c>
      <c r="Z220" s="64">
        <f t="shared" si="130"/>
        <v>0.12938770041974115</v>
      </c>
      <c r="AA220" s="64">
        <f t="shared" si="131"/>
        <v>0.1022608615348523</v>
      </c>
      <c r="AB220" s="64">
        <f t="shared" si="132"/>
        <v>9.351437523258932E-2</v>
      </c>
      <c r="AC220" s="64">
        <f t="shared" si="133"/>
        <v>2.7315291064252732E-5</v>
      </c>
      <c r="AD220" s="65">
        <v>10.8</v>
      </c>
      <c r="AE220" s="65">
        <v>7.35</v>
      </c>
      <c r="AF220" s="65">
        <v>4.3600000000000003</v>
      </c>
      <c r="AG220" s="65">
        <v>5.16</v>
      </c>
      <c r="AH220" s="66">
        <f t="shared" si="134"/>
        <v>9582.8770166691047</v>
      </c>
      <c r="AI220" s="66">
        <f t="shared" si="135"/>
        <v>10537.509356246172</v>
      </c>
      <c r="AJ220" s="66">
        <f t="shared" si="136"/>
        <v>12956.97977527243</v>
      </c>
      <c r="AK220" s="66">
        <f t="shared" si="137"/>
        <v>16230.290770973432</v>
      </c>
      <c r="AL220" s="66">
        <f t="shared" si="138"/>
        <v>20535.715898347709</v>
      </c>
      <c r="AM220" s="66">
        <f t="shared" si="139"/>
        <v>22456.440464654464</v>
      </c>
      <c r="AN220" s="66">
        <f t="shared" si="140"/>
        <v>76880015.485108644</v>
      </c>
      <c r="AO220" s="66">
        <f t="shared" si="141"/>
        <v>194.44444444444443</v>
      </c>
      <c r="AP220" s="66">
        <f t="shared" si="142"/>
        <v>194.44444444444443</v>
      </c>
      <c r="AQ220" s="66">
        <f t="shared" si="143"/>
        <v>194.44444444444443</v>
      </c>
      <c r="AR220" s="66">
        <f t="shared" si="143"/>
        <v>285.71428571428572</v>
      </c>
      <c r="AS220" s="66">
        <f t="shared" si="143"/>
        <v>481.65137614678895</v>
      </c>
      <c r="AT220" s="66">
        <f t="shared" si="143"/>
        <v>406.97674418604652</v>
      </c>
      <c r="AU220" s="66">
        <f t="shared" si="144"/>
        <v>406.97674418604652</v>
      </c>
      <c r="AV220" s="66">
        <f t="shared" si="145"/>
        <v>190.57747104833777</v>
      </c>
      <c r="AW220" s="66">
        <f t="shared" si="146"/>
        <v>190.92144735766274</v>
      </c>
      <c r="AX220" s="66">
        <f t="shared" si="147"/>
        <v>191.569573909995</v>
      </c>
      <c r="AY220" s="66">
        <f t="shared" si="148"/>
        <v>280.77164657237228</v>
      </c>
      <c r="AZ220" s="66">
        <f t="shared" si="149"/>
        <v>470.61345474044691</v>
      </c>
      <c r="BA220" s="66">
        <f t="shared" si="150"/>
        <v>399.73241719873027</v>
      </c>
      <c r="BB220" s="66">
        <f t="shared" si="151"/>
        <v>406.97458980050857</v>
      </c>
    </row>
    <row r="221" spans="2:54" ht="14.5" x14ac:dyDescent="0.35">
      <c r="B221" s="60" t="s">
        <v>139</v>
      </c>
      <c r="C221" s="60" t="s">
        <v>144</v>
      </c>
      <c r="D221" s="60" t="s">
        <v>147</v>
      </c>
      <c r="E221" s="60" t="s">
        <v>60</v>
      </c>
      <c r="F221" s="61" t="s">
        <v>109</v>
      </c>
      <c r="G221" s="61" t="s">
        <v>110</v>
      </c>
      <c r="H221" s="67" t="s">
        <v>111</v>
      </c>
      <c r="I221" s="67" t="s">
        <v>111</v>
      </c>
      <c r="J221" s="67">
        <v>6.333380376344086E-2</v>
      </c>
      <c r="K221" s="67">
        <v>5.9657303459119515E-2</v>
      </c>
      <c r="L221" s="67">
        <v>4.6596588908450712E-2</v>
      </c>
      <c r="M221" s="67">
        <v>4.1071103351955324E-2</v>
      </c>
      <c r="N221" s="67">
        <v>4.2193835937500007E-2</v>
      </c>
      <c r="O221" s="63" t="str">
        <f t="shared" si="120"/>
        <v>-</v>
      </c>
      <c r="P221" s="63" t="str">
        <f t="shared" si="121"/>
        <v>-</v>
      </c>
      <c r="Q221" s="63">
        <f t="shared" si="122"/>
        <v>17368.292043671154</v>
      </c>
      <c r="R221" s="63">
        <f t="shared" si="123"/>
        <v>18438.647679638769</v>
      </c>
      <c r="S221" s="63">
        <f t="shared" si="124"/>
        <v>23606.878223665532</v>
      </c>
      <c r="T221" s="63">
        <f t="shared" si="125"/>
        <v>26782.820772396681</v>
      </c>
      <c r="U221" s="63">
        <f t="shared" si="126"/>
        <v>26070.158722458531</v>
      </c>
      <c r="V221" s="15">
        <v>0.84</v>
      </c>
      <c r="W221" s="64" t="str">
        <f t="shared" si="127"/>
        <v>-</v>
      </c>
      <c r="X221" s="64" t="str">
        <f t="shared" si="128"/>
        <v>-</v>
      </c>
      <c r="Y221" s="64">
        <f t="shared" si="129"/>
        <v>5.3200395161290319E-2</v>
      </c>
      <c r="Z221" s="64">
        <f t="shared" si="130"/>
        <v>5.011213490566039E-2</v>
      </c>
      <c r="AA221" s="64">
        <f t="shared" si="131"/>
        <v>3.91411346830986E-2</v>
      </c>
      <c r="AB221" s="64">
        <f t="shared" si="132"/>
        <v>3.4499726815642472E-2</v>
      </c>
      <c r="AC221" s="64">
        <f t="shared" si="133"/>
        <v>3.5442822187500007E-2</v>
      </c>
      <c r="AD221" s="65">
        <v>10.8</v>
      </c>
      <c r="AE221" s="65">
        <v>7.35</v>
      </c>
      <c r="AF221" s="65">
        <v>4.3600000000000003</v>
      </c>
      <c r="AG221" s="65">
        <v>5.16</v>
      </c>
      <c r="AH221" s="66" t="str">
        <f t="shared" si="134"/>
        <v>-</v>
      </c>
      <c r="AI221" s="66" t="str">
        <f t="shared" si="135"/>
        <v>-</v>
      </c>
      <c r="AJ221" s="66">
        <f t="shared" si="136"/>
        <v>39473.391008343533</v>
      </c>
      <c r="AK221" s="66">
        <f t="shared" si="137"/>
        <v>41906.017453724482</v>
      </c>
      <c r="AL221" s="66">
        <f t="shared" si="138"/>
        <v>53651.995962876208</v>
      </c>
      <c r="AM221" s="66">
        <f t="shared" si="139"/>
        <v>60870.047209992459</v>
      </c>
      <c r="AN221" s="66">
        <f t="shared" si="140"/>
        <v>59250.360732860296</v>
      </c>
      <c r="AO221" s="66">
        <f t="shared" si="141"/>
        <v>194.44444444444443</v>
      </c>
      <c r="AP221" s="66">
        <f t="shared" si="142"/>
        <v>194.44444444444443</v>
      </c>
      <c r="AQ221" s="66">
        <f t="shared" si="143"/>
        <v>194.44444444444443</v>
      </c>
      <c r="AR221" s="66">
        <f t="shared" si="143"/>
        <v>285.71428571428572</v>
      </c>
      <c r="AS221" s="66">
        <f t="shared" si="143"/>
        <v>481.65137614678895</v>
      </c>
      <c r="AT221" s="66">
        <f t="shared" si="143"/>
        <v>406.97674418604652</v>
      </c>
      <c r="AU221" s="66">
        <f t="shared" si="144"/>
        <v>406.97674418604652</v>
      </c>
      <c r="AV221" s="66" t="str">
        <f t="shared" si="145"/>
        <v>-</v>
      </c>
      <c r="AW221" s="66" t="str">
        <f t="shared" si="146"/>
        <v>-</v>
      </c>
      <c r="AX221" s="66">
        <f t="shared" si="147"/>
        <v>193.49131348724089</v>
      </c>
      <c r="AY221" s="66">
        <f t="shared" si="148"/>
        <v>283.779483569511</v>
      </c>
      <c r="AZ221" s="66">
        <f t="shared" si="149"/>
        <v>477.36590750486977</v>
      </c>
      <c r="BA221" s="66">
        <f t="shared" si="150"/>
        <v>404.27377234406987</v>
      </c>
      <c r="BB221" s="66">
        <f t="shared" si="151"/>
        <v>404.20038712230723</v>
      </c>
    </row>
    <row r="222" spans="2:54" ht="14.5" x14ac:dyDescent="0.35">
      <c r="B222" s="60" t="s">
        <v>139</v>
      </c>
      <c r="C222" s="60" t="s">
        <v>144</v>
      </c>
      <c r="D222" s="60" t="s">
        <v>147</v>
      </c>
      <c r="E222" s="60" t="s">
        <v>60</v>
      </c>
      <c r="F222" s="61" t="s">
        <v>112</v>
      </c>
      <c r="G222" s="61" t="s">
        <v>110</v>
      </c>
      <c r="H222" s="67" t="s">
        <v>111</v>
      </c>
      <c r="I222" s="67" t="s">
        <v>111</v>
      </c>
      <c r="J222" s="67">
        <v>2.1505376344086021E-4</v>
      </c>
      <c r="K222" s="67">
        <v>9.4339622641509429E-5</v>
      </c>
      <c r="L222" s="67">
        <v>5.2816901408450707E-5</v>
      </c>
      <c r="M222" s="67">
        <v>2.0949720670391065E-5</v>
      </c>
      <c r="N222" s="67">
        <v>1.8750000000000002E-5</v>
      </c>
      <c r="O222" s="63" t="str">
        <f t="shared" si="120"/>
        <v>-</v>
      </c>
      <c r="P222" s="63" t="str">
        <f t="shared" si="121"/>
        <v>-</v>
      </c>
      <c r="Q222" s="63">
        <f t="shared" si="122"/>
        <v>5115000</v>
      </c>
      <c r="R222" s="63">
        <f t="shared" si="123"/>
        <v>11660000</v>
      </c>
      <c r="S222" s="63">
        <f t="shared" si="124"/>
        <v>20826666.666666664</v>
      </c>
      <c r="T222" s="63">
        <f t="shared" si="125"/>
        <v>52506666.666666657</v>
      </c>
      <c r="U222" s="63">
        <f t="shared" si="126"/>
        <v>58666666.666666664</v>
      </c>
      <c r="V222" s="15">
        <v>0.84</v>
      </c>
      <c r="W222" s="64" t="str">
        <f t="shared" si="127"/>
        <v>-</v>
      </c>
      <c r="X222" s="64" t="str">
        <f t="shared" si="128"/>
        <v>-</v>
      </c>
      <c r="Y222" s="64">
        <f t="shared" si="129"/>
        <v>1.8064516129032257E-4</v>
      </c>
      <c r="Z222" s="64">
        <f t="shared" si="130"/>
        <v>7.9245283018867922E-5</v>
      </c>
      <c r="AA222" s="64">
        <f t="shared" si="131"/>
        <v>4.4366197183098593E-5</v>
      </c>
      <c r="AB222" s="64">
        <f t="shared" si="132"/>
        <v>1.7597765363128493E-5</v>
      </c>
      <c r="AC222" s="64">
        <f t="shared" si="133"/>
        <v>1.575E-5</v>
      </c>
      <c r="AD222" s="65">
        <v>10.8</v>
      </c>
      <c r="AE222" s="65">
        <v>7.35</v>
      </c>
      <c r="AF222" s="65">
        <v>4.3600000000000003</v>
      </c>
      <c r="AG222" s="65">
        <v>5.16</v>
      </c>
      <c r="AH222" s="66" t="str">
        <f t="shared" si="134"/>
        <v>-</v>
      </c>
      <c r="AI222" s="66" t="str">
        <f t="shared" si="135"/>
        <v>-</v>
      </c>
      <c r="AJ222" s="66">
        <f t="shared" si="136"/>
        <v>11625000</v>
      </c>
      <c r="AK222" s="66">
        <f t="shared" si="137"/>
        <v>26500000</v>
      </c>
      <c r="AL222" s="66">
        <f t="shared" si="138"/>
        <v>47333333.333333328</v>
      </c>
      <c r="AM222" s="66">
        <f t="shared" si="139"/>
        <v>119333333.33333333</v>
      </c>
      <c r="AN222" s="66">
        <f t="shared" si="140"/>
        <v>133333333.33333333</v>
      </c>
      <c r="AO222" s="66">
        <f t="shared" si="141"/>
        <v>194.44444444444443</v>
      </c>
      <c r="AP222" s="66">
        <f t="shared" si="142"/>
        <v>194.44444444444443</v>
      </c>
      <c r="AQ222" s="66">
        <f t="shared" si="143"/>
        <v>194.44444444444443</v>
      </c>
      <c r="AR222" s="66">
        <f t="shared" si="143"/>
        <v>285.71428571428572</v>
      </c>
      <c r="AS222" s="66">
        <f t="shared" si="143"/>
        <v>481.65137614678895</v>
      </c>
      <c r="AT222" s="66">
        <f t="shared" si="143"/>
        <v>406.97674418604652</v>
      </c>
      <c r="AU222" s="66">
        <f t="shared" si="144"/>
        <v>406.97674418604652</v>
      </c>
      <c r="AV222" s="66" t="str">
        <f t="shared" si="145"/>
        <v>-</v>
      </c>
      <c r="AW222" s="66" t="str">
        <f t="shared" si="146"/>
        <v>-</v>
      </c>
      <c r="AX222" s="66">
        <f t="shared" si="147"/>
        <v>194.44119214254479</v>
      </c>
      <c r="AY222" s="66">
        <f t="shared" si="148"/>
        <v>285.71120527002404</v>
      </c>
      <c r="AZ222" s="66">
        <f t="shared" si="149"/>
        <v>481.64647504071468</v>
      </c>
      <c r="BA222" s="66">
        <f t="shared" si="150"/>
        <v>406.97535622929706</v>
      </c>
      <c r="BB222" s="66">
        <f t="shared" si="151"/>
        <v>406.97550196431092</v>
      </c>
    </row>
    <row r="223" spans="2:54" ht="14.5" x14ac:dyDescent="0.35">
      <c r="B223" s="60" t="s">
        <v>139</v>
      </c>
      <c r="C223" s="60" t="s">
        <v>144</v>
      </c>
      <c r="D223" s="60" t="s">
        <v>147</v>
      </c>
      <c r="E223" s="60" t="s">
        <v>60</v>
      </c>
      <c r="F223" s="61" t="s">
        <v>113</v>
      </c>
      <c r="G223" s="61" t="s">
        <v>110</v>
      </c>
      <c r="H223" s="67" t="s">
        <v>111</v>
      </c>
      <c r="I223" s="67" t="s">
        <v>111</v>
      </c>
      <c r="J223" s="67">
        <v>6.433225806451612E-6</v>
      </c>
      <c r="K223" s="67">
        <v>4.271320754716981E-6</v>
      </c>
      <c r="L223" s="67">
        <v>8.3696830985915509E-6</v>
      </c>
      <c r="M223" s="67">
        <v>4.4264245810055868E-6</v>
      </c>
      <c r="N223" s="67">
        <v>4.0586700000000011E-6</v>
      </c>
      <c r="O223" s="63" t="str">
        <f t="shared" si="120"/>
        <v>-</v>
      </c>
      <c r="P223" s="63" t="str">
        <f t="shared" si="121"/>
        <v>-</v>
      </c>
      <c r="Q223" s="63">
        <f t="shared" si="122"/>
        <v>170987313.84445673</v>
      </c>
      <c r="R223" s="63">
        <f t="shared" si="123"/>
        <v>257531584.06219631</v>
      </c>
      <c r="S223" s="63">
        <f t="shared" si="124"/>
        <v>131426720.34800312</v>
      </c>
      <c r="T223" s="63">
        <f t="shared" si="125"/>
        <v>248507566.29182285</v>
      </c>
      <c r="U223" s="63">
        <f t="shared" si="126"/>
        <v>271024744.55917817</v>
      </c>
      <c r="V223" s="15">
        <v>0.84</v>
      </c>
      <c r="W223" s="64" t="str">
        <f t="shared" si="127"/>
        <v>-</v>
      </c>
      <c r="X223" s="64" t="str">
        <f t="shared" si="128"/>
        <v>-</v>
      </c>
      <c r="Y223" s="64">
        <f t="shared" si="129"/>
        <v>5.4039096774193536E-6</v>
      </c>
      <c r="Z223" s="64">
        <f t="shared" si="130"/>
        <v>3.587909433962264E-6</v>
      </c>
      <c r="AA223" s="64">
        <f t="shared" si="131"/>
        <v>7.0305338028169026E-6</v>
      </c>
      <c r="AB223" s="64">
        <f t="shared" si="132"/>
        <v>3.7181966480446928E-6</v>
      </c>
      <c r="AC223" s="64">
        <f t="shared" si="133"/>
        <v>3.4092828000000008E-6</v>
      </c>
      <c r="AD223" s="65">
        <v>10.8</v>
      </c>
      <c r="AE223" s="65">
        <v>7.35</v>
      </c>
      <c r="AF223" s="65">
        <v>4.3600000000000003</v>
      </c>
      <c r="AG223" s="65">
        <v>5.16</v>
      </c>
      <c r="AH223" s="66" t="str">
        <f t="shared" si="134"/>
        <v>-</v>
      </c>
      <c r="AI223" s="66" t="str">
        <f t="shared" si="135"/>
        <v>-</v>
      </c>
      <c r="AJ223" s="66">
        <f t="shared" si="136"/>
        <v>388607531.46467441</v>
      </c>
      <c r="AK223" s="66">
        <f t="shared" si="137"/>
        <v>585299054.68680978</v>
      </c>
      <c r="AL223" s="66">
        <f t="shared" si="138"/>
        <v>298697091.70000708</v>
      </c>
      <c r="AM223" s="66">
        <f t="shared" si="139"/>
        <v>564789923.39050651</v>
      </c>
      <c r="AN223" s="66">
        <f t="shared" si="140"/>
        <v>615965328.54358673</v>
      </c>
      <c r="AO223" s="66">
        <f t="shared" si="141"/>
        <v>194.44444444444443</v>
      </c>
      <c r="AP223" s="66">
        <f t="shared" si="142"/>
        <v>194.44444444444443</v>
      </c>
      <c r="AQ223" s="66">
        <f t="shared" si="143"/>
        <v>194.44444444444443</v>
      </c>
      <c r="AR223" s="66">
        <f t="shared" si="143"/>
        <v>285.71428571428572</v>
      </c>
      <c r="AS223" s="66">
        <f t="shared" si="143"/>
        <v>481.65137614678895</v>
      </c>
      <c r="AT223" s="66">
        <f t="shared" si="143"/>
        <v>406.97674418604652</v>
      </c>
      <c r="AU223" s="66">
        <f t="shared" si="144"/>
        <v>406.97674418604652</v>
      </c>
      <c r="AV223" s="66" t="str">
        <f t="shared" si="145"/>
        <v>-</v>
      </c>
      <c r="AW223" s="66" t="str">
        <f t="shared" si="146"/>
        <v>-</v>
      </c>
      <c r="AX223" s="66">
        <f t="shared" si="147"/>
        <v>194.44434715188061</v>
      </c>
      <c r="AY223" s="66">
        <f t="shared" si="148"/>
        <v>285.71414624265566</v>
      </c>
      <c r="AZ223" s="66">
        <f t="shared" si="149"/>
        <v>481.65059948146308</v>
      </c>
      <c r="BA223" s="66">
        <f t="shared" si="150"/>
        <v>406.97645092665203</v>
      </c>
      <c r="BB223" s="66">
        <f t="shared" si="151"/>
        <v>406.97647529110526</v>
      </c>
    </row>
    <row r="224" spans="2:54" ht="14.5" x14ac:dyDescent="0.35">
      <c r="B224" s="60" t="s">
        <v>139</v>
      </c>
      <c r="C224" s="60" t="s">
        <v>144</v>
      </c>
      <c r="D224" s="60" t="s">
        <v>147</v>
      </c>
      <c r="E224" s="60" t="s">
        <v>60</v>
      </c>
      <c r="F224" s="61" t="s">
        <v>114</v>
      </c>
      <c r="G224" s="61" t="s">
        <v>110</v>
      </c>
      <c r="H224" s="67" t="s">
        <v>111</v>
      </c>
      <c r="I224" s="67" t="s">
        <v>111</v>
      </c>
      <c r="J224" s="67">
        <v>6.3555290752688176E-2</v>
      </c>
      <c r="K224" s="67">
        <v>5.9755914402515736E-2</v>
      </c>
      <c r="L224" s="67">
        <v>4.6657775492957757E-2</v>
      </c>
      <c r="M224" s="67">
        <v>4.1096479497206719E-2</v>
      </c>
      <c r="N224" s="67">
        <v>4.2216644607500006E-2</v>
      </c>
      <c r="O224" s="63" t="str">
        <f t="shared" si="120"/>
        <v>-</v>
      </c>
      <c r="P224" s="63" t="str">
        <f t="shared" si="121"/>
        <v>-</v>
      </c>
      <c r="Q224" s="63">
        <f t="shared" si="122"/>
        <v>17307.764420123807</v>
      </c>
      <c r="R224" s="63">
        <f t="shared" si="123"/>
        <v>18408.219688354224</v>
      </c>
      <c r="S224" s="63">
        <f t="shared" si="124"/>
        <v>23575.920377216171</v>
      </c>
      <c r="T224" s="63">
        <f t="shared" si="125"/>
        <v>26766.282987202489</v>
      </c>
      <c r="U224" s="63">
        <f t="shared" si="126"/>
        <v>26056.073622785723</v>
      </c>
      <c r="V224" s="15">
        <v>0.84</v>
      </c>
      <c r="W224" s="64" t="str">
        <f t="shared" si="127"/>
        <v>-</v>
      </c>
      <c r="X224" s="64" t="str">
        <f t="shared" si="128"/>
        <v>-</v>
      </c>
      <c r="Y224" s="64">
        <f t="shared" si="129"/>
        <v>5.3386444232258065E-2</v>
      </c>
      <c r="Z224" s="64">
        <f t="shared" si="130"/>
        <v>5.0194968098113218E-2</v>
      </c>
      <c r="AA224" s="64">
        <f t="shared" si="131"/>
        <v>3.9192531414084512E-2</v>
      </c>
      <c r="AB224" s="64">
        <f t="shared" si="132"/>
        <v>3.4521042777653645E-2</v>
      </c>
      <c r="AC224" s="64">
        <f t="shared" si="133"/>
        <v>3.5461981470300004E-2</v>
      </c>
      <c r="AD224" s="65">
        <v>10.8</v>
      </c>
      <c r="AE224" s="65">
        <v>7.35</v>
      </c>
      <c r="AF224" s="65">
        <v>4.3600000000000003</v>
      </c>
      <c r="AG224" s="65">
        <v>5.16</v>
      </c>
      <c r="AH224" s="66" t="str">
        <f t="shared" si="134"/>
        <v>-</v>
      </c>
      <c r="AI224" s="66" t="str">
        <f t="shared" si="135"/>
        <v>-</v>
      </c>
      <c r="AJ224" s="66">
        <f t="shared" si="136"/>
        <v>39335.828227554106</v>
      </c>
      <c r="AK224" s="66">
        <f t="shared" si="137"/>
        <v>41836.862928077782</v>
      </c>
      <c r="AL224" s="66">
        <f t="shared" si="138"/>
        <v>53581.637220945842</v>
      </c>
      <c r="AM224" s="66">
        <f t="shared" si="139"/>
        <v>60832.461334551102</v>
      </c>
      <c r="AN224" s="66">
        <f t="shared" si="140"/>
        <v>59218.349142694824</v>
      </c>
      <c r="AO224" s="66">
        <f t="shared" si="141"/>
        <v>194.44444444444443</v>
      </c>
      <c r="AP224" s="66">
        <f t="shared" si="142"/>
        <v>194.44444444444443</v>
      </c>
      <c r="AQ224" s="66">
        <f t="shared" si="143"/>
        <v>194.44444444444443</v>
      </c>
      <c r="AR224" s="66">
        <f t="shared" si="143"/>
        <v>285.71428571428572</v>
      </c>
      <c r="AS224" s="66">
        <f t="shared" si="143"/>
        <v>481.65137614678895</v>
      </c>
      <c r="AT224" s="66">
        <f t="shared" si="143"/>
        <v>406.97674418604652</v>
      </c>
      <c r="AU224" s="66">
        <f t="shared" si="144"/>
        <v>406.97674418604652</v>
      </c>
      <c r="AV224" s="66" t="str">
        <f t="shared" si="145"/>
        <v>-</v>
      </c>
      <c r="AW224" s="66" t="str">
        <f t="shared" si="146"/>
        <v>-</v>
      </c>
      <c r="AX224" s="66">
        <f t="shared" si="147"/>
        <v>193.48799665343057</v>
      </c>
      <c r="AY224" s="66">
        <f t="shared" si="148"/>
        <v>283.77630711798804</v>
      </c>
      <c r="AZ224" s="66">
        <f t="shared" si="149"/>
        <v>477.36033033429709</v>
      </c>
      <c r="BA224" s="66">
        <f t="shared" si="150"/>
        <v>404.27211338758428</v>
      </c>
      <c r="BB224" s="66">
        <f t="shared" si="151"/>
        <v>404.19889655427841</v>
      </c>
    </row>
    <row r="225" spans="2:54" ht="14.5" x14ac:dyDescent="0.35">
      <c r="B225" s="60" t="s">
        <v>139</v>
      </c>
      <c r="C225" s="60" t="s">
        <v>144</v>
      </c>
      <c r="D225" s="60" t="s">
        <v>147</v>
      </c>
      <c r="E225" s="60" t="s">
        <v>60</v>
      </c>
      <c r="F225" s="61" t="s">
        <v>109</v>
      </c>
      <c r="G225" s="61" t="s">
        <v>116</v>
      </c>
      <c r="H225" s="67" t="s">
        <v>111</v>
      </c>
      <c r="I225" s="67" t="s">
        <v>111</v>
      </c>
      <c r="J225" s="67">
        <v>4.5443247311827955E-3</v>
      </c>
      <c r="K225" s="67">
        <v>4.1638905660377366E-3</v>
      </c>
      <c r="L225" s="67">
        <v>3.1977035211267616E-3</v>
      </c>
      <c r="M225" s="67">
        <v>2.8166044692737448E-3</v>
      </c>
      <c r="N225" s="67">
        <v>2.8920097500000014E-3</v>
      </c>
      <c r="O225" s="63" t="str">
        <f t="shared" si="120"/>
        <v>-</v>
      </c>
      <c r="P225" s="63" t="str">
        <f t="shared" si="121"/>
        <v>-</v>
      </c>
      <c r="Q225" s="63">
        <f t="shared" si="122"/>
        <v>242060.16626670345</v>
      </c>
      <c r="R225" s="63">
        <f t="shared" si="123"/>
        <v>264176.01100567228</v>
      </c>
      <c r="S225" s="63">
        <f t="shared" si="124"/>
        <v>343996.86923207861</v>
      </c>
      <c r="T225" s="63">
        <f t="shared" si="125"/>
        <v>390541.16827544215</v>
      </c>
      <c r="U225" s="63">
        <f t="shared" si="126"/>
        <v>380358.33039636171</v>
      </c>
      <c r="V225" s="15">
        <v>0.84</v>
      </c>
      <c r="W225" s="64" t="str">
        <f t="shared" si="127"/>
        <v>-</v>
      </c>
      <c r="X225" s="64" t="str">
        <f t="shared" si="128"/>
        <v>-</v>
      </c>
      <c r="Y225" s="64">
        <f t="shared" si="129"/>
        <v>3.8172327741935481E-3</v>
      </c>
      <c r="Z225" s="64">
        <f t="shared" si="130"/>
        <v>3.4976680754716986E-3</v>
      </c>
      <c r="AA225" s="64">
        <f t="shared" si="131"/>
        <v>2.6860709577464798E-3</v>
      </c>
      <c r="AB225" s="64">
        <f t="shared" si="132"/>
        <v>2.3659477541899455E-3</v>
      </c>
      <c r="AC225" s="64">
        <f t="shared" si="133"/>
        <v>2.4292881900000009E-3</v>
      </c>
      <c r="AD225" s="65">
        <v>10.8</v>
      </c>
      <c r="AE225" s="65">
        <v>7.35</v>
      </c>
      <c r="AF225" s="65">
        <v>4.3600000000000003</v>
      </c>
      <c r="AG225" s="65">
        <v>5.16</v>
      </c>
      <c r="AH225" s="66" t="str">
        <f t="shared" si="134"/>
        <v>-</v>
      </c>
      <c r="AI225" s="66" t="str">
        <f t="shared" si="135"/>
        <v>-</v>
      </c>
      <c r="AJ225" s="66">
        <f t="shared" si="136"/>
        <v>550136.74151523516</v>
      </c>
      <c r="AK225" s="66">
        <f t="shared" si="137"/>
        <v>600400.02501289151</v>
      </c>
      <c r="AL225" s="66">
        <f t="shared" si="138"/>
        <v>781811.06643654231</v>
      </c>
      <c r="AM225" s="66">
        <f t="shared" si="139"/>
        <v>887593.5642623686</v>
      </c>
      <c r="AN225" s="66">
        <f t="shared" si="140"/>
        <v>864450.75090082223</v>
      </c>
      <c r="AO225" s="66">
        <f t="shared" si="141"/>
        <v>194.44444444444443</v>
      </c>
      <c r="AP225" s="66">
        <f t="shared" si="142"/>
        <v>194.44444444444443</v>
      </c>
      <c r="AQ225" s="66">
        <f t="shared" si="143"/>
        <v>194.44444444444443</v>
      </c>
      <c r="AR225" s="66">
        <f t="shared" si="143"/>
        <v>285.71428571428572</v>
      </c>
      <c r="AS225" s="66">
        <f t="shared" si="143"/>
        <v>481.65137614678895</v>
      </c>
      <c r="AT225" s="66">
        <f t="shared" si="143"/>
        <v>406.97674418604652</v>
      </c>
      <c r="AU225" s="66">
        <f t="shared" si="144"/>
        <v>406.97674418604652</v>
      </c>
      <c r="AV225" s="66" t="str">
        <f t="shared" si="145"/>
        <v>-</v>
      </c>
      <c r="AW225" s="66" t="str">
        <f t="shared" si="146"/>
        <v>-</v>
      </c>
      <c r="AX225" s="66">
        <f t="shared" si="147"/>
        <v>194.37574282814518</v>
      </c>
      <c r="AY225" s="66">
        <f t="shared" si="148"/>
        <v>285.57838661144274</v>
      </c>
      <c r="AZ225" s="66">
        <f t="shared" si="149"/>
        <v>481.35482724270008</v>
      </c>
      <c r="BA225" s="66">
        <f t="shared" si="150"/>
        <v>406.79022395023617</v>
      </c>
      <c r="BB225" s="66">
        <f t="shared" si="151"/>
        <v>406.78523283682233</v>
      </c>
    </row>
    <row r="226" spans="2:54" ht="14.5" x14ac:dyDescent="0.35">
      <c r="B226" s="60" t="s">
        <v>139</v>
      </c>
      <c r="C226" s="60" t="s">
        <v>144</v>
      </c>
      <c r="D226" s="60" t="s">
        <v>147</v>
      </c>
      <c r="E226" s="60" t="s">
        <v>60</v>
      </c>
      <c r="F226" s="61" t="s">
        <v>112</v>
      </c>
      <c r="G226" s="61" t="s">
        <v>116</v>
      </c>
      <c r="H226" s="67" t="s">
        <v>111</v>
      </c>
      <c r="I226" s="67" t="s">
        <v>111</v>
      </c>
      <c r="J226" s="67">
        <v>6.0215053763440862E-5</v>
      </c>
      <c r="K226" s="67">
        <v>2.6415094339622642E-5</v>
      </c>
      <c r="L226" s="67">
        <v>1.4788732394366198E-5</v>
      </c>
      <c r="M226" s="67">
        <v>5.8659217877094981E-6</v>
      </c>
      <c r="N226" s="67">
        <v>5.2500000000000006E-6</v>
      </c>
      <c r="O226" s="63" t="str">
        <f t="shared" si="120"/>
        <v>-</v>
      </c>
      <c r="P226" s="63" t="str">
        <f t="shared" si="121"/>
        <v>-</v>
      </c>
      <c r="Q226" s="63">
        <f t="shared" si="122"/>
        <v>18267857.142857142</v>
      </c>
      <c r="R226" s="63">
        <f t="shared" si="123"/>
        <v>41642857.142857142</v>
      </c>
      <c r="S226" s="63">
        <f t="shared" si="124"/>
        <v>74380952.380952373</v>
      </c>
      <c r="T226" s="63">
        <f t="shared" si="125"/>
        <v>187523809.52380949</v>
      </c>
      <c r="U226" s="63">
        <f t="shared" si="126"/>
        <v>209523809.52380949</v>
      </c>
      <c r="V226" s="15">
        <v>0.84</v>
      </c>
      <c r="W226" s="64" t="str">
        <f t="shared" si="127"/>
        <v>-</v>
      </c>
      <c r="X226" s="64" t="str">
        <f t="shared" si="128"/>
        <v>-</v>
      </c>
      <c r="Y226" s="64">
        <f t="shared" si="129"/>
        <v>5.0580645161290324E-5</v>
      </c>
      <c r="Z226" s="64">
        <f t="shared" si="130"/>
        <v>2.2188679245283017E-5</v>
      </c>
      <c r="AA226" s="64">
        <f t="shared" si="131"/>
        <v>1.2422535211267606E-5</v>
      </c>
      <c r="AB226" s="64">
        <f t="shared" si="132"/>
        <v>4.9273743016759783E-6</v>
      </c>
      <c r="AC226" s="64">
        <f t="shared" si="133"/>
        <v>4.4100000000000001E-6</v>
      </c>
      <c r="AD226" s="65">
        <v>10.8</v>
      </c>
      <c r="AE226" s="65">
        <v>7.35</v>
      </c>
      <c r="AF226" s="65">
        <v>4.3600000000000003</v>
      </c>
      <c r="AG226" s="65">
        <v>5.16</v>
      </c>
      <c r="AH226" s="66" t="str">
        <f t="shared" si="134"/>
        <v>-</v>
      </c>
      <c r="AI226" s="66" t="str">
        <f t="shared" si="135"/>
        <v>-</v>
      </c>
      <c r="AJ226" s="66">
        <f t="shared" si="136"/>
        <v>41517857.142857142</v>
      </c>
      <c r="AK226" s="66">
        <f t="shared" si="137"/>
        <v>94642857.142857149</v>
      </c>
      <c r="AL226" s="66">
        <f t="shared" si="138"/>
        <v>169047619.04761904</v>
      </c>
      <c r="AM226" s="66">
        <f t="shared" si="139"/>
        <v>426190476.19047612</v>
      </c>
      <c r="AN226" s="66">
        <f t="shared" si="140"/>
        <v>476190476.19047618</v>
      </c>
      <c r="AO226" s="66">
        <f t="shared" si="141"/>
        <v>194.44444444444443</v>
      </c>
      <c r="AP226" s="66">
        <f t="shared" si="142"/>
        <v>194.44444444444443</v>
      </c>
      <c r="AQ226" s="66">
        <f t="shared" si="143"/>
        <v>194.44444444444443</v>
      </c>
      <c r="AR226" s="66">
        <f t="shared" si="143"/>
        <v>285.71428571428572</v>
      </c>
      <c r="AS226" s="66">
        <f t="shared" si="143"/>
        <v>481.65137614678895</v>
      </c>
      <c r="AT226" s="66">
        <f t="shared" si="143"/>
        <v>406.97674418604652</v>
      </c>
      <c r="AU226" s="66">
        <f t="shared" si="144"/>
        <v>406.97674418604652</v>
      </c>
      <c r="AV226" s="66" t="str">
        <f t="shared" si="145"/>
        <v>-</v>
      </c>
      <c r="AW226" s="66" t="str">
        <f t="shared" si="146"/>
        <v>-</v>
      </c>
      <c r="AX226" s="66">
        <f t="shared" si="147"/>
        <v>194.44353378894567</v>
      </c>
      <c r="AY226" s="66">
        <f t="shared" si="148"/>
        <v>285.71342318319688</v>
      </c>
      <c r="AZ226" s="66">
        <f t="shared" si="149"/>
        <v>481.65000382703386</v>
      </c>
      <c r="BA226" s="66">
        <f t="shared" si="150"/>
        <v>406.9763555572024</v>
      </c>
      <c r="BB226" s="66">
        <f t="shared" si="151"/>
        <v>406.97639636319616</v>
      </c>
    </row>
    <row r="227" spans="2:54" ht="14.5" x14ac:dyDescent="0.35">
      <c r="B227" s="60" t="s">
        <v>139</v>
      </c>
      <c r="C227" s="60" t="s">
        <v>144</v>
      </c>
      <c r="D227" s="60" t="s">
        <v>147</v>
      </c>
      <c r="E227" s="60" t="s">
        <v>60</v>
      </c>
      <c r="F227" s="61" t="s">
        <v>113</v>
      </c>
      <c r="G227" s="61" t="s">
        <v>116</v>
      </c>
      <c r="H227" s="67" t="s">
        <v>111</v>
      </c>
      <c r="I227" s="67" t="s">
        <v>111</v>
      </c>
      <c r="J227" s="67">
        <v>1.0861290322580644E-6</v>
      </c>
      <c r="K227" s="67">
        <v>7.2113207547169799E-7</v>
      </c>
      <c r="L227" s="67">
        <v>1.4130633802816899E-6</v>
      </c>
      <c r="M227" s="67">
        <v>7.4731843575418986E-7</v>
      </c>
      <c r="N227" s="67">
        <v>6.8523E-7</v>
      </c>
      <c r="O227" s="63" t="str">
        <f t="shared" si="120"/>
        <v>-</v>
      </c>
      <c r="P227" s="63" t="str">
        <f t="shared" si="121"/>
        <v>-</v>
      </c>
      <c r="Q227" s="63">
        <f t="shared" si="122"/>
        <v>1012771012.7710129</v>
      </c>
      <c r="R227" s="63">
        <f t="shared" si="123"/>
        <v>1525379382.5222399</v>
      </c>
      <c r="S227" s="63">
        <f t="shared" si="124"/>
        <v>778450574.36894178</v>
      </c>
      <c r="T227" s="63">
        <f t="shared" si="125"/>
        <v>1471929431.1131048</v>
      </c>
      <c r="U227" s="63">
        <f t="shared" si="126"/>
        <v>1605300410.0812867</v>
      </c>
      <c r="V227" s="15">
        <v>0.84</v>
      </c>
      <c r="W227" s="64" t="str">
        <f t="shared" si="127"/>
        <v>-</v>
      </c>
      <c r="X227" s="64" t="str">
        <f t="shared" si="128"/>
        <v>-</v>
      </c>
      <c r="Y227" s="64">
        <f t="shared" si="129"/>
        <v>9.1234838709677406E-7</v>
      </c>
      <c r="Z227" s="64">
        <f t="shared" si="130"/>
        <v>6.0575094339622625E-7</v>
      </c>
      <c r="AA227" s="64">
        <f t="shared" si="131"/>
        <v>1.1869732394366195E-6</v>
      </c>
      <c r="AB227" s="64">
        <f t="shared" si="132"/>
        <v>6.2774748603351946E-7</v>
      </c>
      <c r="AC227" s="64">
        <f t="shared" si="133"/>
        <v>5.7559319999999994E-7</v>
      </c>
      <c r="AD227" s="65">
        <v>10.8</v>
      </c>
      <c r="AE227" s="65">
        <v>7.35</v>
      </c>
      <c r="AF227" s="65">
        <v>4.3600000000000003</v>
      </c>
      <c r="AG227" s="65">
        <v>5.16</v>
      </c>
      <c r="AH227" s="66" t="str">
        <f t="shared" si="134"/>
        <v>-</v>
      </c>
      <c r="AI227" s="66" t="str">
        <f t="shared" si="135"/>
        <v>-</v>
      </c>
      <c r="AJ227" s="66">
        <f t="shared" si="136"/>
        <v>2301752301.7523022</v>
      </c>
      <c r="AK227" s="66">
        <f t="shared" si="137"/>
        <v>3466771323.9141822</v>
      </c>
      <c r="AL227" s="66">
        <f t="shared" si="138"/>
        <v>1769205850.8385043</v>
      </c>
      <c r="AM227" s="66">
        <f t="shared" si="139"/>
        <v>3345294161.6206927</v>
      </c>
      <c r="AN227" s="66">
        <f t="shared" si="140"/>
        <v>3648410022.9120154</v>
      </c>
      <c r="AO227" s="66">
        <f t="shared" si="141"/>
        <v>194.44444444444443</v>
      </c>
      <c r="AP227" s="66">
        <f t="shared" si="142"/>
        <v>194.44444444444443</v>
      </c>
      <c r="AQ227" s="66">
        <f t="shared" si="143"/>
        <v>194.44444444444443</v>
      </c>
      <c r="AR227" s="66">
        <f t="shared" si="143"/>
        <v>285.71428571428572</v>
      </c>
      <c r="AS227" s="66">
        <f t="shared" si="143"/>
        <v>481.65137614678895</v>
      </c>
      <c r="AT227" s="66">
        <f t="shared" si="143"/>
        <v>406.97674418604652</v>
      </c>
      <c r="AU227" s="66">
        <f t="shared" si="144"/>
        <v>406.97674418604652</v>
      </c>
      <c r="AV227" s="66" t="str">
        <f t="shared" si="145"/>
        <v>-</v>
      </c>
      <c r="AW227" s="66" t="str">
        <f t="shared" si="146"/>
        <v>-</v>
      </c>
      <c r="AX227" s="66">
        <f t="shared" si="147"/>
        <v>194.44442801842033</v>
      </c>
      <c r="AY227" s="66">
        <f t="shared" si="148"/>
        <v>285.71426216711785</v>
      </c>
      <c r="AZ227" s="66">
        <f t="shared" si="149"/>
        <v>481.65124502129845</v>
      </c>
      <c r="BA227" s="66">
        <f t="shared" si="150"/>
        <v>406.97669467469058</v>
      </c>
      <c r="BB227" s="66">
        <f t="shared" si="151"/>
        <v>406.97669878817436</v>
      </c>
    </row>
    <row r="228" spans="2:54" ht="14.5" x14ac:dyDescent="0.35">
      <c r="B228" s="60" t="s">
        <v>139</v>
      </c>
      <c r="C228" s="60" t="s">
        <v>144</v>
      </c>
      <c r="D228" s="60" t="s">
        <v>147</v>
      </c>
      <c r="E228" s="60" t="s">
        <v>60</v>
      </c>
      <c r="F228" s="61" t="s">
        <v>114</v>
      </c>
      <c r="G228" s="61" t="s">
        <v>116</v>
      </c>
      <c r="H228" s="67" t="s">
        <v>111</v>
      </c>
      <c r="I228" s="67" t="s">
        <v>111</v>
      </c>
      <c r="J228" s="67">
        <v>4.6056259139784939E-3</v>
      </c>
      <c r="K228" s="67">
        <v>4.1910267924528313E-3</v>
      </c>
      <c r="L228" s="67">
        <v>3.2139053169014092E-3</v>
      </c>
      <c r="M228" s="67">
        <v>2.8232177094972082E-3</v>
      </c>
      <c r="N228" s="67">
        <v>2.8979449800000012E-3</v>
      </c>
      <c r="O228" s="63" t="str">
        <f t="shared" si="120"/>
        <v>-</v>
      </c>
      <c r="P228" s="63" t="str">
        <f t="shared" si="121"/>
        <v>-</v>
      </c>
      <c r="Q228" s="63">
        <f t="shared" si="122"/>
        <v>238838.32958760281</v>
      </c>
      <c r="R228" s="63">
        <f t="shared" si="123"/>
        <v>262465.51369723323</v>
      </c>
      <c r="S228" s="63">
        <f t="shared" si="124"/>
        <v>342262.72759663378</v>
      </c>
      <c r="T228" s="63">
        <f t="shared" si="125"/>
        <v>389626.34595966066</v>
      </c>
      <c r="U228" s="63">
        <f t="shared" si="126"/>
        <v>379579.32520858262</v>
      </c>
      <c r="V228" s="15">
        <v>0.84</v>
      </c>
      <c r="W228" s="64" t="str">
        <f t="shared" si="127"/>
        <v>-</v>
      </c>
      <c r="X228" s="64" t="str">
        <f t="shared" si="128"/>
        <v>-</v>
      </c>
      <c r="Y228" s="64">
        <f t="shared" si="129"/>
        <v>3.8687257677419346E-3</v>
      </c>
      <c r="Z228" s="64">
        <f t="shared" si="130"/>
        <v>3.520462505660378E-3</v>
      </c>
      <c r="AA228" s="64">
        <f t="shared" si="131"/>
        <v>2.6996804661971836E-3</v>
      </c>
      <c r="AB228" s="64">
        <f t="shared" si="132"/>
        <v>2.3715028759776547E-3</v>
      </c>
      <c r="AC228" s="64">
        <f t="shared" si="133"/>
        <v>2.4342737832000008E-3</v>
      </c>
      <c r="AD228" s="65">
        <v>10.8</v>
      </c>
      <c r="AE228" s="65">
        <v>7.35</v>
      </c>
      <c r="AF228" s="65">
        <v>4.3600000000000003</v>
      </c>
      <c r="AG228" s="65">
        <v>5.16</v>
      </c>
      <c r="AH228" s="66" t="str">
        <f t="shared" si="134"/>
        <v>-</v>
      </c>
      <c r="AI228" s="66" t="str">
        <f t="shared" si="135"/>
        <v>-</v>
      </c>
      <c r="AJ228" s="66">
        <f t="shared" si="136"/>
        <v>542814.38542637008</v>
      </c>
      <c r="AK228" s="66">
        <f t="shared" si="137"/>
        <v>596512.53113007557</v>
      </c>
      <c r="AL228" s="66">
        <f t="shared" si="138"/>
        <v>777869.83544689498</v>
      </c>
      <c r="AM228" s="66">
        <f t="shared" si="139"/>
        <v>885514.42263559252</v>
      </c>
      <c r="AN228" s="66">
        <f t="shared" si="140"/>
        <v>862680.28456496063</v>
      </c>
      <c r="AO228" s="66">
        <f t="shared" si="141"/>
        <v>194.44444444444443</v>
      </c>
      <c r="AP228" s="66">
        <f t="shared" si="142"/>
        <v>194.44444444444443</v>
      </c>
      <c r="AQ228" s="66">
        <f t="shared" si="143"/>
        <v>194.44444444444443</v>
      </c>
      <c r="AR228" s="66">
        <f t="shared" si="143"/>
        <v>285.71428571428572</v>
      </c>
      <c r="AS228" s="66">
        <f t="shared" si="143"/>
        <v>481.65137614678895</v>
      </c>
      <c r="AT228" s="66">
        <f t="shared" si="143"/>
        <v>406.97674418604652</v>
      </c>
      <c r="AU228" s="66">
        <f t="shared" si="144"/>
        <v>406.97674418604652</v>
      </c>
      <c r="AV228" s="66" t="str">
        <f t="shared" si="145"/>
        <v>-</v>
      </c>
      <c r="AW228" s="66" t="str">
        <f t="shared" si="146"/>
        <v>-</v>
      </c>
      <c r="AX228" s="66">
        <f t="shared" si="147"/>
        <v>194.37481640177649</v>
      </c>
      <c r="AY228" s="66">
        <f t="shared" si="148"/>
        <v>285.577501376047</v>
      </c>
      <c r="AZ228" s="66">
        <f t="shared" si="149"/>
        <v>481.3533256489464</v>
      </c>
      <c r="BA228" s="66">
        <f t="shared" si="150"/>
        <v>406.78978621164356</v>
      </c>
      <c r="BB228" s="66">
        <f t="shared" si="151"/>
        <v>406.78483998616639</v>
      </c>
    </row>
    <row r="229" spans="2:54" ht="14.5" x14ac:dyDescent="0.35">
      <c r="B229" s="60" t="s">
        <v>139</v>
      </c>
      <c r="C229" s="60" t="s">
        <v>144</v>
      </c>
      <c r="D229" s="60" t="s">
        <v>147</v>
      </c>
      <c r="E229" s="60" t="s">
        <v>60</v>
      </c>
      <c r="F229" s="61" t="s">
        <v>109</v>
      </c>
      <c r="G229" s="61" t="s">
        <v>117</v>
      </c>
      <c r="H229" s="67" t="s">
        <v>111</v>
      </c>
      <c r="I229" s="67" t="s">
        <v>111</v>
      </c>
      <c r="J229" s="67">
        <v>3.0781984408602149E-4</v>
      </c>
      <c r="K229" s="67">
        <v>2.7599095911949692E-4</v>
      </c>
      <c r="L229" s="67">
        <v>2.0862224471830988E-4</v>
      </c>
      <c r="M229" s="67">
        <v>1.8351211731843582E-4</v>
      </c>
      <c r="N229" s="67">
        <v>1.8928654062500005E-4</v>
      </c>
      <c r="O229" s="63" t="str">
        <f t="shared" si="120"/>
        <v>-</v>
      </c>
      <c r="P229" s="63" t="str">
        <f t="shared" si="121"/>
        <v>-</v>
      </c>
      <c r="Q229" s="63">
        <f t="shared" si="122"/>
        <v>3573518.8004727876</v>
      </c>
      <c r="R229" s="63">
        <f t="shared" si="123"/>
        <v>3985637.8031706777</v>
      </c>
      <c r="S229" s="63">
        <f t="shared" si="124"/>
        <v>5272687.9699969869</v>
      </c>
      <c r="T229" s="63">
        <f t="shared" si="125"/>
        <v>5994154.5881204475</v>
      </c>
      <c r="U229" s="63">
        <f t="shared" si="126"/>
        <v>5811295.385123211</v>
      </c>
      <c r="V229" s="15">
        <v>0.84</v>
      </c>
      <c r="W229" s="64" t="str">
        <f t="shared" si="127"/>
        <v>-</v>
      </c>
      <c r="X229" s="64" t="str">
        <f t="shared" si="128"/>
        <v>-</v>
      </c>
      <c r="Y229" s="64">
        <f t="shared" si="129"/>
        <v>2.5856866903225801E-4</v>
      </c>
      <c r="Z229" s="64">
        <f t="shared" si="130"/>
        <v>2.318324056603774E-4</v>
      </c>
      <c r="AA229" s="64">
        <f t="shared" si="131"/>
        <v>1.7524268556338028E-4</v>
      </c>
      <c r="AB229" s="64">
        <f t="shared" si="132"/>
        <v>1.5415017854748607E-4</v>
      </c>
      <c r="AC229" s="64">
        <f t="shared" si="133"/>
        <v>1.5900069412500003E-4</v>
      </c>
      <c r="AD229" s="65">
        <v>10.8</v>
      </c>
      <c r="AE229" s="65">
        <v>7.35</v>
      </c>
      <c r="AF229" s="65">
        <v>4.3600000000000003</v>
      </c>
      <c r="AG229" s="65">
        <v>5.16</v>
      </c>
      <c r="AH229" s="66" t="str">
        <f t="shared" si="134"/>
        <v>-</v>
      </c>
      <c r="AI229" s="66" t="str">
        <f t="shared" si="135"/>
        <v>-</v>
      </c>
      <c r="AJ229" s="66">
        <f t="shared" si="136"/>
        <v>8121633.6374381548</v>
      </c>
      <c r="AK229" s="66">
        <f t="shared" si="137"/>
        <v>9058267.7344788127</v>
      </c>
      <c r="AL229" s="66">
        <f t="shared" si="138"/>
        <v>11983381.749993155</v>
      </c>
      <c r="AM229" s="66">
        <f t="shared" si="139"/>
        <v>13623078.609364657</v>
      </c>
      <c r="AN229" s="66">
        <f t="shared" si="140"/>
        <v>13207489.511643663</v>
      </c>
      <c r="AO229" s="66">
        <f t="shared" si="141"/>
        <v>194.44444444444443</v>
      </c>
      <c r="AP229" s="66">
        <f t="shared" si="142"/>
        <v>194.44444444444443</v>
      </c>
      <c r="AQ229" s="66">
        <f t="shared" si="143"/>
        <v>194.44444444444443</v>
      </c>
      <c r="AR229" s="66">
        <f t="shared" si="143"/>
        <v>285.71428571428572</v>
      </c>
      <c r="AS229" s="66">
        <f t="shared" si="143"/>
        <v>481.65137614678895</v>
      </c>
      <c r="AT229" s="66">
        <f t="shared" si="143"/>
        <v>406.97674418604652</v>
      </c>
      <c r="AU229" s="66">
        <f t="shared" si="144"/>
        <v>406.97674418604652</v>
      </c>
      <c r="AV229" s="66" t="str">
        <f t="shared" si="145"/>
        <v>-</v>
      </c>
      <c r="AW229" s="66" t="str">
        <f t="shared" si="146"/>
        <v>-</v>
      </c>
      <c r="AX229" s="66">
        <f t="shared" si="147"/>
        <v>194.43978925578563</v>
      </c>
      <c r="AY229" s="66">
        <f t="shared" si="148"/>
        <v>285.7052740488445</v>
      </c>
      <c r="AZ229" s="66">
        <f t="shared" si="149"/>
        <v>481.6320177779246</v>
      </c>
      <c r="BA229" s="66">
        <f t="shared" si="150"/>
        <v>406.96458649928854</v>
      </c>
      <c r="BB229" s="66">
        <f t="shared" si="151"/>
        <v>406.9642039552495</v>
      </c>
    </row>
    <row r="230" spans="2:54" ht="14.5" x14ac:dyDescent="0.35">
      <c r="B230" s="60" t="s">
        <v>139</v>
      </c>
      <c r="C230" s="60" t="s">
        <v>144</v>
      </c>
      <c r="D230" s="60" t="s">
        <v>147</v>
      </c>
      <c r="E230" s="60" t="s">
        <v>60</v>
      </c>
      <c r="F230" s="61" t="s">
        <v>112</v>
      </c>
      <c r="G230" s="61" t="s">
        <v>117</v>
      </c>
      <c r="H230" s="67" t="s">
        <v>111</v>
      </c>
      <c r="I230" s="67" t="s">
        <v>111</v>
      </c>
      <c r="J230" s="67">
        <v>1.0537634408602151E-5</v>
      </c>
      <c r="K230" s="67">
        <v>4.6226415094339631E-6</v>
      </c>
      <c r="L230" s="67">
        <v>2.5880281690140849E-6</v>
      </c>
      <c r="M230" s="67">
        <v>1.0265363128491622E-6</v>
      </c>
      <c r="N230" s="67">
        <v>9.187500000000001E-7</v>
      </c>
      <c r="O230" s="63" t="str">
        <f t="shared" si="120"/>
        <v>-</v>
      </c>
      <c r="P230" s="63" t="str">
        <f t="shared" si="121"/>
        <v>-</v>
      </c>
      <c r="Q230" s="63">
        <f t="shared" si="122"/>
        <v>104387755.10204081</v>
      </c>
      <c r="R230" s="63">
        <f t="shared" si="123"/>
        <v>237959183.67346933</v>
      </c>
      <c r="S230" s="63">
        <f t="shared" si="124"/>
        <v>425034013.60544211</v>
      </c>
      <c r="T230" s="63">
        <f t="shared" si="125"/>
        <v>1071564625.8503399</v>
      </c>
      <c r="U230" s="63">
        <f t="shared" si="126"/>
        <v>1197278911.5646257</v>
      </c>
      <c r="V230" s="15">
        <v>0.84</v>
      </c>
      <c r="W230" s="64" t="str">
        <f t="shared" si="127"/>
        <v>-</v>
      </c>
      <c r="X230" s="64" t="str">
        <f t="shared" si="128"/>
        <v>-</v>
      </c>
      <c r="Y230" s="64">
        <f t="shared" si="129"/>
        <v>8.8516129032258071E-6</v>
      </c>
      <c r="Z230" s="64">
        <f t="shared" si="130"/>
        <v>3.8830188679245287E-6</v>
      </c>
      <c r="AA230" s="64">
        <f t="shared" si="131"/>
        <v>2.1739436619718313E-6</v>
      </c>
      <c r="AB230" s="64">
        <f t="shared" si="132"/>
        <v>8.6229050279329627E-7</v>
      </c>
      <c r="AC230" s="64">
        <f t="shared" si="133"/>
        <v>7.7175000000000006E-7</v>
      </c>
      <c r="AD230" s="65">
        <v>10.8</v>
      </c>
      <c r="AE230" s="65">
        <v>7.35</v>
      </c>
      <c r="AF230" s="65">
        <v>4.3600000000000003</v>
      </c>
      <c r="AG230" s="65">
        <v>5.16</v>
      </c>
      <c r="AH230" s="66" t="str">
        <f t="shared" si="134"/>
        <v>-</v>
      </c>
      <c r="AI230" s="66" t="str">
        <f t="shared" si="135"/>
        <v>-</v>
      </c>
      <c r="AJ230" s="66">
        <f t="shared" si="136"/>
        <v>237244897.95918366</v>
      </c>
      <c r="AK230" s="66">
        <f t="shared" si="137"/>
        <v>540816326.53061223</v>
      </c>
      <c r="AL230" s="66">
        <f t="shared" si="138"/>
        <v>965986394.55782294</v>
      </c>
      <c r="AM230" s="66">
        <f t="shared" si="139"/>
        <v>2435374149.6598635</v>
      </c>
      <c r="AN230" s="66">
        <f t="shared" si="140"/>
        <v>2721088435.3741493</v>
      </c>
      <c r="AO230" s="66">
        <f t="shared" si="141"/>
        <v>194.44444444444443</v>
      </c>
      <c r="AP230" s="66">
        <f t="shared" si="142"/>
        <v>194.44444444444443</v>
      </c>
      <c r="AQ230" s="66">
        <f t="shared" si="143"/>
        <v>194.44444444444443</v>
      </c>
      <c r="AR230" s="66">
        <f t="shared" si="143"/>
        <v>285.71428571428572</v>
      </c>
      <c r="AS230" s="66">
        <f t="shared" si="143"/>
        <v>481.65137614678895</v>
      </c>
      <c r="AT230" s="66">
        <f t="shared" si="143"/>
        <v>406.97674418604652</v>
      </c>
      <c r="AU230" s="66">
        <f t="shared" si="144"/>
        <v>406.97674418604652</v>
      </c>
      <c r="AV230" s="66" t="str">
        <f t="shared" si="145"/>
        <v>-</v>
      </c>
      <c r="AW230" s="66" t="str">
        <f t="shared" si="146"/>
        <v>-</v>
      </c>
      <c r="AX230" s="66">
        <f t="shared" si="147"/>
        <v>194.44428507911638</v>
      </c>
      <c r="AY230" s="66">
        <f t="shared" si="148"/>
        <v>285.71413477096922</v>
      </c>
      <c r="AZ230" s="66">
        <f t="shared" si="149"/>
        <v>481.65113599026739</v>
      </c>
      <c r="BA230" s="66">
        <f t="shared" si="150"/>
        <v>406.97667617594527</v>
      </c>
      <c r="BB230" s="66">
        <f t="shared" si="151"/>
        <v>406.97668331700481</v>
      </c>
    </row>
    <row r="231" spans="2:54" ht="14.5" x14ac:dyDescent="0.35">
      <c r="B231" s="60" t="s">
        <v>139</v>
      </c>
      <c r="C231" s="60" t="s">
        <v>144</v>
      </c>
      <c r="D231" s="60" t="s">
        <v>147</v>
      </c>
      <c r="E231" s="60" t="s">
        <v>60</v>
      </c>
      <c r="F231" s="61" t="s">
        <v>113</v>
      </c>
      <c r="G231" s="61" t="s">
        <v>117</v>
      </c>
      <c r="H231" s="67" t="s">
        <v>111</v>
      </c>
      <c r="I231" s="67" t="s">
        <v>111</v>
      </c>
      <c r="J231" s="67">
        <v>9.1903225806451599E-7</v>
      </c>
      <c r="K231" s="67">
        <v>6.1018867924528297E-7</v>
      </c>
      <c r="L231" s="67">
        <v>1.1956690140845069E-6</v>
      </c>
      <c r="M231" s="67">
        <v>6.3234636871508377E-7</v>
      </c>
      <c r="N231" s="67">
        <v>5.7981000000000011E-7</v>
      </c>
      <c r="O231" s="63" t="str">
        <f t="shared" si="120"/>
        <v>-</v>
      </c>
      <c r="P231" s="63" t="str">
        <f t="shared" si="121"/>
        <v>-</v>
      </c>
      <c r="Q231" s="63">
        <f t="shared" si="122"/>
        <v>1196911196.9111972</v>
      </c>
      <c r="R231" s="63">
        <f t="shared" si="123"/>
        <v>1802721088.4353743</v>
      </c>
      <c r="S231" s="63">
        <f t="shared" si="124"/>
        <v>919987042.43602216</v>
      </c>
      <c r="T231" s="63">
        <f t="shared" si="125"/>
        <v>1739552964.0427601</v>
      </c>
      <c r="U231" s="63">
        <f t="shared" si="126"/>
        <v>1897173211.9142475</v>
      </c>
      <c r="V231" s="15">
        <v>0.84</v>
      </c>
      <c r="W231" s="64" t="str">
        <f t="shared" si="127"/>
        <v>-</v>
      </c>
      <c r="X231" s="64" t="str">
        <f t="shared" si="128"/>
        <v>-</v>
      </c>
      <c r="Y231" s="64">
        <f t="shared" si="129"/>
        <v>7.7198709677419337E-7</v>
      </c>
      <c r="Z231" s="64">
        <f t="shared" si="130"/>
        <v>5.1255849056603766E-7</v>
      </c>
      <c r="AA231" s="64">
        <f t="shared" si="131"/>
        <v>1.0043619718309858E-6</v>
      </c>
      <c r="AB231" s="64">
        <f t="shared" si="132"/>
        <v>5.3117094972067031E-7</v>
      </c>
      <c r="AC231" s="64">
        <f t="shared" si="133"/>
        <v>4.8704040000000007E-7</v>
      </c>
      <c r="AD231" s="65">
        <v>10.8</v>
      </c>
      <c r="AE231" s="65">
        <v>7.35</v>
      </c>
      <c r="AF231" s="65">
        <v>4.3600000000000003</v>
      </c>
      <c r="AG231" s="65">
        <v>5.16</v>
      </c>
      <c r="AH231" s="66" t="str">
        <f t="shared" si="134"/>
        <v>-</v>
      </c>
      <c r="AI231" s="66" t="str">
        <f t="shared" si="135"/>
        <v>-</v>
      </c>
      <c r="AJ231" s="66">
        <f t="shared" si="136"/>
        <v>2720252720.2527208</v>
      </c>
      <c r="AK231" s="66">
        <f t="shared" si="137"/>
        <v>4097093382.8076692</v>
      </c>
      <c r="AL231" s="66">
        <f t="shared" si="138"/>
        <v>2090879641.9000504</v>
      </c>
      <c r="AM231" s="66">
        <f t="shared" si="139"/>
        <v>3953529463.7335458</v>
      </c>
      <c r="AN231" s="66">
        <f t="shared" si="140"/>
        <v>4311757299.8051081</v>
      </c>
      <c r="AO231" s="66">
        <f t="shared" si="141"/>
        <v>194.44444444444443</v>
      </c>
      <c r="AP231" s="66">
        <f t="shared" si="142"/>
        <v>194.44444444444443</v>
      </c>
      <c r="AQ231" s="66">
        <f t="shared" si="143"/>
        <v>194.44444444444443</v>
      </c>
      <c r="AR231" s="66">
        <f t="shared" si="143"/>
        <v>285.71428571428572</v>
      </c>
      <c r="AS231" s="66">
        <f t="shared" si="143"/>
        <v>481.65137614678895</v>
      </c>
      <c r="AT231" s="66">
        <f t="shared" si="143"/>
        <v>406.97674418604652</v>
      </c>
      <c r="AU231" s="66">
        <f t="shared" si="144"/>
        <v>406.97674418604652</v>
      </c>
      <c r="AV231" s="66" t="str">
        <f t="shared" si="145"/>
        <v>-</v>
      </c>
      <c r="AW231" s="66" t="str">
        <f t="shared" si="146"/>
        <v>-</v>
      </c>
      <c r="AX231" s="66">
        <f t="shared" si="147"/>
        <v>194.44443054550075</v>
      </c>
      <c r="AY231" s="66">
        <f t="shared" si="148"/>
        <v>285.71426578975883</v>
      </c>
      <c r="AZ231" s="66">
        <f t="shared" si="149"/>
        <v>481.65126519444618</v>
      </c>
      <c r="BA231" s="66">
        <f t="shared" si="150"/>
        <v>406.97670229182148</v>
      </c>
      <c r="BB231" s="66">
        <f t="shared" si="151"/>
        <v>406.97670577246174</v>
      </c>
    </row>
    <row r="232" spans="2:54" ht="14.5" x14ac:dyDescent="0.35">
      <c r="B232" s="60" t="s">
        <v>139</v>
      </c>
      <c r="C232" s="60" t="s">
        <v>144</v>
      </c>
      <c r="D232" s="60" t="s">
        <v>147</v>
      </c>
      <c r="E232" s="60" t="s">
        <v>60</v>
      </c>
      <c r="F232" s="61" t="s">
        <v>114</v>
      </c>
      <c r="G232" s="61" t="s">
        <v>117</v>
      </c>
      <c r="H232" s="67" t="s">
        <v>111</v>
      </c>
      <c r="I232" s="67" t="s">
        <v>111</v>
      </c>
      <c r="J232" s="67">
        <v>3.192765107526882E-4</v>
      </c>
      <c r="K232" s="67">
        <v>2.8122378930817621E-4</v>
      </c>
      <c r="L232" s="67">
        <v>2.1240594190140847E-4</v>
      </c>
      <c r="M232" s="67">
        <v>1.8517100000000006E-4</v>
      </c>
      <c r="N232" s="67">
        <v>1.9078510062500004E-4</v>
      </c>
      <c r="O232" s="63" t="str">
        <f t="shared" si="120"/>
        <v>-</v>
      </c>
      <c r="P232" s="63" t="str">
        <f t="shared" si="121"/>
        <v>-</v>
      </c>
      <c r="Q232" s="63">
        <f t="shared" si="122"/>
        <v>3445289.4683882985</v>
      </c>
      <c r="R232" s="63">
        <f t="shared" si="123"/>
        <v>3911475.6354931844</v>
      </c>
      <c r="S232" s="63">
        <f t="shared" si="124"/>
        <v>5178762.8451118479</v>
      </c>
      <c r="T232" s="63">
        <f t="shared" si="125"/>
        <v>5940455.0388559746</v>
      </c>
      <c r="U232" s="63">
        <f t="shared" si="126"/>
        <v>5765649.3950338308</v>
      </c>
      <c r="V232" s="15">
        <v>0.84</v>
      </c>
      <c r="W232" s="64" t="str">
        <f>IFERROR(H232*$V232, "-")</f>
        <v>-</v>
      </c>
      <c r="X232" s="64" t="str">
        <f t="shared" si="128"/>
        <v>-</v>
      </c>
      <c r="Y232" s="64">
        <f t="shared" si="129"/>
        <v>2.6819226903225806E-4</v>
      </c>
      <c r="Z232" s="64">
        <f t="shared" si="130"/>
        <v>2.3622798301886801E-4</v>
      </c>
      <c r="AA232" s="64">
        <f t="shared" si="131"/>
        <v>1.784209911971831E-4</v>
      </c>
      <c r="AB232" s="64">
        <f t="shared" si="132"/>
        <v>1.5554364000000006E-4</v>
      </c>
      <c r="AC232" s="64">
        <f>IFERROR(N232*$V232, "-")</f>
        <v>1.6025948452500004E-4</v>
      </c>
      <c r="AD232" s="65">
        <v>10.8</v>
      </c>
      <c r="AE232" s="65">
        <v>7.35</v>
      </c>
      <c r="AF232" s="65">
        <v>4.3600000000000003</v>
      </c>
      <c r="AG232" s="65">
        <v>5.16</v>
      </c>
      <c r="AH232" s="66" t="str">
        <f>IFERROR(2100/W232, "-")</f>
        <v>-</v>
      </c>
      <c r="AI232" s="66" t="str">
        <f t="shared" si="135"/>
        <v>-</v>
      </c>
      <c r="AJ232" s="66">
        <f t="shared" si="136"/>
        <v>7830203.3372461339</v>
      </c>
      <c r="AK232" s="66">
        <f t="shared" si="137"/>
        <v>8889717.3533936013</v>
      </c>
      <c r="AL232" s="66">
        <f t="shared" si="138"/>
        <v>11769915.557072382</v>
      </c>
      <c r="AM232" s="66">
        <f t="shared" si="139"/>
        <v>13501034.179218123</v>
      </c>
      <c r="AN232" s="66">
        <f>IFERROR(2100/AC232, "-")</f>
        <v>13103748.625076888</v>
      </c>
      <c r="AO232" s="66">
        <f t="shared" si="141"/>
        <v>194.44444444444443</v>
      </c>
      <c r="AP232" s="66">
        <f t="shared" si="142"/>
        <v>194.44444444444443</v>
      </c>
      <c r="AQ232" s="66">
        <f t="shared" si="143"/>
        <v>194.44444444444443</v>
      </c>
      <c r="AR232" s="66">
        <f t="shared" si="143"/>
        <v>285.71428571428572</v>
      </c>
      <c r="AS232" s="66">
        <f t="shared" si="143"/>
        <v>481.65137614678895</v>
      </c>
      <c r="AT232" s="66">
        <f t="shared" si="143"/>
        <v>406.97674418604652</v>
      </c>
      <c r="AU232" s="66">
        <f t="shared" si="144"/>
        <v>406.97674418604652</v>
      </c>
      <c r="AV232" s="66" t="str">
        <f t="shared" si="145"/>
        <v>-</v>
      </c>
      <c r="AW232" s="66" t="str">
        <f t="shared" si="146"/>
        <v>-</v>
      </c>
      <c r="AX232" s="66">
        <f t="shared" si="147"/>
        <v>194.43961599983288</v>
      </c>
      <c r="AY232" s="66">
        <f t="shared" si="148"/>
        <v>285.70510319180067</v>
      </c>
      <c r="AZ232" s="66">
        <f t="shared" si="149"/>
        <v>481.63166669739348</v>
      </c>
      <c r="BA232" s="66">
        <f t="shared" si="150"/>
        <v>406.9644766015424</v>
      </c>
      <c r="BB232" s="66">
        <f t="shared" si="151"/>
        <v>406.96410467875279</v>
      </c>
    </row>
    <row r="233" spans="2:54" ht="14.5" x14ac:dyDescent="0.35">
      <c r="B233" s="61" t="s">
        <v>148</v>
      </c>
      <c r="C233" s="61" t="s">
        <v>149</v>
      </c>
      <c r="D233" s="61" t="s">
        <v>150</v>
      </c>
      <c r="E233" s="61" t="s">
        <v>60</v>
      </c>
      <c r="F233" s="61" t="s">
        <v>109</v>
      </c>
      <c r="G233" s="61" t="s">
        <v>110</v>
      </c>
      <c r="H233" s="67">
        <v>0.64595744680851075</v>
      </c>
      <c r="I233" s="67">
        <v>0.55238095238095231</v>
      </c>
      <c r="J233" s="67">
        <v>0.47741935483870968</v>
      </c>
      <c r="K233" s="67">
        <v>0.38490566037735852</v>
      </c>
      <c r="L233" s="67">
        <v>0.3042253521126761</v>
      </c>
      <c r="M233" s="67">
        <v>0.27821229050279328</v>
      </c>
      <c r="N233" s="67">
        <v>0.29730700179533232</v>
      </c>
      <c r="O233" s="63">
        <f t="shared" si="120"/>
        <v>1702.8985507246373</v>
      </c>
      <c r="P233" s="63">
        <f t="shared" si="121"/>
        <v>1991.3793103448279</v>
      </c>
      <c r="Q233" s="63">
        <f t="shared" si="122"/>
        <v>2304.0540540540542</v>
      </c>
      <c r="R233" s="63">
        <f t="shared" si="123"/>
        <v>2857.8431372549016</v>
      </c>
      <c r="S233" s="63">
        <f t="shared" si="124"/>
        <v>3615.7407407407404</v>
      </c>
      <c r="T233" s="63">
        <f t="shared" si="125"/>
        <v>3953.8152610441771</v>
      </c>
      <c r="U233" s="63">
        <f t="shared" si="126"/>
        <v>3699.879227053138</v>
      </c>
      <c r="V233" s="15">
        <v>0.84</v>
      </c>
      <c r="W233" s="64">
        <f t="shared" ref="W233" si="158">IFERROR(H233*$V233, "-")</f>
        <v>0.54260425531914902</v>
      </c>
      <c r="X233" s="64">
        <f t="shared" si="128"/>
        <v>0.46399999999999991</v>
      </c>
      <c r="Y233" s="64">
        <f t="shared" si="129"/>
        <v>0.40103225806451609</v>
      </c>
      <c r="Z233" s="64">
        <f t="shared" si="130"/>
        <v>0.32332075471698113</v>
      </c>
      <c r="AA233" s="64">
        <f t="shared" si="131"/>
        <v>0.25554929577464791</v>
      </c>
      <c r="AB233" s="64">
        <f t="shared" si="132"/>
        <v>0.23369832402234636</v>
      </c>
      <c r="AC233" s="64">
        <f>IFERROR(N233*$V233, "-")</f>
        <v>0.24973788150807913</v>
      </c>
      <c r="AD233" s="65">
        <v>10.8</v>
      </c>
      <c r="AE233" s="65">
        <v>7.35</v>
      </c>
      <c r="AF233" s="65">
        <v>4.3600000000000003</v>
      </c>
      <c r="AG233" s="65">
        <v>5.16</v>
      </c>
      <c r="AH233" s="66">
        <f t="shared" ref="AH233" si="159">IFERROR(2100/W233, "-")</f>
        <v>3870.2239789196306</v>
      </c>
      <c r="AI233" s="66">
        <f t="shared" si="135"/>
        <v>4525.8620689655181</v>
      </c>
      <c r="AJ233" s="66">
        <f t="shared" si="136"/>
        <v>5236.4864864864867</v>
      </c>
      <c r="AK233" s="66">
        <f t="shared" si="137"/>
        <v>6495.0980392156862</v>
      </c>
      <c r="AL233" s="66">
        <f t="shared" si="138"/>
        <v>8217.5925925925912</v>
      </c>
      <c r="AM233" s="66">
        <f t="shared" si="139"/>
        <v>8985.9437751004025</v>
      </c>
      <c r="AN233" s="66">
        <f>IFERROR(2100/AC233, "-")</f>
        <v>8408.8164251207691</v>
      </c>
      <c r="AO233" s="66">
        <f t="shared" ref="AO233:AO244" si="160">2100/AD233</f>
        <v>194.44444444444443</v>
      </c>
      <c r="AP233" s="66">
        <f t="shared" ref="AP233:AP244" si="161">2100/AD233</f>
        <v>194.44444444444443</v>
      </c>
      <c r="AQ233" s="66">
        <f t="shared" ref="AQ233:AQ244" si="162">2100/AD233</f>
        <v>194.44444444444443</v>
      </c>
      <c r="AR233" s="66">
        <f t="shared" ref="AR233:AR244" si="163">2100/AE233</f>
        <v>285.71428571428572</v>
      </c>
      <c r="AS233" s="66">
        <f t="shared" ref="AS233:AS244" si="164">2100/AF233</f>
        <v>481.65137614678895</v>
      </c>
      <c r="AT233" s="66">
        <f t="shared" ref="AT233:AT244" si="165">2100/AG233</f>
        <v>406.97674418604652</v>
      </c>
      <c r="AU233" s="66">
        <f t="shared" ref="AU233:AU244" si="166">2100/AG233</f>
        <v>406.97674418604652</v>
      </c>
      <c r="AV233" s="66">
        <f t="shared" si="145"/>
        <v>185.14266677471343</v>
      </c>
      <c r="AW233" s="66">
        <f t="shared" si="146"/>
        <v>186.43465909090907</v>
      </c>
      <c r="AX233" s="66">
        <f t="shared" si="147"/>
        <v>187.48272048659109</v>
      </c>
      <c r="AY233" s="66">
        <f t="shared" si="148"/>
        <v>273.67551378704945</v>
      </c>
      <c r="AZ233" s="66">
        <f t="shared" si="149"/>
        <v>454.98376583746312</v>
      </c>
      <c r="BA233" s="66">
        <f t="shared" si="150"/>
        <v>389.34324351198177</v>
      </c>
      <c r="BB233" s="66">
        <f t="shared" si="151"/>
        <v>388.18886348973729</v>
      </c>
    </row>
    <row r="234" spans="2:54" ht="14.5" x14ac:dyDescent="0.35">
      <c r="B234" s="61" t="s">
        <v>148</v>
      </c>
      <c r="C234" s="61" t="s">
        <v>149</v>
      </c>
      <c r="D234" s="61" t="s">
        <v>150</v>
      </c>
      <c r="E234" s="61" t="s">
        <v>60</v>
      </c>
      <c r="F234" s="61" t="s">
        <v>112</v>
      </c>
      <c r="G234" s="61" t="s">
        <v>110</v>
      </c>
      <c r="H234" s="67" t="s">
        <v>111</v>
      </c>
      <c r="I234" s="67" t="s">
        <v>111</v>
      </c>
      <c r="J234" s="67" t="s">
        <v>111</v>
      </c>
      <c r="K234" s="67" t="s">
        <v>111</v>
      </c>
      <c r="L234" s="67" t="s">
        <v>111</v>
      </c>
      <c r="M234" s="67" t="s">
        <v>111</v>
      </c>
      <c r="N234" s="67" t="s">
        <v>111</v>
      </c>
      <c r="O234" s="63" t="str">
        <f t="shared" si="120"/>
        <v>-</v>
      </c>
      <c r="P234" s="63" t="str">
        <f t="shared" si="121"/>
        <v>-</v>
      </c>
      <c r="Q234" s="63" t="str">
        <f t="shared" si="122"/>
        <v>-</v>
      </c>
      <c r="R234" s="63" t="str">
        <f t="shared" si="123"/>
        <v>-</v>
      </c>
      <c r="S234" s="63" t="str">
        <f t="shared" si="124"/>
        <v>-</v>
      </c>
      <c r="T234" s="63" t="str">
        <f t="shared" si="125"/>
        <v>-</v>
      </c>
      <c r="U234" s="63" t="str">
        <f t="shared" si="126"/>
        <v>-</v>
      </c>
      <c r="V234" s="15">
        <v>0.84</v>
      </c>
      <c r="W234" s="64" t="str">
        <f t="shared" ref="W234:W244" si="167">IFERROR(H234*$V234, "-")</f>
        <v>-</v>
      </c>
      <c r="X234" s="64" t="str">
        <f t="shared" ref="X234:X244" si="168">IFERROR(I234*$V234, "-")</f>
        <v>-</v>
      </c>
      <c r="Y234" s="64" t="str">
        <f t="shared" ref="Y234:Y244" si="169">IFERROR(J234*$V234, "-")</f>
        <v>-</v>
      </c>
      <c r="Z234" s="64" t="str">
        <f t="shared" ref="Z234:Z244" si="170">IFERROR(K234*$V234, "-")</f>
        <v>-</v>
      </c>
      <c r="AA234" s="64" t="str">
        <f t="shared" ref="AA234:AA244" si="171">IFERROR(L234*$V234, "-")</f>
        <v>-</v>
      </c>
      <c r="AB234" s="64" t="str">
        <f t="shared" ref="AB234:AB244" si="172">IFERROR(M234*$V234, "-")</f>
        <v>-</v>
      </c>
      <c r="AC234" s="64" t="str">
        <f t="shared" ref="AC234:AC243" si="173">IFERROR(N234*$V234, "-")</f>
        <v>-</v>
      </c>
      <c r="AD234" s="65">
        <v>10.8</v>
      </c>
      <c r="AE234" s="65">
        <v>7.35</v>
      </c>
      <c r="AF234" s="65">
        <v>4.3600000000000003</v>
      </c>
      <c r="AG234" s="65">
        <v>5.16</v>
      </c>
      <c r="AH234" s="66" t="str">
        <f t="shared" ref="AH234:AH244" si="174">IFERROR(2100/W234, "-")</f>
        <v>-</v>
      </c>
      <c r="AI234" s="66" t="str">
        <f t="shared" ref="AI234:AI244" si="175">IFERROR(2100/X234, "-")</f>
        <v>-</v>
      </c>
      <c r="AJ234" s="66" t="str">
        <f t="shared" ref="AJ234:AJ244" si="176">IFERROR(2100/Y234, "-")</f>
        <v>-</v>
      </c>
      <c r="AK234" s="66" t="str">
        <f t="shared" ref="AK234:AK244" si="177">IFERROR(2100/Z234, "-")</f>
        <v>-</v>
      </c>
      <c r="AL234" s="66" t="str">
        <f t="shared" ref="AL234:AL244" si="178">IFERROR(2100/AA234, "-")</f>
        <v>-</v>
      </c>
      <c r="AM234" s="66" t="str">
        <f t="shared" ref="AM234:AM244" si="179">IFERROR(2100/AB234, "-")</f>
        <v>-</v>
      </c>
      <c r="AN234" s="66" t="str">
        <f t="shared" ref="AN234:AN244" si="180">IFERROR(2100/AC234, "-")</f>
        <v>-</v>
      </c>
      <c r="AO234" s="66">
        <f t="shared" si="160"/>
        <v>194.44444444444443</v>
      </c>
      <c r="AP234" s="66">
        <f t="shared" si="161"/>
        <v>194.44444444444443</v>
      </c>
      <c r="AQ234" s="66">
        <f t="shared" si="162"/>
        <v>194.44444444444443</v>
      </c>
      <c r="AR234" s="66">
        <f t="shared" si="163"/>
        <v>285.71428571428572</v>
      </c>
      <c r="AS234" s="66">
        <f t="shared" si="164"/>
        <v>481.65137614678895</v>
      </c>
      <c r="AT234" s="66">
        <f t="shared" si="165"/>
        <v>406.97674418604652</v>
      </c>
      <c r="AU234" s="66">
        <f t="shared" si="166"/>
        <v>406.97674418604652</v>
      </c>
      <c r="AV234" s="66" t="str">
        <f t="shared" ref="AV234:AV244" si="181">IFERROR(1/((1/AH234)+(1/AO234)), "-")</f>
        <v>-</v>
      </c>
      <c r="AW234" s="66" t="str">
        <f t="shared" ref="AW234:AW244" si="182">IFERROR(1/((1/AI234)+(1/AP234)), "-")</f>
        <v>-</v>
      </c>
      <c r="AX234" s="66" t="str">
        <f t="shared" ref="AX234:AX244" si="183">IFERROR(1/((1/AJ234)+(1/AQ234)), "-")</f>
        <v>-</v>
      </c>
      <c r="AY234" s="66" t="str">
        <f t="shared" ref="AY234:AY244" si="184">IFERROR(1/((1/AK234)+(1/AR234)), "-")</f>
        <v>-</v>
      </c>
      <c r="AZ234" s="66" t="str">
        <f t="shared" ref="AZ234:AZ244" si="185">IFERROR(1/((1/AL234)+(1/AS234)), "-")</f>
        <v>-</v>
      </c>
      <c r="BA234" s="66" t="str">
        <f t="shared" ref="BA234:BA244" si="186">IFERROR(1/((1/AM234)+(1/AT234)), "-")</f>
        <v>-</v>
      </c>
      <c r="BB234" s="66" t="str">
        <f t="shared" ref="BB234:BB244" si="187">IFERROR(1/((1/AN234)+(1/AU234)), "-")</f>
        <v>-</v>
      </c>
    </row>
    <row r="235" spans="2:54" ht="14.5" x14ac:dyDescent="0.35">
      <c r="B235" s="61" t="s">
        <v>148</v>
      </c>
      <c r="C235" s="61" t="s">
        <v>149</v>
      </c>
      <c r="D235" s="61" t="s">
        <v>150</v>
      </c>
      <c r="E235" s="61" t="s">
        <v>60</v>
      </c>
      <c r="F235" s="61" t="s">
        <v>113</v>
      </c>
      <c r="G235" s="61" t="s">
        <v>110</v>
      </c>
      <c r="H235" s="67" t="s">
        <v>111</v>
      </c>
      <c r="I235" s="67" t="s">
        <v>111</v>
      </c>
      <c r="J235" s="67" t="s">
        <v>111</v>
      </c>
      <c r="K235" s="67" t="s">
        <v>111</v>
      </c>
      <c r="L235" s="67" t="s">
        <v>111</v>
      </c>
      <c r="M235" s="67" t="s">
        <v>111</v>
      </c>
      <c r="N235" s="67" t="s">
        <v>111</v>
      </c>
      <c r="O235" s="63" t="str">
        <f t="shared" si="120"/>
        <v>-</v>
      </c>
      <c r="P235" s="63" t="str">
        <f t="shared" si="121"/>
        <v>-</v>
      </c>
      <c r="Q235" s="63" t="str">
        <f t="shared" si="122"/>
        <v>-</v>
      </c>
      <c r="R235" s="63" t="str">
        <f t="shared" si="123"/>
        <v>-</v>
      </c>
      <c r="S235" s="63" t="str">
        <f t="shared" si="124"/>
        <v>-</v>
      </c>
      <c r="T235" s="63" t="str">
        <f t="shared" si="125"/>
        <v>-</v>
      </c>
      <c r="U235" s="63" t="str">
        <f t="shared" si="126"/>
        <v>-</v>
      </c>
      <c r="V235" s="15">
        <v>0.84</v>
      </c>
      <c r="W235" s="64" t="str">
        <f t="shared" si="167"/>
        <v>-</v>
      </c>
      <c r="X235" s="64" t="str">
        <f t="shared" si="168"/>
        <v>-</v>
      </c>
      <c r="Y235" s="64" t="str">
        <f t="shared" si="169"/>
        <v>-</v>
      </c>
      <c r="Z235" s="64" t="str">
        <f t="shared" si="170"/>
        <v>-</v>
      </c>
      <c r="AA235" s="64" t="str">
        <f t="shared" si="171"/>
        <v>-</v>
      </c>
      <c r="AB235" s="64" t="str">
        <f t="shared" si="172"/>
        <v>-</v>
      </c>
      <c r="AC235" s="64" t="str">
        <f t="shared" si="173"/>
        <v>-</v>
      </c>
      <c r="AD235" s="65">
        <v>10.8</v>
      </c>
      <c r="AE235" s="65">
        <v>7.35</v>
      </c>
      <c r="AF235" s="65">
        <v>4.3600000000000003</v>
      </c>
      <c r="AG235" s="65">
        <v>5.16</v>
      </c>
      <c r="AH235" s="66" t="str">
        <f t="shared" si="174"/>
        <v>-</v>
      </c>
      <c r="AI235" s="66" t="str">
        <f t="shared" si="175"/>
        <v>-</v>
      </c>
      <c r="AJ235" s="66" t="str">
        <f t="shared" si="176"/>
        <v>-</v>
      </c>
      <c r="AK235" s="66" t="str">
        <f t="shared" si="177"/>
        <v>-</v>
      </c>
      <c r="AL235" s="66" t="str">
        <f t="shared" si="178"/>
        <v>-</v>
      </c>
      <c r="AM235" s="66" t="str">
        <f t="shared" si="179"/>
        <v>-</v>
      </c>
      <c r="AN235" s="66" t="str">
        <f t="shared" si="180"/>
        <v>-</v>
      </c>
      <c r="AO235" s="66">
        <f t="shared" si="160"/>
        <v>194.44444444444443</v>
      </c>
      <c r="AP235" s="66">
        <f t="shared" si="161"/>
        <v>194.44444444444443</v>
      </c>
      <c r="AQ235" s="66">
        <f t="shared" si="162"/>
        <v>194.44444444444443</v>
      </c>
      <c r="AR235" s="66">
        <f t="shared" si="163"/>
        <v>285.71428571428572</v>
      </c>
      <c r="AS235" s="66">
        <f t="shared" si="164"/>
        <v>481.65137614678895</v>
      </c>
      <c r="AT235" s="66">
        <f t="shared" si="165"/>
        <v>406.97674418604652</v>
      </c>
      <c r="AU235" s="66">
        <f t="shared" si="166"/>
        <v>406.97674418604652</v>
      </c>
      <c r="AV235" s="66" t="str">
        <f t="shared" si="181"/>
        <v>-</v>
      </c>
      <c r="AW235" s="66" t="str">
        <f t="shared" si="182"/>
        <v>-</v>
      </c>
      <c r="AX235" s="66" t="str">
        <f t="shared" si="183"/>
        <v>-</v>
      </c>
      <c r="AY235" s="66" t="str">
        <f t="shared" si="184"/>
        <v>-</v>
      </c>
      <c r="AZ235" s="66" t="str">
        <f t="shared" si="185"/>
        <v>-</v>
      </c>
      <c r="BA235" s="66" t="str">
        <f t="shared" si="186"/>
        <v>-</v>
      </c>
      <c r="BB235" s="66" t="str">
        <f t="shared" si="187"/>
        <v>-</v>
      </c>
    </row>
    <row r="236" spans="2:54" ht="14.5" x14ac:dyDescent="0.35">
      <c r="B236" s="61" t="s">
        <v>148</v>
      </c>
      <c r="C236" s="61" t="s">
        <v>149</v>
      </c>
      <c r="D236" s="61" t="s">
        <v>150</v>
      </c>
      <c r="E236" s="61" t="s">
        <v>60</v>
      </c>
      <c r="F236" s="61" t="s">
        <v>114</v>
      </c>
      <c r="G236" s="61" t="s">
        <v>110</v>
      </c>
      <c r="H236" s="67">
        <f t="shared" ref="H236:N236" si="188">SUM(H233:H235)</f>
        <v>0.64595744680851075</v>
      </c>
      <c r="I236" s="67">
        <f t="shared" si="188"/>
        <v>0.55238095238095231</v>
      </c>
      <c r="J236" s="67">
        <f t="shared" si="188"/>
        <v>0.47741935483870968</v>
      </c>
      <c r="K236" s="67">
        <f t="shared" si="188"/>
        <v>0.38490566037735852</v>
      </c>
      <c r="L236" s="67">
        <f t="shared" si="188"/>
        <v>0.3042253521126761</v>
      </c>
      <c r="M236" s="67">
        <f t="shared" si="188"/>
        <v>0.27821229050279328</v>
      </c>
      <c r="N236" s="67">
        <f t="shared" si="188"/>
        <v>0.29730700179533232</v>
      </c>
      <c r="O236" s="63">
        <f t="shared" si="120"/>
        <v>1702.8985507246373</v>
      </c>
      <c r="P236" s="63">
        <f t="shared" si="121"/>
        <v>1991.3793103448279</v>
      </c>
      <c r="Q236" s="63">
        <f t="shared" si="122"/>
        <v>2304.0540540540542</v>
      </c>
      <c r="R236" s="63">
        <f t="shared" si="123"/>
        <v>2857.8431372549016</v>
      </c>
      <c r="S236" s="63">
        <f t="shared" si="124"/>
        <v>3615.7407407407404</v>
      </c>
      <c r="T236" s="63">
        <f t="shared" si="125"/>
        <v>3953.8152610441771</v>
      </c>
      <c r="U236" s="63">
        <f t="shared" si="126"/>
        <v>3699.879227053138</v>
      </c>
      <c r="V236" s="15">
        <v>0.84</v>
      </c>
      <c r="W236" s="64">
        <f t="shared" si="167"/>
        <v>0.54260425531914902</v>
      </c>
      <c r="X236" s="64">
        <f t="shared" si="168"/>
        <v>0.46399999999999991</v>
      </c>
      <c r="Y236" s="64">
        <f t="shared" si="169"/>
        <v>0.40103225806451609</v>
      </c>
      <c r="Z236" s="64">
        <f t="shared" si="170"/>
        <v>0.32332075471698113</v>
      </c>
      <c r="AA236" s="64">
        <f t="shared" si="171"/>
        <v>0.25554929577464791</v>
      </c>
      <c r="AB236" s="64">
        <f t="shared" si="172"/>
        <v>0.23369832402234636</v>
      </c>
      <c r="AC236" s="64">
        <f t="shared" si="173"/>
        <v>0.24973788150807913</v>
      </c>
      <c r="AD236" s="65">
        <v>10.8</v>
      </c>
      <c r="AE236" s="65">
        <v>7.35</v>
      </c>
      <c r="AF236" s="65">
        <v>4.3600000000000003</v>
      </c>
      <c r="AG236" s="65">
        <v>5.16</v>
      </c>
      <c r="AH236" s="66">
        <f t="shared" si="174"/>
        <v>3870.2239789196306</v>
      </c>
      <c r="AI236" s="66">
        <f t="shared" si="175"/>
        <v>4525.8620689655181</v>
      </c>
      <c r="AJ236" s="66">
        <f t="shared" si="176"/>
        <v>5236.4864864864867</v>
      </c>
      <c r="AK236" s="66">
        <f t="shared" si="177"/>
        <v>6495.0980392156862</v>
      </c>
      <c r="AL236" s="66">
        <f t="shared" si="178"/>
        <v>8217.5925925925912</v>
      </c>
      <c r="AM236" s="66">
        <f t="shared" si="179"/>
        <v>8985.9437751004025</v>
      </c>
      <c r="AN236" s="66">
        <f t="shared" si="180"/>
        <v>8408.8164251207691</v>
      </c>
      <c r="AO236" s="66">
        <f t="shared" si="160"/>
        <v>194.44444444444443</v>
      </c>
      <c r="AP236" s="66">
        <f t="shared" si="161"/>
        <v>194.44444444444443</v>
      </c>
      <c r="AQ236" s="66">
        <f t="shared" si="162"/>
        <v>194.44444444444443</v>
      </c>
      <c r="AR236" s="66">
        <f t="shared" si="163"/>
        <v>285.71428571428572</v>
      </c>
      <c r="AS236" s="66">
        <f t="shared" si="164"/>
        <v>481.65137614678895</v>
      </c>
      <c r="AT236" s="66">
        <f t="shared" si="165"/>
        <v>406.97674418604652</v>
      </c>
      <c r="AU236" s="66">
        <f t="shared" si="166"/>
        <v>406.97674418604652</v>
      </c>
      <c r="AV236" s="66">
        <f t="shared" si="181"/>
        <v>185.14266677471343</v>
      </c>
      <c r="AW236" s="66">
        <f t="shared" si="182"/>
        <v>186.43465909090907</v>
      </c>
      <c r="AX236" s="66">
        <f t="shared" si="183"/>
        <v>187.48272048659109</v>
      </c>
      <c r="AY236" s="66">
        <f t="shared" si="184"/>
        <v>273.67551378704945</v>
      </c>
      <c r="AZ236" s="66">
        <f t="shared" si="185"/>
        <v>454.98376583746312</v>
      </c>
      <c r="BA236" s="66">
        <f t="shared" si="186"/>
        <v>389.34324351198177</v>
      </c>
      <c r="BB236" s="66">
        <f t="shared" si="187"/>
        <v>388.18886348973729</v>
      </c>
    </row>
    <row r="237" spans="2:54" ht="14.5" x14ac:dyDescent="0.35">
      <c r="B237" s="61" t="s">
        <v>148</v>
      </c>
      <c r="C237" s="61" t="s">
        <v>149</v>
      </c>
      <c r="D237" s="61" t="s">
        <v>150</v>
      </c>
      <c r="E237" s="61" t="s">
        <v>60</v>
      </c>
      <c r="F237" s="61" t="s">
        <v>109</v>
      </c>
      <c r="G237" s="61" t="s">
        <v>116</v>
      </c>
      <c r="H237" s="67">
        <v>0.32297872340425537</v>
      </c>
      <c r="I237" s="67">
        <v>0.27619047619047621</v>
      </c>
      <c r="J237" s="67">
        <v>0.23870967741935481</v>
      </c>
      <c r="K237" s="67">
        <v>0.1924528301886792</v>
      </c>
      <c r="L237" s="67">
        <v>0.15211267605633799</v>
      </c>
      <c r="M237" s="67">
        <v>0.1391061452513967</v>
      </c>
      <c r="N237" s="67">
        <v>0.1486535008976661</v>
      </c>
      <c r="O237" s="63">
        <f t="shared" si="120"/>
        <v>3405.7971014492746</v>
      </c>
      <c r="P237" s="63">
        <f t="shared" si="121"/>
        <v>3982.7586206896549</v>
      </c>
      <c r="Q237" s="63">
        <f t="shared" si="122"/>
        <v>4608.1081081081084</v>
      </c>
      <c r="R237" s="63">
        <f t="shared" si="123"/>
        <v>5715.6862745098051</v>
      </c>
      <c r="S237" s="63">
        <f t="shared" si="124"/>
        <v>7231.4814814814836</v>
      </c>
      <c r="T237" s="63">
        <f t="shared" si="125"/>
        <v>7907.6305220883505</v>
      </c>
      <c r="U237" s="63">
        <f t="shared" si="126"/>
        <v>7399.7584541062788</v>
      </c>
      <c r="V237" s="15">
        <v>0.84</v>
      </c>
      <c r="W237" s="64">
        <f t="shared" si="167"/>
        <v>0.27130212765957451</v>
      </c>
      <c r="X237" s="64">
        <f t="shared" si="168"/>
        <v>0.23200000000000001</v>
      </c>
      <c r="Y237" s="64">
        <f t="shared" si="169"/>
        <v>0.20051612903225804</v>
      </c>
      <c r="Z237" s="64">
        <f t="shared" si="170"/>
        <v>0.16166037735849054</v>
      </c>
      <c r="AA237" s="64">
        <f t="shared" si="171"/>
        <v>0.1277746478873239</v>
      </c>
      <c r="AB237" s="64">
        <f t="shared" si="172"/>
        <v>0.11684916201117322</v>
      </c>
      <c r="AC237" s="64">
        <f t="shared" si="173"/>
        <v>0.12486894075403952</v>
      </c>
      <c r="AD237" s="65">
        <v>10.8</v>
      </c>
      <c r="AE237" s="65">
        <v>7.35</v>
      </c>
      <c r="AF237" s="65">
        <v>4.3600000000000003</v>
      </c>
      <c r="AG237" s="65">
        <v>5.16</v>
      </c>
      <c r="AH237" s="66">
        <f t="shared" si="174"/>
        <v>7740.4479578392611</v>
      </c>
      <c r="AI237" s="66">
        <f t="shared" si="175"/>
        <v>9051.7241379310344</v>
      </c>
      <c r="AJ237" s="66">
        <f t="shared" si="176"/>
        <v>10472.972972972973</v>
      </c>
      <c r="AK237" s="66">
        <f t="shared" si="177"/>
        <v>12990.196078431374</v>
      </c>
      <c r="AL237" s="66">
        <f t="shared" si="178"/>
        <v>16435.18518518519</v>
      </c>
      <c r="AM237" s="66">
        <f t="shared" si="179"/>
        <v>17971.887550200798</v>
      </c>
      <c r="AN237" s="66">
        <f t="shared" si="180"/>
        <v>16817.632850241542</v>
      </c>
      <c r="AO237" s="66">
        <f t="shared" si="160"/>
        <v>194.44444444444443</v>
      </c>
      <c r="AP237" s="66">
        <f t="shared" si="161"/>
        <v>194.44444444444443</v>
      </c>
      <c r="AQ237" s="66">
        <f t="shared" si="162"/>
        <v>194.44444444444443</v>
      </c>
      <c r="AR237" s="66">
        <f t="shared" si="163"/>
        <v>285.71428571428572</v>
      </c>
      <c r="AS237" s="66">
        <f t="shared" si="164"/>
        <v>481.65137614678895</v>
      </c>
      <c r="AT237" s="66">
        <f t="shared" si="165"/>
        <v>406.97674418604652</v>
      </c>
      <c r="AU237" s="66">
        <f t="shared" si="166"/>
        <v>406.97674418604652</v>
      </c>
      <c r="AV237" s="66">
        <f t="shared" si="181"/>
        <v>189.67958563370274</v>
      </c>
      <c r="AW237" s="66">
        <f t="shared" si="182"/>
        <v>190.35532994923855</v>
      </c>
      <c r="AX237" s="66">
        <f t="shared" si="183"/>
        <v>190.900133718066</v>
      </c>
      <c r="AY237" s="66">
        <f t="shared" si="184"/>
        <v>279.56535499525268</v>
      </c>
      <c r="AZ237" s="66">
        <f t="shared" si="185"/>
        <v>467.93793467071725</v>
      </c>
      <c r="BA237" s="66">
        <f t="shared" si="186"/>
        <v>397.96475804504979</v>
      </c>
      <c r="BB237" s="66">
        <f t="shared" si="187"/>
        <v>397.36084726830978</v>
      </c>
    </row>
    <row r="238" spans="2:54" ht="14.5" x14ac:dyDescent="0.35">
      <c r="B238" s="61" t="s">
        <v>148</v>
      </c>
      <c r="C238" s="61" t="s">
        <v>149</v>
      </c>
      <c r="D238" s="61" t="s">
        <v>150</v>
      </c>
      <c r="E238" s="61" t="s">
        <v>60</v>
      </c>
      <c r="F238" s="61" t="s">
        <v>112</v>
      </c>
      <c r="G238" s="61" t="s">
        <v>116</v>
      </c>
      <c r="H238" s="67" t="s">
        <v>111</v>
      </c>
      <c r="I238" s="67" t="s">
        <v>111</v>
      </c>
      <c r="J238" s="67" t="s">
        <v>111</v>
      </c>
      <c r="K238" s="67" t="s">
        <v>111</v>
      </c>
      <c r="L238" s="67" t="s">
        <v>111</v>
      </c>
      <c r="M238" s="67" t="s">
        <v>111</v>
      </c>
      <c r="N238" s="67" t="s">
        <v>111</v>
      </c>
      <c r="O238" s="63" t="str">
        <f t="shared" ref="O238:O244" si="189">IFERROR(1100/H238, "-")</f>
        <v>-</v>
      </c>
      <c r="P238" s="63" t="str">
        <f t="shared" ref="P238:P256" si="190">IFERROR(1100/I238, "-")</f>
        <v>-</v>
      </c>
      <c r="Q238" s="63" t="str">
        <f t="shared" ref="Q238:Q256" si="191">IFERROR(1100/J238, "-")</f>
        <v>-</v>
      </c>
      <c r="R238" s="63" t="str">
        <f t="shared" ref="R238:R256" si="192">IFERROR(1100/K238, "-")</f>
        <v>-</v>
      </c>
      <c r="S238" s="63" t="str">
        <f t="shared" ref="S238:S256" si="193">IFERROR(1100/L238, "-")</f>
        <v>-</v>
      </c>
      <c r="T238" s="63" t="str">
        <f t="shared" ref="T238:T256" si="194">IFERROR(1100/M238, "-")</f>
        <v>-</v>
      </c>
      <c r="U238" s="63" t="str">
        <f t="shared" ref="U238:U256" si="195">IFERROR(1100/N238, "-")</f>
        <v>-</v>
      </c>
      <c r="V238" s="15">
        <v>0.84</v>
      </c>
      <c r="W238" s="64" t="str">
        <f t="shared" si="167"/>
        <v>-</v>
      </c>
      <c r="X238" s="64" t="str">
        <f t="shared" si="168"/>
        <v>-</v>
      </c>
      <c r="Y238" s="64" t="str">
        <f t="shared" si="169"/>
        <v>-</v>
      </c>
      <c r="Z238" s="64" t="str">
        <f t="shared" si="170"/>
        <v>-</v>
      </c>
      <c r="AA238" s="64" t="str">
        <f t="shared" si="171"/>
        <v>-</v>
      </c>
      <c r="AB238" s="64" t="str">
        <f t="shared" si="172"/>
        <v>-</v>
      </c>
      <c r="AC238" s="64" t="str">
        <f t="shared" si="173"/>
        <v>-</v>
      </c>
      <c r="AD238" s="65">
        <v>10.8</v>
      </c>
      <c r="AE238" s="65">
        <v>7.35</v>
      </c>
      <c r="AF238" s="65">
        <v>4.3600000000000003</v>
      </c>
      <c r="AG238" s="65">
        <v>5.16</v>
      </c>
      <c r="AH238" s="66" t="str">
        <f t="shared" si="174"/>
        <v>-</v>
      </c>
      <c r="AI238" s="66" t="str">
        <f t="shared" si="175"/>
        <v>-</v>
      </c>
      <c r="AJ238" s="66" t="str">
        <f t="shared" si="176"/>
        <v>-</v>
      </c>
      <c r="AK238" s="66" t="str">
        <f t="shared" si="177"/>
        <v>-</v>
      </c>
      <c r="AL238" s="66" t="str">
        <f t="shared" si="178"/>
        <v>-</v>
      </c>
      <c r="AM238" s="66" t="str">
        <f t="shared" si="179"/>
        <v>-</v>
      </c>
      <c r="AN238" s="66" t="str">
        <f t="shared" si="180"/>
        <v>-</v>
      </c>
      <c r="AO238" s="66">
        <f t="shared" si="160"/>
        <v>194.44444444444443</v>
      </c>
      <c r="AP238" s="66">
        <f t="shared" si="161"/>
        <v>194.44444444444443</v>
      </c>
      <c r="AQ238" s="66">
        <f t="shared" si="162"/>
        <v>194.44444444444443</v>
      </c>
      <c r="AR238" s="66">
        <f t="shared" si="163"/>
        <v>285.71428571428572</v>
      </c>
      <c r="AS238" s="66">
        <f t="shared" si="164"/>
        <v>481.65137614678895</v>
      </c>
      <c r="AT238" s="66">
        <f t="shared" si="165"/>
        <v>406.97674418604652</v>
      </c>
      <c r="AU238" s="66">
        <f t="shared" si="166"/>
        <v>406.97674418604652</v>
      </c>
      <c r="AV238" s="66" t="str">
        <f t="shared" si="181"/>
        <v>-</v>
      </c>
      <c r="AW238" s="66" t="str">
        <f t="shared" si="182"/>
        <v>-</v>
      </c>
      <c r="AX238" s="66" t="str">
        <f t="shared" si="183"/>
        <v>-</v>
      </c>
      <c r="AY238" s="66" t="str">
        <f t="shared" si="184"/>
        <v>-</v>
      </c>
      <c r="AZ238" s="66" t="str">
        <f t="shared" si="185"/>
        <v>-</v>
      </c>
      <c r="BA238" s="66" t="str">
        <f t="shared" si="186"/>
        <v>-</v>
      </c>
      <c r="BB238" s="66" t="str">
        <f t="shared" si="187"/>
        <v>-</v>
      </c>
    </row>
    <row r="239" spans="2:54" ht="14.5" x14ac:dyDescent="0.35">
      <c r="B239" s="61" t="s">
        <v>148</v>
      </c>
      <c r="C239" s="61" t="s">
        <v>149</v>
      </c>
      <c r="D239" s="61" t="s">
        <v>150</v>
      </c>
      <c r="E239" s="61" t="s">
        <v>60</v>
      </c>
      <c r="F239" s="61" t="s">
        <v>113</v>
      </c>
      <c r="G239" s="61" t="s">
        <v>116</v>
      </c>
      <c r="H239" s="67" t="s">
        <v>111</v>
      </c>
      <c r="I239" s="67" t="s">
        <v>111</v>
      </c>
      <c r="J239" s="67" t="s">
        <v>111</v>
      </c>
      <c r="K239" s="67" t="s">
        <v>111</v>
      </c>
      <c r="L239" s="67" t="s">
        <v>111</v>
      </c>
      <c r="M239" s="67" t="s">
        <v>111</v>
      </c>
      <c r="N239" s="67" t="s">
        <v>111</v>
      </c>
      <c r="O239" s="63" t="str">
        <f t="shared" si="189"/>
        <v>-</v>
      </c>
      <c r="P239" s="63" t="str">
        <f t="shared" si="190"/>
        <v>-</v>
      </c>
      <c r="Q239" s="63" t="str">
        <f t="shared" si="191"/>
        <v>-</v>
      </c>
      <c r="R239" s="63" t="str">
        <f t="shared" si="192"/>
        <v>-</v>
      </c>
      <c r="S239" s="63" t="str">
        <f t="shared" si="193"/>
        <v>-</v>
      </c>
      <c r="T239" s="63" t="str">
        <f t="shared" si="194"/>
        <v>-</v>
      </c>
      <c r="U239" s="63" t="str">
        <f t="shared" si="195"/>
        <v>-</v>
      </c>
      <c r="V239" s="15">
        <v>0.84</v>
      </c>
      <c r="W239" s="64" t="str">
        <f t="shared" si="167"/>
        <v>-</v>
      </c>
      <c r="X239" s="64" t="str">
        <f t="shared" si="168"/>
        <v>-</v>
      </c>
      <c r="Y239" s="64" t="str">
        <f t="shared" si="169"/>
        <v>-</v>
      </c>
      <c r="Z239" s="64" t="str">
        <f t="shared" si="170"/>
        <v>-</v>
      </c>
      <c r="AA239" s="64" t="str">
        <f t="shared" si="171"/>
        <v>-</v>
      </c>
      <c r="AB239" s="64" t="str">
        <f t="shared" si="172"/>
        <v>-</v>
      </c>
      <c r="AC239" s="64" t="str">
        <f t="shared" si="173"/>
        <v>-</v>
      </c>
      <c r="AD239" s="65">
        <v>10.8</v>
      </c>
      <c r="AE239" s="65">
        <v>7.35</v>
      </c>
      <c r="AF239" s="65">
        <v>4.3600000000000003</v>
      </c>
      <c r="AG239" s="65">
        <v>5.16</v>
      </c>
      <c r="AH239" s="66" t="str">
        <f t="shared" si="174"/>
        <v>-</v>
      </c>
      <c r="AI239" s="66" t="str">
        <f t="shared" si="175"/>
        <v>-</v>
      </c>
      <c r="AJ239" s="66" t="str">
        <f t="shared" si="176"/>
        <v>-</v>
      </c>
      <c r="AK239" s="66" t="str">
        <f t="shared" si="177"/>
        <v>-</v>
      </c>
      <c r="AL239" s="66" t="str">
        <f t="shared" si="178"/>
        <v>-</v>
      </c>
      <c r="AM239" s="66" t="str">
        <f t="shared" si="179"/>
        <v>-</v>
      </c>
      <c r="AN239" s="66" t="str">
        <f t="shared" si="180"/>
        <v>-</v>
      </c>
      <c r="AO239" s="66">
        <f t="shared" si="160"/>
        <v>194.44444444444443</v>
      </c>
      <c r="AP239" s="66">
        <f t="shared" si="161"/>
        <v>194.44444444444443</v>
      </c>
      <c r="AQ239" s="66">
        <f t="shared" si="162"/>
        <v>194.44444444444443</v>
      </c>
      <c r="AR239" s="66">
        <f t="shared" si="163"/>
        <v>285.71428571428572</v>
      </c>
      <c r="AS239" s="66">
        <f t="shared" si="164"/>
        <v>481.65137614678895</v>
      </c>
      <c r="AT239" s="66">
        <f t="shared" si="165"/>
        <v>406.97674418604652</v>
      </c>
      <c r="AU239" s="66">
        <f t="shared" si="166"/>
        <v>406.97674418604652</v>
      </c>
      <c r="AV239" s="66" t="str">
        <f t="shared" si="181"/>
        <v>-</v>
      </c>
      <c r="AW239" s="66" t="str">
        <f t="shared" si="182"/>
        <v>-</v>
      </c>
      <c r="AX239" s="66" t="str">
        <f t="shared" si="183"/>
        <v>-</v>
      </c>
      <c r="AY239" s="66" t="str">
        <f t="shared" si="184"/>
        <v>-</v>
      </c>
      <c r="AZ239" s="66" t="str">
        <f t="shared" si="185"/>
        <v>-</v>
      </c>
      <c r="BA239" s="66" t="str">
        <f t="shared" si="186"/>
        <v>-</v>
      </c>
      <c r="BB239" s="66" t="str">
        <f t="shared" si="187"/>
        <v>-</v>
      </c>
    </row>
    <row r="240" spans="2:54" ht="14.5" x14ac:dyDescent="0.35">
      <c r="B240" s="61" t="s">
        <v>148</v>
      </c>
      <c r="C240" s="61" t="s">
        <v>149</v>
      </c>
      <c r="D240" s="61" t="s">
        <v>150</v>
      </c>
      <c r="E240" s="61" t="s">
        <v>60</v>
      </c>
      <c r="F240" s="72" t="s">
        <v>114</v>
      </c>
      <c r="G240" s="61" t="s">
        <v>116</v>
      </c>
      <c r="H240" s="67">
        <f t="shared" ref="H240:N240" si="196">SUM(H237:H239)</f>
        <v>0.32297872340425537</v>
      </c>
      <c r="I240" s="67">
        <f t="shared" si="196"/>
        <v>0.27619047619047621</v>
      </c>
      <c r="J240" s="67">
        <f t="shared" si="196"/>
        <v>0.23870967741935481</v>
      </c>
      <c r="K240" s="67">
        <f t="shared" si="196"/>
        <v>0.1924528301886792</v>
      </c>
      <c r="L240" s="67">
        <f t="shared" si="196"/>
        <v>0.15211267605633799</v>
      </c>
      <c r="M240" s="67">
        <f t="shared" si="196"/>
        <v>0.1391061452513967</v>
      </c>
      <c r="N240" s="67">
        <f t="shared" si="196"/>
        <v>0.1486535008976661</v>
      </c>
      <c r="O240" s="63">
        <f t="shared" si="189"/>
        <v>3405.7971014492746</v>
      </c>
      <c r="P240" s="63">
        <f t="shared" si="190"/>
        <v>3982.7586206896549</v>
      </c>
      <c r="Q240" s="63">
        <f t="shared" si="191"/>
        <v>4608.1081081081084</v>
      </c>
      <c r="R240" s="63">
        <f t="shared" si="192"/>
        <v>5715.6862745098051</v>
      </c>
      <c r="S240" s="63">
        <f t="shared" si="193"/>
        <v>7231.4814814814836</v>
      </c>
      <c r="T240" s="63">
        <f t="shared" si="194"/>
        <v>7907.6305220883505</v>
      </c>
      <c r="U240" s="63">
        <f t="shared" si="195"/>
        <v>7399.7584541062788</v>
      </c>
      <c r="V240" s="15">
        <v>0.84</v>
      </c>
      <c r="W240" s="64">
        <f t="shared" si="167"/>
        <v>0.27130212765957451</v>
      </c>
      <c r="X240" s="64">
        <f t="shared" si="168"/>
        <v>0.23200000000000001</v>
      </c>
      <c r="Y240" s="64">
        <f t="shared" si="169"/>
        <v>0.20051612903225804</v>
      </c>
      <c r="Z240" s="64">
        <f t="shared" si="170"/>
        <v>0.16166037735849054</v>
      </c>
      <c r="AA240" s="64">
        <f t="shared" si="171"/>
        <v>0.1277746478873239</v>
      </c>
      <c r="AB240" s="64">
        <f t="shared" si="172"/>
        <v>0.11684916201117322</v>
      </c>
      <c r="AC240" s="64">
        <f t="shared" si="173"/>
        <v>0.12486894075403952</v>
      </c>
      <c r="AD240" s="65">
        <v>10.8</v>
      </c>
      <c r="AE240" s="65">
        <v>7.35</v>
      </c>
      <c r="AF240" s="65">
        <v>4.3600000000000003</v>
      </c>
      <c r="AG240" s="65">
        <v>5.16</v>
      </c>
      <c r="AH240" s="66">
        <f t="shared" si="174"/>
        <v>7740.4479578392611</v>
      </c>
      <c r="AI240" s="66">
        <f t="shared" si="175"/>
        <v>9051.7241379310344</v>
      </c>
      <c r="AJ240" s="66">
        <f t="shared" si="176"/>
        <v>10472.972972972973</v>
      </c>
      <c r="AK240" s="66">
        <f t="shared" si="177"/>
        <v>12990.196078431374</v>
      </c>
      <c r="AL240" s="66">
        <f t="shared" si="178"/>
        <v>16435.18518518519</v>
      </c>
      <c r="AM240" s="66">
        <f t="shared" si="179"/>
        <v>17971.887550200798</v>
      </c>
      <c r="AN240" s="66">
        <f t="shared" si="180"/>
        <v>16817.632850241542</v>
      </c>
      <c r="AO240" s="66">
        <f t="shared" si="160"/>
        <v>194.44444444444443</v>
      </c>
      <c r="AP240" s="66">
        <f t="shared" si="161"/>
        <v>194.44444444444443</v>
      </c>
      <c r="AQ240" s="66">
        <f t="shared" si="162"/>
        <v>194.44444444444443</v>
      </c>
      <c r="AR240" s="66">
        <f t="shared" si="163"/>
        <v>285.71428571428572</v>
      </c>
      <c r="AS240" s="66">
        <f t="shared" si="164"/>
        <v>481.65137614678895</v>
      </c>
      <c r="AT240" s="66">
        <f t="shared" si="165"/>
        <v>406.97674418604652</v>
      </c>
      <c r="AU240" s="66">
        <f t="shared" si="166"/>
        <v>406.97674418604652</v>
      </c>
      <c r="AV240" s="66">
        <f t="shared" si="181"/>
        <v>189.67958563370274</v>
      </c>
      <c r="AW240" s="66">
        <f t="shared" si="182"/>
        <v>190.35532994923855</v>
      </c>
      <c r="AX240" s="66">
        <f t="shared" si="183"/>
        <v>190.900133718066</v>
      </c>
      <c r="AY240" s="66">
        <f t="shared" si="184"/>
        <v>279.56535499525268</v>
      </c>
      <c r="AZ240" s="66">
        <f t="shared" si="185"/>
        <v>467.93793467071725</v>
      </c>
      <c r="BA240" s="66">
        <f t="shared" si="186"/>
        <v>397.96475804504979</v>
      </c>
      <c r="BB240" s="66">
        <f t="shared" si="187"/>
        <v>397.36084726830978</v>
      </c>
    </row>
    <row r="241" spans="2:54" ht="14.5" x14ac:dyDescent="0.35">
      <c r="B241" s="61" t="s">
        <v>148</v>
      </c>
      <c r="C241" s="61" t="s">
        <v>149</v>
      </c>
      <c r="D241" s="61" t="s">
        <v>150</v>
      </c>
      <c r="E241" s="61" t="s">
        <v>60</v>
      </c>
      <c r="F241" s="72" t="s">
        <v>109</v>
      </c>
      <c r="G241" s="61" t="s">
        <v>117</v>
      </c>
      <c r="H241" s="67">
        <v>0.16148936170212769</v>
      </c>
      <c r="I241" s="67">
        <v>0.1380952380952381</v>
      </c>
      <c r="J241" s="67">
        <v>0.1193548387096774</v>
      </c>
      <c r="K241" s="67">
        <v>9.6226415094339615E-2</v>
      </c>
      <c r="L241" s="67">
        <v>7.6056338028169024E-2</v>
      </c>
      <c r="M241" s="67">
        <v>6.9553072625698334E-2</v>
      </c>
      <c r="N241" s="67">
        <v>7.4326750448833065E-2</v>
      </c>
      <c r="O241" s="63">
        <f t="shared" si="189"/>
        <v>6811.5942028985492</v>
      </c>
      <c r="P241" s="63">
        <f t="shared" si="190"/>
        <v>7965.5172413793098</v>
      </c>
      <c r="Q241" s="63">
        <f t="shared" si="191"/>
        <v>9216.2162162162167</v>
      </c>
      <c r="R241" s="63">
        <f t="shared" si="192"/>
        <v>11431.372549019608</v>
      </c>
      <c r="S241" s="63">
        <f t="shared" si="193"/>
        <v>14462.962962962962</v>
      </c>
      <c r="T241" s="63">
        <f t="shared" si="194"/>
        <v>15815.261044176705</v>
      </c>
      <c r="U241" s="63">
        <f t="shared" si="195"/>
        <v>14799.516908212554</v>
      </c>
      <c r="V241" s="15">
        <v>0.84</v>
      </c>
      <c r="W241" s="64">
        <f t="shared" si="167"/>
        <v>0.13565106382978726</v>
      </c>
      <c r="X241" s="64">
        <f t="shared" si="168"/>
        <v>0.11600000000000001</v>
      </c>
      <c r="Y241" s="64">
        <f t="shared" si="169"/>
        <v>0.10025806451612902</v>
      </c>
      <c r="Z241" s="64">
        <f t="shared" si="170"/>
        <v>8.0830188679245268E-2</v>
      </c>
      <c r="AA241" s="64">
        <f t="shared" si="171"/>
        <v>6.3887323943661978E-2</v>
      </c>
      <c r="AB241" s="64">
        <f t="shared" si="172"/>
        <v>5.8424581005586597E-2</v>
      </c>
      <c r="AC241" s="64">
        <f t="shared" si="173"/>
        <v>6.2434470377019775E-2</v>
      </c>
      <c r="AD241" s="65">
        <v>10.8</v>
      </c>
      <c r="AE241" s="65">
        <v>7.35</v>
      </c>
      <c r="AF241" s="65">
        <v>4.3600000000000003</v>
      </c>
      <c r="AG241" s="65">
        <v>5.16</v>
      </c>
      <c r="AH241" s="66">
        <f t="shared" si="174"/>
        <v>15480.895915678522</v>
      </c>
      <c r="AI241" s="66">
        <f t="shared" si="175"/>
        <v>18103.448275862069</v>
      </c>
      <c r="AJ241" s="66">
        <f t="shared" si="176"/>
        <v>20945.945945945947</v>
      </c>
      <c r="AK241" s="66">
        <f t="shared" si="177"/>
        <v>25980.392156862748</v>
      </c>
      <c r="AL241" s="66">
        <f t="shared" si="178"/>
        <v>32870.370370370365</v>
      </c>
      <c r="AM241" s="66">
        <f t="shared" si="179"/>
        <v>35943.775100401603</v>
      </c>
      <c r="AN241" s="66">
        <f t="shared" si="180"/>
        <v>33635.265700483076</v>
      </c>
      <c r="AO241" s="66">
        <f t="shared" si="160"/>
        <v>194.44444444444443</v>
      </c>
      <c r="AP241" s="66">
        <f t="shared" si="161"/>
        <v>194.44444444444443</v>
      </c>
      <c r="AQ241" s="66">
        <f t="shared" si="162"/>
        <v>194.44444444444443</v>
      </c>
      <c r="AR241" s="66">
        <f t="shared" si="163"/>
        <v>285.71428571428572</v>
      </c>
      <c r="AS241" s="66">
        <f t="shared" si="164"/>
        <v>481.65137614678895</v>
      </c>
      <c r="AT241" s="66">
        <f t="shared" si="165"/>
        <v>406.97674418604652</v>
      </c>
      <c r="AU241" s="66">
        <f t="shared" si="166"/>
        <v>406.97674418604652</v>
      </c>
      <c r="AV241" s="66">
        <f t="shared" si="181"/>
        <v>192.03246224139821</v>
      </c>
      <c r="AW241" s="66">
        <f t="shared" si="182"/>
        <v>192.37816049835104</v>
      </c>
      <c r="AX241" s="66">
        <f t="shared" si="183"/>
        <v>192.65598920416204</v>
      </c>
      <c r="AY241" s="66">
        <f t="shared" si="184"/>
        <v>282.60637730617469</v>
      </c>
      <c r="AZ241" s="66">
        <f t="shared" si="185"/>
        <v>474.69563445570776</v>
      </c>
      <c r="BA241" s="66">
        <f t="shared" si="186"/>
        <v>402.42030279478172</v>
      </c>
      <c r="BB241" s="66">
        <f t="shared" si="187"/>
        <v>402.11131645820274</v>
      </c>
    </row>
    <row r="242" spans="2:54" ht="14.5" x14ac:dyDescent="0.35">
      <c r="B242" s="61" t="s">
        <v>148</v>
      </c>
      <c r="C242" s="61" t="s">
        <v>149</v>
      </c>
      <c r="D242" s="61" t="s">
        <v>150</v>
      </c>
      <c r="E242" s="61" t="s">
        <v>60</v>
      </c>
      <c r="F242" s="72" t="s">
        <v>112</v>
      </c>
      <c r="G242" s="61" t="s">
        <v>117</v>
      </c>
      <c r="H242" s="67" t="s">
        <v>111</v>
      </c>
      <c r="I242" s="67" t="s">
        <v>111</v>
      </c>
      <c r="J242" s="67" t="s">
        <v>111</v>
      </c>
      <c r="K242" s="67" t="s">
        <v>111</v>
      </c>
      <c r="L242" s="67" t="s">
        <v>111</v>
      </c>
      <c r="M242" s="67" t="s">
        <v>111</v>
      </c>
      <c r="N242" s="67" t="s">
        <v>111</v>
      </c>
      <c r="O242" s="63" t="str">
        <f t="shared" si="189"/>
        <v>-</v>
      </c>
      <c r="P242" s="63" t="str">
        <f t="shared" si="190"/>
        <v>-</v>
      </c>
      <c r="Q242" s="63" t="str">
        <f t="shared" si="191"/>
        <v>-</v>
      </c>
      <c r="R242" s="63" t="str">
        <f t="shared" si="192"/>
        <v>-</v>
      </c>
      <c r="S242" s="63" t="str">
        <f t="shared" si="193"/>
        <v>-</v>
      </c>
      <c r="T242" s="63" t="str">
        <f t="shared" si="194"/>
        <v>-</v>
      </c>
      <c r="U242" s="63" t="str">
        <f t="shared" si="195"/>
        <v>-</v>
      </c>
      <c r="V242" s="15">
        <v>0.84</v>
      </c>
      <c r="W242" s="64" t="str">
        <f t="shared" si="167"/>
        <v>-</v>
      </c>
      <c r="X242" s="64" t="str">
        <f t="shared" si="168"/>
        <v>-</v>
      </c>
      <c r="Y242" s="64" t="str">
        <f t="shared" si="169"/>
        <v>-</v>
      </c>
      <c r="Z242" s="64" t="str">
        <f t="shared" si="170"/>
        <v>-</v>
      </c>
      <c r="AA242" s="64" t="str">
        <f t="shared" si="171"/>
        <v>-</v>
      </c>
      <c r="AB242" s="64" t="str">
        <f t="shared" si="172"/>
        <v>-</v>
      </c>
      <c r="AC242" s="64" t="str">
        <f t="shared" si="173"/>
        <v>-</v>
      </c>
      <c r="AD242" s="65">
        <v>10.8</v>
      </c>
      <c r="AE242" s="65">
        <v>7.35</v>
      </c>
      <c r="AF242" s="65">
        <v>4.3600000000000003</v>
      </c>
      <c r="AG242" s="65">
        <v>5.16</v>
      </c>
      <c r="AH242" s="66" t="str">
        <f t="shared" si="174"/>
        <v>-</v>
      </c>
      <c r="AI242" s="66" t="str">
        <f t="shared" si="175"/>
        <v>-</v>
      </c>
      <c r="AJ242" s="66" t="str">
        <f t="shared" si="176"/>
        <v>-</v>
      </c>
      <c r="AK242" s="66" t="str">
        <f t="shared" si="177"/>
        <v>-</v>
      </c>
      <c r="AL242" s="66" t="str">
        <f t="shared" si="178"/>
        <v>-</v>
      </c>
      <c r="AM242" s="66" t="str">
        <f t="shared" si="179"/>
        <v>-</v>
      </c>
      <c r="AN242" s="66" t="str">
        <f t="shared" si="180"/>
        <v>-</v>
      </c>
      <c r="AO242" s="66">
        <f t="shared" si="160"/>
        <v>194.44444444444443</v>
      </c>
      <c r="AP242" s="66">
        <f t="shared" si="161"/>
        <v>194.44444444444443</v>
      </c>
      <c r="AQ242" s="66">
        <f t="shared" si="162"/>
        <v>194.44444444444443</v>
      </c>
      <c r="AR242" s="66">
        <f t="shared" si="163"/>
        <v>285.71428571428572</v>
      </c>
      <c r="AS242" s="66">
        <f t="shared" si="164"/>
        <v>481.65137614678895</v>
      </c>
      <c r="AT242" s="66">
        <f t="shared" si="165"/>
        <v>406.97674418604652</v>
      </c>
      <c r="AU242" s="66">
        <f t="shared" si="166"/>
        <v>406.97674418604652</v>
      </c>
      <c r="AV242" s="66" t="str">
        <f t="shared" si="181"/>
        <v>-</v>
      </c>
      <c r="AW242" s="66" t="str">
        <f t="shared" si="182"/>
        <v>-</v>
      </c>
      <c r="AX242" s="66" t="str">
        <f t="shared" si="183"/>
        <v>-</v>
      </c>
      <c r="AY242" s="66" t="str">
        <f t="shared" si="184"/>
        <v>-</v>
      </c>
      <c r="AZ242" s="66" t="str">
        <f t="shared" si="185"/>
        <v>-</v>
      </c>
      <c r="BA242" s="66" t="str">
        <f t="shared" si="186"/>
        <v>-</v>
      </c>
      <c r="BB242" s="66" t="str">
        <f t="shared" si="187"/>
        <v>-</v>
      </c>
    </row>
    <row r="243" spans="2:54" ht="14.5" x14ac:dyDescent="0.35">
      <c r="B243" s="61" t="s">
        <v>148</v>
      </c>
      <c r="C243" s="61" t="s">
        <v>149</v>
      </c>
      <c r="D243" s="61" t="s">
        <v>150</v>
      </c>
      <c r="E243" s="61" t="s">
        <v>60</v>
      </c>
      <c r="F243" s="72" t="s">
        <v>113</v>
      </c>
      <c r="G243" s="61" t="s">
        <v>117</v>
      </c>
      <c r="H243" s="67" t="s">
        <v>111</v>
      </c>
      <c r="I243" s="67" t="s">
        <v>111</v>
      </c>
      <c r="J243" s="67" t="s">
        <v>111</v>
      </c>
      <c r="K243" s="67" t="s">
        <v>111</v>
      </c>
      <c r="L243" s="67" t="s">
        <v>111</v>
      </c>
      <c r="M243" s="67" t="s">
        <v>111</v>
      </c>
      <c r="N243" s="67" t="s">
        <v>111</v>
      </c>
      <c r="O243" s="63" t="str">
        <f t="shared" si="189"/>
        <v>-</v>
      </c>
      <c r="P243" s="63" t="str">
        <f t="shared" si="190"/>
        <v>-</v>
      </c>
      <c r="Q243" s="63" t="str">
        <f t="shared" si="191"/>
        <v>-</v>
      </c>
      <c r="R243" s="63" t="str">
        <f t="shared" si="192"/>
        <v>-</v>
      </c>
      <c r="S243" s="63" t="str">
        <f t="shared" si="193"/>
        <v>-</v>
      </c>
      <c r="T243" s="63" t="str">
        <f t="shared" si="194"/>
        <v>-</v>
      </c>
      <c r="U243" s="63" t="str">
        <f t="shared" si="195"/>
        <v>-</v>
      </c>
      <c r="V243" s="15">
        <v>0.84</v>
      </c>
      <c r="W243" s="64" t="str">
        <f t="shared" si="167"/>
        <v>-</v>
      </c>
      <c r="X243" s="64" t="str">
        <f t="shared" si="168"/>
        <v>-</v>
      </c>
      <c r="Y243" s="64" t="str">
        <f t="shared" si="169"/>
        <v>-</v>
      </c>
      <c r="Z243" s="64" t="str">
        <f t="shared" si="170"/>
        <v>-</v>
      </c>
      <c r="AA243" s="64" t="str">
        <f t="shared" si="171"/>
        <v>-</v>
      </c>
      <c r="AB243" s="64" t="str">
        <f t="shared" si="172"/>
        <v>-</v>
      </c>
      <c r="AC243" s="64" t="str">
        <f t="shared" si="173"/>
        <v>-</v>
      </c>
      <c r="AD243" s="65">
        <v>10.8</v>
      </c>
      <c r="AE243" s="65">
        <v>7.35</v>
      </c>
      <c r="AF243" s="65">
        <v>4.3600000000000003</v>
      </c>
      <c r="AG243" s="65">
        <v>5.16</v>
      </c>
      <c r="AH243" s="66" t="str">
        <f t="shared" si="174"/>
        <v>-</v>
      </c>
      <c r="AI243" s="66" t="str">
        <f t="shared" si="175"/>
        <v>-</v>
      </c>
      <c r="AJ243" s="66" t="str">
        <f t="shared" si="176"/>
        <v>-</v>
      </c>
      <c r="AK243" s="66" t="str">
        <f t="shared" si="177"/>
        <v>-</v>
      </c>
      <c r="AL243" s="66" t="str">
        <f t="shared" si="178"/>
        <v>-</v>
      </c>
      <c r="AM243" s="66" t="str">
        <f t="shared" si="179"/>
        <v>-</v>
      </c>
      <c r="AN243" s="66" t="str">
        <f t="shared" si="180"/>
        <v>-</v>
      </c>
      <c r="AO243" s="66">
        <f t="shared" si="160"/>
        <v>194.44444444444443</v>
      </c>
      <c r="AP243" s="66">
        <f t="shared" si="161"/>
        <v>194.44444444444443</v>
      </c>
      <c r="AQ243" s="66">
        <f t="shared" si="162"/>
        <v>194.44444444444443</v>
      </c>
      <c r="AR243" s="66">
        <f t="shared" si="163"/>
        <v>285.71428571428572</v>
      </c>
      <c r="AS243" s="66">
        <f t="shared" si="164"/>
        <v>481.65137614678895</v>
      </c>
      <c r="AT243" s="66">
        <f t="shared" si="165"/>
        <v>406.97674418604652</v>
      </c>
      <c r="AU243" s="66">
        <f t="shared" si="166"/>
        <v>406.97674418604652</v>
      </c>
      <c r="AV243" s="66" t="str">
        <f t="shared" si="181"/>
        <v>-</v>
      </c>
      <c r="AW243" s="66" t="str">
        <f t="shared" si="182"/>
        <v>-</v>
      </c>
      <c r="AX243" s="66" t="str">
        <f t="shared" si="183"/>
        <v>-</v>
      </c>
      <c r="AY243" s="66" t="str">
        <f t="shared" si="184"/>
        <v>-</v>
      </c>
      <c r="AZ243" s="66" t="str">
        <f t="shared" si="185"/>
        <v>-</v>
      </c>
      <c r="BA243" s="66" t="str">
        <f t="shared" si="186"/>
        <v>-</v>
      </c>
      <c r="BB243" s="66" t="str">
        <f t="shared" si="187"/>
        <v>-</v>
      </c>
    </row>
    <row r="244" spans="2:54" ht="14.5" x14ac:dyDescent="0.35">
      <c r="B244" s="61" t="s">
        <v>148</v>
      </c>
      <c r="C244" s="61" t="s">
        <v>149</v>
      </c>
      <c r="D244" s="61" t="s">
        <v>150</v>
      </c>
      <c r="E244" s="61" t="s">
        <v>60</v>
      </c>
      <c r="F244" s="72" t="s">
        <v>114</v>
      </c>
      <c r="G244" s="61" t="s">
        <v>117</v>
      </c>
      <c r="H244" s="67">
        <f t="shared" ref="H244:N244" si="197">SUM(H241:H243)</f>
        <v>0.16148936170212769</v>
      </c>
      <c r="I244" s="67">
        <f t="shared" si="197"/>
        <v>0.1380952380952381</v>
      </c>
      <c r="J244" s="67">
        <f t="shared" si="197"/>
        <v>0.1193548387096774</v>
      </c>
      <c r="K244" s="67">
        <f t="shared" si="197"/>
        <v>9.6226415094339615E-2</v>
      </c>
      <c r="L244" s="67">
        <f t="shared" si="197"/>
        <v>7.6056338028169024E-2</v>
      </c>
      <c r="M244" s="67">
        <f t="shared" si="197"/>
        <v>6.9553072625698334E-2</v>
      </c>
      <c r="N244" s="67">
        <f t="shared" si="197"/>
        <v>7.4326750448833065E-2</v>
      </c>
      <c r="O244" s="63">
        <f t="shared" si="189"/>
        <v>6811.5942028985492</v>
      </c>
      <c r="P244" s="63">
        <f t="shared" si="190"/>
        <v>7965.5172413793098</v>
      </c>
      <c r="Q244" s="63">
        <f t="shared" si="191"/>
        <v>9216.2162162162167</v>
      </c>
      <c r="R244" s="63">
        <f t="shared" si="192"/>
        <v>11431.372549019608</v>
      </c>
      <c r="S244" s="63">
        <f t="shared" si="193"/>
        <v>14462.962962962962</v>
      </c>
      <c r="T244" s="63">
        <f t="shared" si="194"/>
        <v>15815.261044176705</v>
      </c>
      <c r="U244" s="63">
        <f t="shared" si="195"/>
        <v>14799.516908212554</v>
      </c>
      <c r="V244" s="15">
        <v>0.84</v>
      </c>
      <c r="W244" s="64">
        <f t="shared" si="167"/>
        <v>0.13565106382978726</v>
      </c>
      <c r="X244" s="64">
        <f t="shared" si="168"/>
        <v>0.11600000000000001</v>
      </c>
      <c r="Y244" s="64">
        <f t="shared" si="169"/>
        <v>0.10025806451612902</v>
      </c>
      <c r="Z244" s="64">
        <f t="shared" si="170"/>
        <v>8.0830188679245268E-2</v>
      </c>
      <c r="AA244" s="64">
        <f t="shared" si="171"/>
        <v>6.3887323943661978E-2</v>
      </c>
      <c r="AB244" s="64">
        <f t="shared" si="172"/>
        <v>5.8424581005586597E-2</v>
      </c>
      <c r="AC244" s="64">
        <f>IFERROR(N244*$V244, "-")</f>
        <v>6.2434470377019775E-2</v>
      </c>
      <c r="AD244" s="65">
        <v>10.8</v>
      </c>
      <c r="AE244" s="65">
        <v>7.35</v>
      </c>
      <c r="AF244" s="65">
        <v>4.3600000000000003</v>
      </c>
      <c r="AG244" s="65">
        <v>5.16</v>
      </c>
      <c r="AH244" s="66">
        <f t="shared" si="174"/>
        <v>15480.895915678522</v>
      </c>
      <c r="AI244" s="66">
        <f t="shared" si="175"/>
        <v>18103.448275862069</v>
      </c>
      <c r="AJ244" s="66">
        <f t="shared" si="176"/>
        <v>20945.945945945947</v>
      </c>
      <c r="AK244" s="66">
        <f t="shared" si="177"/>
        <v>25980.392156862748</v>
      </c>
      <c r="AL244" s="66">
        <f t="shared" si="178"/>
        <v>32870.370370370365</v>
      </c>
      <c r="AM244" s="66">
        <f t="shared" si="179"/>
        <v>35943.775100401603</v>
      </c>
      <c r="AN244" s="66">
        <f t="shared" si="180"/>
        <v>33635.265700483076</v>
      </c>
      <c r="AO244" s="66">
        <f t="shared" si="160"/>
        <v>194.44444444444443</v>
      </c>
      <c r="AP244" s="66">
        <f t="shared" si="161"/>
        <v>194.44444444444443</v>
      </c>
      <c r="AQ244" s="66">
        <f t="shared" si="162"/>
        <v>194.44444444444443</v>
      </c>
      <c r="AR244" s="66">
        <f t="shared" si="163"/>
        <v>285.71428571428572</v>
      </c>
      <c r="AS244" s="66">
        <f t="shared" si="164"/>
        <v>481.65137614678895</v>
      </c>
      <c r="AT244" s="66">
        <f t="shared" si="165"/>
        <v>406.97674418604652</v>
      </c>
      <c r="AU244" s="66">
        <f t="shared" si="166"/>
        <v>406.97674418604652</v>
      </c>
      <c r="AV244" s="66">
        <f t="shared" si="181"/>
        <v>192.03246224139821</v>
      </c>
      <c r="AW244" s="66">
        <f t="shared" si="182"/>
        <v>192.37816049835104</v>
      </c>
      <c r="AX244" s="66">
        <f t="shared" si="183"/>
        <v>192.65598920416204</v>
      </c>
      <c r="AY244" s="66">
        <f t="shared" si="184"/>
        <v>282.60637730617469</v>
      </c>
      <c r="AZ244" s="66">
        <f t="shared" si="185"/>
        <v>474.69563445570776</v>
      </c>
      <c r="BA244" s="66">
        <f t="shared" si="186"/>
        <v>402.42030279478172</v>
      </c>
      <c r="BB244" s="66">
        <f t="shared" si="187"/>
        <v>402.11131645820274</v>
      </c>
    </row>
    <row r="245" spans="2:54" ht="14.5" x14ac:dyDescent="0.35">
      <c r="B245" s="61" t="s">
        <v>151</v>
      </c>
      <c r="C245" s="61" t="s">
        <v>152</v>
      </c>
      <c r="D245" s="61" t="s">
        <v>153</v>
      </c>
      <c r="E245" s="61" t="s">
        <v>60</v>
      </c>
      <c r="F245" s="61" t="s">
        <v>109</v>
      </c>
      <c r="G245" s="61" t="s">
        <v>110</v>
      </c>
      <c r="H245" s="73">
        <v>0.64595744680851075</v>
      </c>
      <c r="I245" s="73">
        <v>0.55238095238095231</v>
      </c>
      <c r="J245" s="73">
        <v>0.47741935483870968</v>
      </c>
      <c r="K245" s="73">
        <v>0.38490566037735852</v>
      </c>
      <c r="L245" s="73">
        <v>0.3042253521126761</v>
      </c>
      <c r="M245" s="73">
        <v>0.27821229050279328</v>
      </c>
      <c r="N245" s="73">
        <v>0.29730700179533232</v>
      </c>
      <c r="O245" s="63">
        <f t="shared" ref="O245:O256" si="198">IFERROR(1100/H245, "-")</f>
        <v>1702.8985507246373</v>
      </c>
      <c r="P245" s="63">
        <f t="shared" si="190"/>
        <v>1991.3793103448279</v>
      </c>
      <c r="Q245" s="63">
        <f t="shared" si="191"/>
        <v>2304.0540540540542</v>
      </c>
      <c r="R245" s="63">
        <f t="shared" si="192"/>
        <v>2857.8431372549016</v>
      </c>
      <c r="S245" s="63">
        <f t="shared" si="193"/>
        <v>3615.7407407407404</v>
      </c>
      <c r="T245" s="63">
        <f t="shared" si="194"/>
        <v>3953.8152610441771</v>
      </c>
      <c r="U245" s="63">
        <f t="shared" si="195"/>
        <v>3699.879227053138</v>
      </c>
      <c r="V245" s="15">
        <v>0.84</v>
      </c>
      <c r="W245" s="64">
        <f t="shared" ref="W245:W256" si="199">IFERROR(H245*$V245, "-")</f>
        <v>0.54260425531914902</v>
      </c>
      <c r="X245" s="64">
        <f t="shared" ref="X245:X256" si="200">IFERROR(I245*$V245, "-")</f>
        <v>0.46399999999999991</v>
      </c>
      <c r="Y245" s="64">
        <f t="shared" ref="Y245:Y256" si="201">IFERROR(J245*$V245, "-")</f>
        <v>0.40103225806451609</v>
      </c>
      <c r="Z245" s="64">
        <f t="shared" ref="Z245:Z256" si="202">IFERROR(K245*$V245, "-")</f>
        <v>0.32332075471698113</v>
      </c>
      <c r="AA245" s="64">
        <f t="shared" ref="AA245:AA256" si="203">IFERROR(L245*$V245, "-")</f>
        <v>0.25554929577464791</v>
      </c>
      <c r="AB245" s="64">
        <f t="shared" ref="AB245:AB256" si="204">IFERROR(M245*$V245, "-")</f>
        <v>0.23369832402234636</v>
      </c>
      <c r="AC245" s="64">
        <f t="shared" ref="AC245:AC256" si="205">IFERROR(N245*$V245, "-")</f>
        <v>0.24973788150807913</v>
      </c>
      <c r="AD245" s="65">
        <v>10.8</v>
      </c>
      <c r="AE245" s="65">
        <v>7.35</v>
      </c>
      <c r="AF245" s="65">
        <v>4.3600000000000003</v>
      </c>
      <c r="AG245" s="65">
        <v>5.16</v>
      </c>
      <c r="AH245" s="66">
        <f t="shared" ref="AH245:AH256" si="206">IFERROR(2100/W245, "-")</f>
        <v>3870.2239789196306</v>
      </c>
      <c r="AI245" s="66">
        <f t="shared" ref="AI245:AI256" si="207">IFERROR(2100/X245, "-")</f>
        <v>4525.8620689655181</v>
      </c>
      <c r="AJ245" s="66">
        <f t="shared" ref="AJ245:AJ256" si="208">IFERROR(2100/Y245, "-")</f>
        <v>5236.4864864864867</v>
      </c>
      <c r="AK245" s="66">
        <f t="shared" ref="AK245:AK256" si="209">IFERROR(2100/Z245, "-")</f>
        <v>6495.0980392156862</v>
      </c>
      <c r="AL245" s="66">
        <f t="shared" ref="AL245:AL256" si="210">IFERROR(2100/AA245, "-")</f>
        <v>8217.5925925925912</v>
      </c>
      <c r="AM245" s="66">
        <f t="shared" ref="AM245:AM256" si="211">IFERROR(2100/AB245, "-")</f>
        <v>8985.9437751004025</v>
      </c>
      <c r="AN245" s="66">
        <f t="shared" ref="AN245:AN256" si="212">IFERROR(2100/AC245, "-")</f>
        <v>8408.8164251207691</v>
      </c>
      <c r="AO245" s="66">
        <f t="shared" ref="AO245:AO255" si="213">2100/AD245</f>
        <v>194.44444444444443</v>
      </c>
      <c r="AP245" s="66">
        <f t="shared" ref="AP245:AP255" si="214">2100/AD245</f>
        <v>194.44444444444443</v>
      </c>
      <c r="AQ245" s="66">
        <f t="shared" ref="AQ245:AQ255" si="215">2100/AD245</f>
        <v>194.44444444444443</v>
      </c>
      <c r="AR245" s="66">
        <f t="shared" ref="AR245:AR255" si="216">2100/AE245</f>
        <v>285.71428571428572</v>
      </c>
      <c r="AS245" s="66">
        <f t="shared" ref="AS245:AS255" si="217">2100/AF245</f>
        <v>481.65137614678895</v>
      </c>
      <c r="AT245" s="66">
        <f t="shared" ref="AT245:AT255" si="218">2100/AG245</f>
        <v>406.97674418604652</v>
      </c>
      <c r="AU245" s="66">
        <f t="shared" ref="AU245:AU255" si="219">2100/AG245</f>
        <v>406.97674418604652</v>
      </c>
      <c r="AV245" s="66">
        <f t="shared" ref="AV245:AV255" si="220">IFERROR(1/((1/AH245)+(1/AO245)), "-")</f>
        <v>185.14266677471343</v>
      </c>
      <c r="AW245" s="66">
        <f t="shared" ref="AW245:AW255" si="221">IFERROR(1/((1/AI245)+(1/AP245)), "-")</f>
        <v>186.43465909090907</v>
      </c>
      <c r="AX245" s="66">
        <f t="shared" ref="AX245:AX255" si="222">IFERROR(1/((1/AJ245)+(1/AQ245)), "-")</f>
        <v>187.48272048659109</v>
      </c>
      <c r="AY245" s="66">
        <f t="shared" ref="AY245:AY255" si="223">IFERROR(1/((1/AK245)+(1/AR245)), "-")</f>
        <v>273.67551378704945</v>
      </c>
      <c r="AZ245" s="66">
        <f t="shared" ref="AZ245:AZ255" si="224">IFERROR(1/((1/AL245)+(1/AS245)), "-")</f>
        <v>454.98376583746312</v>
      </c>
      <c r="BA245" s="66">
        <f t="shared" ref="BA245:BA255" si="225">IFERROR(1/((1/AM245)+(1/AT245)), "-")</f>
        <v>389.34324351198177</v>
      </c>
      <c r="BB245" s="66">
        <f t="shared" ref="BB245:BB255" si="226">IFERROR(1/((1/AN245)+(1/AU245)), "-")</f>
        <v>388.18886348973729</v>
      </c>
    </row>
    <row r="246" spans="2:54" ht="14.5" x14ac:dyDescent="0.35">
      <c r="B246" s="61" t="s">
        <v>151</v>
      </c>
      <c r="C246" s="61" t="s">
        <v>152</v>
      </c>
      <c r="D246" s="61" t="s">
        <v>153</v>
      </c>
      <c r="E246" s="61" t="s">
        <v>60</v>
      </c>
      <c r="F246" s="61" t="s">
        <v>112</v>
      </c>
      <c r="G246" s="61" t="s">
        <v>110</v>
      </c>
      <c r="H246" s="67" t="s">
        <v>111</v>
      </c>
      <c r="I246" s="67" t="s">
        <v>111</v>
      </c>
      <c r="J246" s="67" t="s">
        <v>111</v>
      </c>
      <c r="K246" s="67" t="s">
        <v>111</v>
      </c>
      <c r="L246" s="67" t="s">
        <v>111</v>
      </c>
      <c r="M246" s="67" t="s">
        <v>111</v>
      </c>
      <c r="N246" s="67" t="s">
        <v>111</v>
      </c>
      <c r="O246" s="63" t="str">
        <f t="shared" si="198"/>
        <v>-</v>
      </c>
      <c r="P246" s="63" t="str">
        <f t="shared" si="190"/>
        <v>-</v>
      </c>
      <c r="Q246" s="63" t="str">
        <f t="shared" si="191"/>
        <v>-</v>
      </c>
      <c r="R246" s="63" t="str">
        <f t="shared" si="192"/>
        <v>-</v>
      </c>
      <c r="S246" s="63" t="str">
        <f t="shared" si="193"/>
        <v>-</v>
      </c>
      <c r="T246" s="63" t="str">
        <f t="shared" si="194"/>
        <v>-</v>
      </c>
      <c r="U246" s="63" t="str">
        <f t="shared" si="195"/>
        <v>-</v>
      </c>
      <c r="V246" s="15">
        <v>0.84</v>
      </c>
      <c r="W246" s="64" t="str">
        <f t="shared" si="199"/>
        <v>-</v>
      </c>
      <c r="X246" s="64" t="str">
        <f t="shared" si="200"/>
        <v>-</v>
      </c>
      <c r="Y246" s="64" t="str">
        <f t="shared" si="201"/>
        <v>-</v>
      </c>
      <c r="Z246" s="64" t="str">
        <f t="shared" si="202"/>
        <v>-</v>
      </c>
      <c r="AA246" s="64" t="str">
        <f t="shared" si="203"/>
        <v>-</v>
      </c>
      <c r="AB246" s="64" t="str">
        <f t="shared" si="204"/>
        <v>-</v>
      </c>
      <c r="AC246" s="64" t="str">
        <f t="shared" si="205"/>
        <v>-</v>
      </c>
      <c r="AD246" s="65">
        <v>10.8</v>
      </c>
      <c r="AE246" s="65">
        <v>7.35</v>
      </c>
      <c r="AF246" s="65">
        <v>4.3600000000000003</v>
      </c>
      <c r="AG246" s="65">
        <v>5.16</v>
      </c>
      <c r="AH246" s="66" t="str">
        <f t="shared" si="206"/>
        <v>-</v>
      </c>
      <c r="AI246" s="66" t="str">
        <f t="shared" si="207"/>
        <v>-</v>
      </c>
      <c r="AJ246" s="66" t="str">
        <f t="shared" si="208"/>
        <v>-</v>
      </c>
      <c r="AK246" s="66" t="str">
        <f t="shared" si="209"/>
        <v>-</v>
      </c>
      <c r="AL246" s="66" t="str">
        <f t="shared" si="210"/>
        <v>-</v>
      </c>
      <c r="AM246" s="66" t="str">
        <f t="shared" si="211"/>
        <v>-</v>
      </c>
      <c r="AN246" s="66" t="str">
        <f t="shared" si="212"/>
        <v>-</v>
      </c>
      <c r="AO246" s="66">
        <f t="shared" si="213"/>
        <v>194.44444444444443</v>
      </c>
      <c r="AP246" s="66">
        <f t="shared" si="214"/>
        <v>194.44444444444443</v>
      </c>
      <c r="AQ246" s="66">
        <f t="shared" si="215"/>
        <v>194.44444444444443</v>
      </c>
      <c r="AR246" s="66">
        <f t="shared" si="216"/>
        <v>285.71428571428572</v>
      </c>
      <c r="AS246" s="66">
        <f t="shared" si="217"/>
        <v>481.65137614678895</v>
      </c>
      <c r="AT246" s="66">
        <f t="shared" si="218"/>
        <v>406.97674418604652</v>
      </c>
      <c r="AU246" s="66">
        <f t="shared" si="219"/>
        <v>406.97674418604652</v>
      </c>
      <c r="AV246" s="66" t="str">
        <f t="shared" si="220"/>
        <v>-</v>
      </c>
      <c r="AW246" s="66" t="str">
        <f t="shared" si="221"/>
        <v>-</v>
      </c>
      <c r="AX246" s="66" t="str">
        <f t="shared" si="222"/>
        <v>-</v>
      </c>
      <c r="AY246" s="66" t="str">
        <f t="shared" si="223"/>
        <v>-</v>
      </c>
      <c r="AZ246" s="66" t="str">
        <f t="shared" si="224"/>
        <v>-</v>
      </c>
      <c r="BA246" s="66" t="str">
        <f t="shared" si="225"/>
        <v>-</v>
      </c>
      <c r="BB246" s="66" t="str">
        <f t="shared" si="226"/>
        <v>-</v>
      </c>
    </row>
    <row r="247" spans="2:54" ht="14.5" x14ac:dyDescent="0.35">
      <c r="B247" s="61" t="s">
        <v>151</v>
      </c>
      <c r="C247" s="61" t="s">
        <v>152</v>
      </c>
      <c r="D247" s="61" t="s">
        <v>153</v>
      </c>
      <c r="E247" s="61" t="s">
        <v>60</v>
      </c>
      <c r="F247" s="61" t="s">
        <v>113</v>
      </c>
      <c r="G247" s="61" t="s">
        <v>110</v>
      </c>
      <c r="H247" s="67" t="s">
        <v>111</v>
      </c>
      <c r="I247" s="67" t="s">
        <v>111</v>
      </c>
      <c r="J247" s="67" t="s">
        <v>111</v>
      </c>
      <c r="K247" s="67" t="s">
        <v>111</v>
      </c>
      <c r="L247" s="67" t="s">
        <v>111</v>
      </c>
      <c r="M247" s="67" t="s">
        <v>111</v>
      </c>
      <c r="N247" s="67" t="s">
        <v>111</v>
      </c>
      <c r="O247" s="63" t="str">
        <f t="shared" si="198"/>
        <v>-</v>
      </c>
      <c r="P247" s="63" t="str">
        <f t="shared" si="190"/>
        <v>-</v>
      </c>
      <c r="Q247" s="63" t="str">
        <f t="shared" si="191"/>
        <v>-</v>
      </c>
      <c r="R247" s="63" t="str">
        <f t="shared" si="192"/>
        <v>-</v>
      </c>
      <c r="S247" s="63" t="str">
        <f t="shared" si="193"/>
        <v>-</v>
      </c>
      <c r="T247" s="63" t="str">
        <f t="shared" si="194"/>
        <v>-</v>
      </c>
      <c r="U247" s="63" t="str">
        <f t="shared" si="195"/>
        <v>-</v>
      </c>
      <c r="V247" s="15">
        <v>0.84</v>
      </c>
      <c r="W247" s="64" t="str">
        <f t="shared" si="199"/>
        <v>-</v>
      </c>
      <c r="X247" s="64" t="str">
        <f t="shared" si="200"/>
        <v>-</v>
      </c>
      <c r="Y247" s="64" t="str">
        <f t="shared" si="201"/>
        <v>-</v>
      </c>
      <c r="Z247" s="64" t="str">
        <f t="shared" si="202"/>
        <v>-</v>
      </c>
      <c r="AA247" s="64" t="str">
        <f t="shared" si="203"/>
        <v>-</v>
      </c>
      <c r="AB247" s="64" t="str">
        <f t="shared" si="204"/>
        <v>-</v>
      </c>
      <c r="AC247" s="64" t="str">
        <f t="shared" si="205"/>
        <v>-</v>
      </c>
      <c r="AD247" s="65">
        <v>10.8</v>
      </c>
      <c r="AE247" s="65">
        <v>7.35</v>
      </c>
      <c r="AF247" s="65">
        <v>4.3600000000000003</v>
      </c>
      <c r="AG247" s="65">
        <v>5.16</v>
      </c>
      <c r="AH247" s="66" t="str">
        <f t="shared" si="206"/>
        <v>-</v>
      </c>
      <c r="AI247" s="66" t="str">
        <f t="shared" si="207"/>
        <v>-</v>
      </c>
      <c r="AJ247" s="66" t="str">
        <f t="shared" si="208"/>
        <v>-</v>
      </c>
      <c r="AK247" s="66" t="str">
        <f t="shared" si="209"/>
        <v>-</v>
      </c>
      <c r="AL247" s="66" t="str">
        <f t="shared" si="210"/>
        <v>-</v>
      </c>
      <c r="AM247" s="66" t="str">
        <f t="shared" si="211"/>
        <v>-</v>
      </c>
      <c r="AN247" s="66" t="str">
        <f t="shared" si="212"/>
        <v>-</v>
      </c>
      <c r="AO247" s="66">
        <f t="shared" si="213"/>
        <v>194.44444444444443</v>
      </c>
      <c r="AP247" s="66">
        <f t="shared" si="214"/>
        <v>194.44444444444443</v>
      </c>
      <c r="AQ247" s="66">
        <f t="shared" si="215"/>
        <v>194.44444444444443</v>
      </c>
      <c r="AR247" s="66">
        <f t="shared" si="216"/>
        <v>285.71428571428572</v>
      </c>
      <c r="AS247" s="66">
        <f t="shared" si="217"/>
        <v>481.65137614678895</v>
      </c>
      <c r="AT247" s="66">
        <f t="shared" si="218"/>
        <v>406.97674418604652</v>
      </c>
      <c r="AU247" s="66">
        <f t="shared" si="219"/>
        <v>406.97674418604652</v>
      </c>
      <c r="AV247" s="66" t="str">
        <f t="shared" si="220"/>
        <v>-</v>
      </c>
      <c r="AW247" s="66" t="str">
        <f t="shared" si="221"/>
        <v>-</v>
      </c>
      <c r="AX247" s="66" t="str">
        <f t="shared" si="222"/>
        <v>-</v>
      </c>
      <c r="AY247" s="66" t="str">
        <f t="shared" si="223"/>
        <v>-</v>
      </c>
      <c r="AZ247" s="66" t="str">
        <f t="shared" si="224"/>
        <v>-</v>
      </c>
      <c r="BA247" s="66" t="str">
        <f t="shared" si="225"/>
        <v>-</v>
      </c>
      <c r="BB247" s="66" t="str">
        <f t="shared" si="226"/>
        <v>-</v>
      </c>
    </row>
    <row r="248" spans="2:54" ht="14.5" x14ac:dyDescent="0.35">
      <c r="B248" s="61" t="s">
        <v>151</v>
      </c>
      <c r="C248" s="61" t="s">
        <v>152</v>
      </c>
      <c r="D248" s="61" t="s">
        <v>153</v>
      </c>
      <c r="E248" s="61" t="s">
        <v>60</v>
      </c>
      <c r="F248" s="61" t="s">
        <v>114</v>
      </c>
      <c r="G248" s="61" t="s">
        <v>110</v>
      </c>
      <c r="H248" s="67">
        <f t="shared" ref="H248:N248" si="227">SUM(H245:H247)</f>
        <v>0.64595744680851075</v>
      </c>
      <c r="I248" s="67">
        <f t="shared" si="227"/>
        <v>0.55238095238095231</v>
      </c>
      <c r="J248" s="67">
        <f t="shared" si="227"/>
        <v>0.47741935483870968</v>
      </c>
      <c r="K248" s="67">
        <f t="shared" si="227"/>
        <v>0.38490566037735852</v>
      </c>
      <c r="L248" s="67">
        <f t="shared" si="227"/>
        <v>0.3042253521126761</v>
      </c>
      <c r="M248" s="67">
        <f t="shared" si="227"/>
        <v>0.27821229050279328</v>
      </c>
      <c r="N248" s="67">
        <f t="shared" si="227"/>
        <v>0.29730700179533232</v>
      </c>
      <c r="O248" s="63">
        <f t="shared" si="198"/>
        <v>1702.8985507246373</v>
      </c>
      <c r="P248" s="63">
        <f t="shared" si="190"/>
        <v>1991.3793103448279</v>
      </c>
      <c r="Q248" s="63">
        <f t="shared" si="191"/>
        <v>2304.0540540540542</v>
      </c>
      <c r="R248" s="63">
        <f t="shared" si="192"/>
        <v>2857.8431372549016</v>
      </c>
      <c r="S248" s="63">
        <f t="shared" si="193"/>
        <v>3615.7407407407404</v>
      </c>
      <c r="T248" s="63">
        <f t="shared" si="194"/>
        <v>3953.8152610441771</v>
      </c>
      <c r="U248" s="63">
        <f t="shared" si="195"/>
        <v>3699.879227053138</v>
      </c>
      <c r="V248" s="15">
        <v>0.84</v>
      </c>
      <c r="W248" s="64">
        <f t="shared" si="199"/>
        <v>0.54260425531914902</v>
      </c>
      <c r="X248" s="64">
        <f t="shared" si="200"/>
        <v>0.46399999999999991</v>
      </c>
      <c r="Y248" s="64">
        <f t="shared" si="201"/>
        <v>0.40103225806451609</v>
      </c>
      <c r="Z248" s="64">
        <f t="shared" si="202"/>
        <v>0.32332075471698113</v>
      </c>
      <c r="AA248" s="64">
        <f t="shared" si="203"/>
        <v>0.25554929577464791</v>
      </c>
      <c r="AB248" s="64">
        <f t="shared" si="204"/>
        <v>0.23369832402234636</v>
      </c>
      <c r="AC248" s="64">
        <f t="shared" si="205"/>
        <v>0.24973788150807913</v>
      </c>
      <c r="AD248" s="65">
        <v>10.8</v>
      </c>
      <c r="AE248" s="65">
        <v>7.35</v>
      </c>
      <c r="AF248" s="65">
        <v>4.3600000000000003</v>
      </c>
      <c r="AG248" s="65">
        <v>5.16</v>
      </c>
      <c r="AH248" s="66">
        <f t="shared" si="206"/>
        <v>3870.2239789196306</v>
      </c>
      <c r="AI248" s="66">
        <f t="shared" si="207"/>
        <v>4525.8620689655181</v>
      </c>
      <c r="AJ248" s="66">
        <f t="shared" si="208"/>
        <v>5236.4864864864867</v>
      </c>
      <c r="AK248" s="66">
        <f t="shared" si="209"/>
        <v>6495.0980392156862</v>
      </c>
      <c r="AL248" s="66">
        <f t="shared" si="210"/>
        <v>8217.5925925925912</v>
      </c>
      <c r="AM248" s="66">
        <f t="shared" si="211"/>
        <v>8985.9437751004025</v>
      </c>
      <c r="AN248" s="66">
        <f t="shared" si="212"/>
        <v>8408.8164251207691</v>
      </c>
      <c r="AO248" s="66">
        <f t="shared" si="213"/>
        <v>194.44444444444443</v>
      </c>
      <c r="AP248" s="66">
        <f t="shared" si="214"/>
        <v>194.44444444444443</v>
      </c>
      <c r="AQ248" s="66">
        <f t="shared" si="215"/>
        <v>194.44444444444443</v>
      </c>
      <c r="AR248" s="66">
        <f t="shared" si="216"/>
        <v>285.71428571428572</v>
      </c>
      <c r="AS248" s="66">
        <f t="shared" si="217"/>
        <v>481.65137614678895</v>
      </c>
      <c r="AT248" s="66">
        <f t="shared" si="218"/>
        <v>406.97674418604652</v>
      </c>
      <c r="AU248" s="66">
        <f t="shared" si="219"/>
        <v>406.97674418604652</v>
      </c>
      <c r="AV248" s="66">
        <f t="shared" si="220"/>
        <v>185.14266677471343</v>
      </c>
      <c r="AW248" s="66">
        <f t="shared" si="221"/>
        <v>186.43465909090907</v>
      </c>
      <c r="AX248" s="66">
        <f t="shared" si="222"/>
        <v>187.48272048659109</v>
      </c>
      <c r="AY248" s="66">
        <f t="shared" si="223"/>
        <v>273.67551378704945</v>
      </c>
      <c r="AZ248" s="66">
        <f t="shared" si="224"/>
        <v>454.98376583746312</v>
      </c>
      <c r="BA248" s="66">
        <f t="shared" si="225"/>
        <v>389.34324351198177</v>
      </c>
      <c r="BB248" s="66">
        <f t="shared" si="226"/>
        <v>388.18886348973729</v>
      </c>
    </row>
    <row r="249" spans="2:54" ht="14.5" x14ac:dyDescent="0.35">
      <c r="B249" s="61" t="s">
        <v>151</v>
      </c>
      <c r="C249" s="61" t="s">
        <v>152</v>
      </c>
      <c r="D249" s="61" t="s">
        <v>153</v>
      </c>
      <c r="E249" s="61" t="s">
        <v>60</v>
      </c>
      <c r="F249" s="61" t="s">
        <v>109</v>
      </c>
      <c r="G249" s="61" t="s">
        <v>116</v>
      </c>
      <c r="H249" s="67">
        <v>0.32297872340425537</v>
      </c>
      <c r="I249" s="67">
        <v>0.27619047619047621</v>
      </c>
      <c r="J249" s="67">
        <v>0.23870967741935481</v>
      </c>
      <c r="K249" s="67">
        <v>0.1924528301886792</v>
      </c>
      <c r="L249" s="67">
        <v>0.15211267605633799</v>
      </c>
      <c r="M249" s="67">
        <v>0.1391061452513967</v>
      </c>
      <c r="N249" s="67">
        <v>0.1486535008976661</v>
      </c>
      <c r="O249" s="63">
        <f t="shared" si="198"/>
        <v>3405.7971014492746</v>
      </c>
      <c r="P249" s="63">
        <f t="shared" si="190"/>
        <v>3982.7586206896549</v>
      </c>
      <c r="Q249" s="63">
        <f t="shared" si="191"/>
        <v>4608.1081081081084</v>
      </c>
      <c r="R249" s="63">
        <f t="shared" si="192"/>
        <v>5715.6862745098051</v>
      </c>
      <c r="S249" s="63">
        <f t="shared" si="193"/>
        <v>7231.4814814814836</v>
      </c>
      <c r="T249" s="63">
        <f t="shared" si="194"/>
        <v>7907.6305220883505</v>
      </c>
      <c r="U249" s="63">
        <f t="shared" si="195"/>
        <v>7399.7584541062788</v>
      </c>
      <c r="V249" s="15">
        <v>0.84</v>
      </c>
      <c r="W249" s="64">
        <f t="shared" si="199"/>
        <v>0.27130212765957451</v>
      </c>
      <c r="X249" s="64">
        <f t="shared" si="200"/>
        <v>0.23200000000000001</v>
      </c>
      <c r="Y249" s="64">
        <f t="shared" si="201"/>
        <v>0.20051612903225804</v>
      </c>
      <c r="Z249" s="64">
        <f t="shared" si="202"/>
        <v>0.16166037735849054</v>
      </c>
      <c r="AA249" s="64">
        <f t="shared" si="203"/>
        <v>0.1277746478873239</v>
      </c>
      <c r="AB249" s="64">
        <f t="shared" si="204"/>
        <v>0.11684916201117322</v>
      </c>
      <c r="AC249" s="64">
        <f t="shared" si="205"/>
        <v>0.12486894075403952</v>
      </c>
      <c r="AD249" s="65">
        <v>10.8</v>
      </c>
      <c r="AE249" s="65">
        <v>7.35</v>
      </c>
      <c r="AF249" s="65">
        <v>4.3600000000000003</v>
      </c>
      <c r="AG249" s="65">
        <v>5.16</v>
      </c>
      <c r="AH249" s="66">
        <f t="shared" si="206"/>
        <v>7740.4479578392611</v>
      </c>
      <c r="AI249" s="66">
        <f t="shared" si="207"/>
        <v>9051.7241379310344</v>
      </c>
      <c r="AJ249" s="66">
        <f t="shared" si="208"/>
        <v>10472.972972972973</v>
      </c>
      <c r="AK249" s="66">
        <f t="shared" si="209"/>
        <v>12990.196078431374</v>
      </c>
      <c r="AL249" s="66">
        <f t="shared" si="210"/>
        <v>16435.18518518519</v>
      </c>
      <c r="AM249" s="66">
        <f t="shared" si="211"/>
        <v>17971.887550200798</v>
      </c>
      <c r="AN249" s="66">
        <f t="shared" si="212"/>
        <v>16817.632850241542</v>
      </c>
      <c r="AO249" s="66">
        <f t="shared" si="213"/>
        <v>194.44444444444443</v>
      </c>
      <c r="AP249" s="66">
        <f t="shared" si="214"/>
        <v>194.44444444444443</v>
      </c>
      <c r="AQ249" s="66">
        <f t="shared" si="215"/>
        <v>194.44444444444443</v>
      </c>
      <c r="AR249" s="66">
        <f t="shared" si="216"/>
        <v>285.71428571428572</v>
      </c>
      <c r="AS249" s="66">
        <f t="shared" si="217"/>
        <v>481.65137614678895</v>
      </c>
      <c r="AT249" s="66">
        <f t="shared" si="218"/>
        <v>406.97674418604652</v>
      </c>
      <c r="AU249" s="66">
        <f t="shared" si="219"/>
        <v>406.97674418604652</v>
      </c>
      <c r="AV249" s="66">
        <f t="shared" si="220"/>
        <v>189.67958563370274</v>
      </c>
      <c r="AW249" s="66">
        <f t="shared" si="221"/>
        <v>190.35532994923855</v>
      </c>
      <c r="AX249" s="66">
        <f t="shared" si="222"/>
        <v>190.900133718066</v>
      </c>
      <c r="AY249" s="66">
        <f t="shared" si="223"/>
        <v>279.56535499525268</v>
      </c>
      <c r="AZ249" s="66">
        <f t="shared" si="224"/>
        <v>467.93793467071725</v>
      </c>
      <c r="BA249" s="66">
        <f t="shared" si="225"/>
        <v>397.96475804504979</v>
      </c>
      <c r="BB249" s="66">
        <f t="shared" si="226"/>
        <v>397.36084726830978</v>
      </c>
    </row>
    <row r="250" spans="2:54" ht="14.5" x14ac:dyDescent="0.35">
      <c r="B250" s="61" t="s">
        <v>151</v>
      </c>
      <c r="C250" s="61" t="s">
        <v>152</v>
      </c>
      <c r="D250" s="61" t="s">
        <v>153</v>
      </c>
      <c r="E250" s="61" t="s">
        <v>60</v>
      </c>
      <c r="F250" s="61" t="s">
        <v>112</v>
      </c>
      <c r="G250" s="61" t="s">
        <v>116</v>
      </c>
      <c r="H250" s="67" t="s">
        <v>111</v>
      </c>
      <c r="I250" s="67" t="s">
        <v>111</v>
      </c>
      <c r="J250" s="67" t="s">
        <v>111</v>
      </c>
      <c r="K250" s="67" t="s">
        <v>111</v>
      </c>
      <c r="L250" s="67" t="s">
        <v>111</v>
      </c>
      <c r="M250" s="67" t="s">
        <v>111</v>
      </c>
      <c r="N250" s="67" t="s">
        <v>111</v>
      </c>
      <c r="O250" s="63" t="str">
        <f t="shared" si="198"/>
        <v>-</v>
      </c>
      <c r="P250" s="63" t="str">
        <f t="shared" si="190"/>
        <v>-</v>
      </c>
      <c r="Q250" s="63" t="str">
        <f t="shared" si="191"/>
        <v>-</v>
      </c>
      <c r="R250" s="63" t="str">
        <f t="shared" si="192"/>
        <v>-</v>
      </c>
      <c r="S250" s="63" t="str">
        <f t="shared" si="193"/>
        <v>-</v>
      </c>
      <c r="T250" s="63" t="str">
        <f t="shared" si="194"/>
        <v>-</v>
      </c>
      <c r="U250" s="63" t="str">
        <f t="shared" si="195"/>
        <v>-</v>
      </c>
      <c r="V250" s="15">
        <v>0.84</v>
      </c>
      <c r="W250" s="64" t="str">
        <f t="shared" si="199"/>
        <v>-</v>
      </c>
      <c r="X250" s="64" t="str">
        <f t="shared" si="200"/>
        <v>-</v>
      </c>
      <c r="Y250" s="64" t="str">
        <f t="shared" si="201"/>
        <v>-</v>
      </c>
      <c r="Z250" s="64" t="str">
        <f t="shared" si="202"/>
        <v>-</v>
      </c>
      <c r="AA250" s="64" t="str">
        <f t="shared" si="203"/>
        <v>-</v>
      </c>
      <c r="AB250" s="64" t="str">
        <f t="shared" si="204"/>
        <v>-</v>
      </c>
      <c r="AC250" s="64" t="str">
        <f t="shared" si="205"/>
        <v>-</v>
      </c>
      <c r="AD250" s="65">
        <v>10.8</v>
      </c>
      <c r="AE250" s="65">
        <v>7.35</v>
      </c>
      <c r="AF250" s="65">
        <v>4.3600000000000003</v>
      </c>
      <c r="AG250" s="65">
        <v>5.16</v>
      </c>
      <c r="AH250" s="66" t="str">
        <f t="shared" si="206"/>
        <v>-</v>
      </c>
      <c r="AI250" s="66" t="str">
        <f t="shared" si="207"/>
        <v>-</v>
      </c>
      <c r="AJ250" s="66" t="str">
        <f t="shared" si="208"/>
        <v>-</v>
      </c>
      <c r="AK250" s="66" t="str">
        <f t="shared" si="209"/>
        <v>-</v>
      </c>
      <c r="AL250" s="66" t="str">
        <f t="shared" si="210"/>
        <v>-</v>
      </c>
      <c r="AM250" s="66" t="str">
        <f t="shared" si="211"/>
        <v>-</v>
      </c>
      <c r="AN250" s="66" t="str">
        <f t="shared" si="212"/>
        <v>-</v>
      </c>
      <c r="AO250" s="66">
        <f t="shared" si="213"/>
        <v>194.44444444444443</v>
      </c>
      <c r="AP250" s="66">
        <f t="shared" si="214"/>
        <v>194.44444444444443</v>
      </c>
      <c r="AQ250" s="66">
        <f t="shared" si="215"/>
        <v>194.44444444444443</v>
      </c>
      <c r="AR250" s="66">
        <f t="shared" si="216"/>
        <v>285.71428571428572</v>
      </c>
      <c r="AS250" s="66">
        <f t="shared" si="217"/>
        <v>481.65137614678895</v>
      </c>
      <c r="AT250" s="66">
        <f t="shared" si="218"/>
        <v>406.97674418604652</v>
      </c>
      <c r="AU250" s="66">
        <f t="shared" si="219"/>
        <v>406.97674418604652</v>
      </c>
      <c r="AV250" s="66" t="str">
        <f t="shared" si="220"/>
        <v>-</v>
      </c>
      <c r="AW250" s="66" t="str">
        <f t="shared" si="221"/>
        <v>-</v>
      </c>
      <c r="AX250" s="66" t="str">
        <f t="shared" si="222"/>
        <v>-</v>
      </c>
      <c r="AY250" s="66" t="str">
        <f t="shared" si="223"/>
        <v>-</v>
      </c>
      <c r="AZ250" s="66" t="str">
        <f t="shared" si="224"/>
        <v>-</v>
      </c>
      <c r="BA250" s="66" t="str">
        <f t="shared" si="225"/>
        <v>-</v>
      </c>
      <c r="BB250" s="66" t="str">
        <f t="shared" si="226"/>
        <v>-</v>
      </c>
    </row>
    <row r="251" spans="2:54" ht="14.5" x14ac:dyDescent="0.35">
      <c r="B251" s="61" t="s">
        <v>151</v>
      </c>
      <c r="C251" s="61" t="s">
        <v>152</v>
      </c>
      <c r="D251" s="61" t="s">
        <v>153</v>
      </c>
      <c r="E251" s="61" t="s">
        <v>60</v>
      </c>
      <c r="F251" s="61" t="s">
        <v>113</v>
      </c>
      <c r="G251" s="61" t="s">
        <v>116</v>
      </c>
      <c r="H251" s="67" t="s">
        <v>111</v>
      </c>
      <c r="I251" s="67" t="s">
        <v>111</v>
      </c>
      <c r="J251" s="67" t="s">
        <v>111</v>
      </c>
      <c r="K251" s="67" t="s">
        <v>111</v>
      </c>
      <c r="L251" s="67" t="s">
        <v>111</v>
      </c>
      <c r="M251" s="67" t="s">
        <v>111</v>
      </c>
      <c r="N251" s="67" t="s">
        <v>111</v>
      </c>
      <c r="O251" s="63" t="str">
        <f t="shared" si="198"/>
        <v>-</v>
      </c>
      <c r="P251" s="63" t="str">
        <f t="shared" si="190"/>
        <v>-</v>
      </c>
      <c r="Q251" s="63" t="str">
        <f t="shared" si="191"/>
        <v>-</v>
      </c>
      <c r="R251" s="63" t="str">
        <f t="shared" si="192"/>
        <v>-</v>
      </c>
      <c r="S251" s="63" t="str">
        <f t="shared" si="193"/>
        <v>-</v>
      </c>
      <c r="T251" s="63" t="str">
        <f t="shared" si="194"/>
        <v>-</v>
      </c>
      <c r="U251" s="63" t="str">
        <f t="shared" si="195"/>
        <v>-</v>
      </c>
      <c r="V251" s="15">
        <v>0.84</v>
      </c>
      <c r="W251" s="64" t="str">
        <f t="shared" si="199"/>
        <v>-</v>
      </c>
      <c r="X251" s="64" t="str">
        <f t="shared" si="200"/>
        <v>-</v>
      </c>
      <c r="Y251" s="64" t="str">
        <f t="shared" si="201"/>
        <v>-</v>
      </c>
      <c r="Z251" s="64" t="str">
        <f t="shared" si="202"/>
        <v>-</v>
      </c>
      <c r="AA251" s="64" t="str">
        <f t="shared" si="203"/>
        <v>-</v>
      </c>
      <c r="AB251" s="64" t="str">
        <f t="shared" si="204"/>
        <v>-</v>
      </c>
      <c r="AC251" s="64" t="str">
        <f t="shared" si="205"/>
        <v>-</v>
      </c>
      <c r="AD251" s="65">
        <v>10.8</v>
      </c>
      <c r="AE251" s="65">
        <v>7.35</v>
      </c>
      <c r="AF251" s="65">
        <v>4.3600000000000003</v>
      </c>
      <c r="AG251" s="65">
        <v>5.16</v>
      </c>
      <c r="AH251" s="66" t="str">
        <f t="shared" si="206"/>
        <v>-</v>
      </c>
      <c r="AI251" s="66" t="str">
        <f t="shared" si="207"/>
        <v>-</v>
      </c>
      <c r="AJ251" s="66" t="str">
        <f t="shared" si="208"/>
        <v>-</v>
      </c>
      <c r="AK251" s="66" t="str">
        <f t="shared" si="209"/>
        <v>-</v>
      </c>
      <c r="AL251" s="66" t="str">
        <f t="shared" si="210"/>
        <v>-</v>
      </c>
      <c r="AM251" s="66" t="str">
        <f t="shared" si="211"/>
        <v>-</v>
      </c>
      <c r="AN251" s="66" t="str">
        <f t="shared" si="212"/>
        <v>-</v>
      </c>
      <c r="AO251" s="66">
        <f t="shared" si="213"/>
        <v>194.44444444444443</v>
      </c>
      <c r="AP251" s="66">
        <f t="shared" si="214"/>
        <v>194.44444444444443</v>
      </c>
      <c r="AQ251" s="66">
        <f t="shared" si="215"/>
        <v>194.44444444444443</v>
      </c>
      <c r="AR251" s="66">
        <f t="shared" si="216"/>
        <v>285.71428571428572</v>
      </c>
      <c r="AS251" s="66">
        <f t="shared" si="217"/>
        <v>481.65137614678895</v>
      </c>
      <c r="AT251" s="66">
        <f t="shared" si="218"/>
        <v>406.97674418604652</v>
      </c>
      <c r="AU251" s="66">
        <f t="shared" si="219"/>
        <v>406.97674418604652</v>
      </c>
      <c r="AV251" s="66" t="str">
        <f t="shared" si="220"/>
        <v>-</v>
      </c>
      <c r="AW251" s="66" t="str">
        <f t="shared" si="221"/>
        <v>-</v>
      </c>
      <c r="AX251" s="66" t="str">
        <f t="shared" si="222"/>
        <v>-</v>
      </c>
      <c r="AY251" s="66" t="str">
        <f t="shared" si="223"/>
        <v>-</v>
      </c>
      <c r="AZ251" s="66" t="str">
        <f t="shared" si="224"/>
        <v>-</v>
      </c>
      <c r="BA251" s="66" t="str">
        <f t="shared" si="225"/>
        <v>-</v>
      </c>
      <c r="BB251" s="66" t="str">
        <f t="shared" si="226"/>
        <v>-</v>
      </c>
    </row>
    <row r="252" spans="2:54" ht="14.5" x14ac:dyDescent="0.35">
      <c r="B252" s="61" t="s">
        <v>151</v>
      </c>
      <c r="C252" s="61" t="s">
        <v>152</v>
      </c>
      <c r="D252" s="61" t="s">
        <v>153</v>
      </c>
      <c r="E252" s="61" t="s">
        <v>60</v>
      </c>
      <c r="F252" s="61" t="s">
        <v>114</v>
      </c>
      <c r="G252" s="61" t="s">
        <v>116</v>
      </c>
      <c r="H252" s="67">
        <f t="shared" ref="H252:N252" si="228">SUM(H249:H251)</f>
        <v>0.32297872340425537</v>
      </c>
      <c r="I252" s="67">
        <f t="shared" si="228"/>
        <v>0.27619047619047621</v>
      </c>
      <c r="J252" s="67">
        <f t="shared" si="228"/>
        <v>0.23870967741935481</v>
      </c>
      <c r="K252" s="67">
        <f t="shared" si="228"/>
        <v>0.1924528301886792</v>
      </c>
      <c r="L252" s="67">
        <f t="shared" si="228"/>
        <v>0.15211267605633799</v>
      </c>
      <c r="M252" s="67">
        <f t="shared" si="228"/>
        <v>0.1391061452513967</v>
      </c>
      <c r="N252" s="67">
        <f t="shared" si="228"/>
        <v>0.1486535008976661</v>
      </c>
      <c r="O252" s="63">
        <f t="shared" si="198"/>
        <v>3405.7971014492746</v>
      </c>
      <c r="P252" s="63">
        <f t="shared" si="190"/>
        <v>3982.7586206896549</v>
      </c>
      <c r="Q252" s="63">
        <f t="shared" si="191"/>
        <v>4608.1081081081084</v>
      </c>
      <c r="R252" s="63">
        <f t="shared" si="192"/>
        <v>5715.6862745098051</v>
      </c>
      <c r="S252" s="63">
        <f t="shared" si="193"/>
        <v>7231.4814814814836</v>
      </c>
      <c r="T252" s="63">
        <f t="shared" si="194"/>
        <v>7907.6305220883505</v>
      </c>
      <c r="U252" s="63">
        <f t="shared" si="195"/>
        <v>7399.7584541062788</v>
      </c>
      <c r="V252" s="15">
        <v>0.84</v>
      </c>
      <c r="W252" s="64">
        <f t="shared" si="199"/>
        <v>0.27130212765957451</v>
      </c>
      <c r="X252" s="64">
        <f t="shared" si="200"/>
        <v>0.23200000000000001</v>
      </c>
      <c r="Y252" s="64">
        <f t="shared" si="201"/>
        <v>0.20051612903225804</v>
      </c>
      <c r="Z252" s="64">
        <f t="shared" si="202"/>
        <v>0.16166037735849054</v>
      </c>
      <c r="AA252" s="64">
        <f t="shared" si="203"/>
        <v>0.1277746478873239</v>
      </c>
      <c r="AB252" s="64">
        <f t="shared" si="204"/>
        <v>0.11684916201117322</v>
      </c>
      <c r="AC252" s="64">
        <f t="shared" si="205"/>
        <v>0.12486894075403952</v>
      </c>
      <c r="AD252" s="65">
        <v>10.8</v>
      </c>
      <c r="AE252" s="65">
        <v>7.35</v>
      </c>
      <c r="AF252" s="65">
        <v>4.3600000000000003</v>
      </c>
      <c r="AG252" s="65">
        <v>5.16</v>
      </c>
      <c r="AH252" s="66">
        <f t="shared" si="206"/>
        <v>7740.4479578392611</v>
      </c>
      <c r="AI252" s="66">
        <f t="shared" si="207"/>
        <v>9051.7241379310344</v>
      </c>
      <c r="AJ252" s="66">
        <f t="shared" si="208"/>
        <v>10472.972972972973</v>
      </c>
      <c r="AK252" s="66">
        <f t="shared" si="209"/>
        <v>12990.196078431374</v>
      </c>
      <c r="AL252" s="66">
        <f t="shared" si="210"/>
        <v>16435.18518518519</v>
      </c>
      <c r="AM252" s="66">
        <f t="shared" si="211"/>
        <v>17971.887550200798</v>
      </c>
      <c r="AN252" s="66">
        <f t="shared" si="212"/>
        <v>16817.632850241542</v>
      </c>
      <c r="AO252" s="66">
        <f t="shared" si="213"/>
        <v>194.44444444444443</v>
      </c>
      <c r="AP252" s="66">
        <f t="shared" si="214"/>
        <v>194.44444444444443</v>
      </c>
      <c r="AQ252" s="66">
        <f t="shared" si="215"/>
        <v>194.44444444444443</v>
      </c>
      <c r="AR252" s="66">
        <f t="shared" si="216"/>
        <v>285.71428571428572</v>
      </c>
      <c r="AS252" s="66">
        <f t="shared" si="217"/>
        <v>481.65137614678895</v>
      </c>
      <c r="AT252" s="66">
        <f t="shared" si="218"/>
        <v>406.97674418604652</v>
      </c>
      <c r="AU252" s="66">
        <f t="shared" si="219"/>
        <v>406.97674418604652</v>
      </c>
      <c r="AV252" s="66">
        <f t="shared" si="220"/>
        <v>189.67958563370274</v>
      </c>
      <c r="AW252" s="66">
        <f t="shared" si="221"/>
        <v>190.35532994923855</v>
      </c>
      <c r="AX252" s="66">
        <f t="shared" si="222"/>
        <v>190.900133718066</v>
      </c>
      <c r="AY252" s="66">
        <f t="shared" si="223"/>
        <v>279.56535499525268</v>
      </c>
      <c r="AZ252" s="66">
        <f t="shared" si="224"/>
        <v>467.93793467071725</v>
      </c>
      <c r="BA252" s="66">
        <f t="shared" si="225"/>
        <v>397.96475804504979</v>
      </c>
      <c r="BB252" s="66">
        <f t="shared" si="226"/>
        <v>397.36084726830978</v>
      </c>
    </row>
    <row r="253" spans="2:54" ht="14.5" x14ac:dyDescent="0.35">
      <c r="B253" s="61" t="s">
        <v>151</v>
      </c>
      <c r="C253" s="61" t="s">
        <v>152</v>
      </c>
      <c r="D253" s="61" t="s">
        <v>153</v>
      </c>
      <c r="E253" s="61" t="s">
        <v>60</v>
      </c>
      <c r="F253" s="61" t="s">
        <v>109</v>
      </c>
      <c r="G253" s="61" t="s">
        <v>117</v>
      </c>
      <c r="H253" s="67">
        <v>0.16148936170212769</v>
      </c>
      <c r="I253" s="67">
        <v>0.1380952380952381</v>
      </c>
      <c r="J253" s="67">
        <v>0.1193548387096774</v>
      </c>
      <c r="K253" s="67">
        <v>9.6226415094339615E-2</v>
      </c>
      <c r="L253" s="67">
        <v>7.6056338028169024E-2</v>
      </c>
      <c r="M253" s="67">
        <v>6.9553072625698334E-2</v>
      </c>
      <c r="N253" s="67">
        <v>7.4326750448833065E-2</v>
      </c>
      <c r="O253" s="63">
        <f t="shared" si="198"/>
        <v>6811.5942028985492</v>
      </c>
      <c r="P253" s="63">
        <f t="shared" si="190"/>
        <v>7965.5172413793098</v>
      </c>
      <c r="Q253" s="63">
        <f t="shared" si="191"/>
        <v>9216.2162162162167</v>
      </c>
      <c r="R253" s="63">
        <f t="shared" si="192"/>
        <v>11431.372549019608</v>
      </c>
      <c r="S253" s="63">
        <f t="shared" si="193"/>
        <v>14462.962962962962</v>
      </c>
      <c r="T253" s="63">
        <f t="shared" si="194"/>
        <v>15815.261044176705</v>
      </c>
      <c r="U253" s="63">
        <f t="shared" si="195"/>
        <v>14799.516908212554</v>
      </c>
      <c r="V253" s="15">
        <v>0.84</v>
      </c>
      <c r="W253" s="64">
        <f t="shared" si="199"/>
        <v>0.13565106382978726</v>
      </c>
      <c r="X253" s="64">
        <f t="shared" si="200"/>
        <v>0.11600000000000001</v>
      </c>
      <c r="Y253" s="64">
        <f t="shared" si="201"/>
        <v>0.10025806451612902</v>
      </c>
      <c r="Z253" s="64">
        <f t="shared" si="202"/>
        <v>8.0830188679245268E-2</v>
      </c>
      <c r="AA253" s="64">
        <f t="shared" si="203"/>
        <v>6.3887323943661978E-2</v>
      </c>
      <c r="AB253" s="64">
        <f t="shared" si="204"/>
        <v>5.8424581005586597E-2</v>
      </c>
      <c r="AC253" s="64">
        <f t="shared" si="205"/>
        <v>6.2434470377019775E-2</v>
      </c>
      <c r="AD253" s="65">
        <v>10.8</v>
      </c>
      <c r="AE253" s="65">
        <v>7.35</v>
      </c>
      <c r="AF253" s="65">
        <v>4.3600000000000003</v>
      </c>
      <c r="AG253" s="65">
        <v>5.16</v>
      </c>
      <c r="AH253" s="66">
        <f t="shared" si="206"/>
        <v>15480.895915678522</v>
      </c>
      <c r="AI253" s="66">
        <f t="shared" si="207"/>
        <v>18103.448275862069</v>
      </c>
      <c r="AJ253" s="66">
        <f t="shared" si="208"/>
        <v>20945.945945945947</v>
      </c>
      <c r="AK253" s="66">
        <f t="shared" si="209"/>
        <v>25980.392156862748</v>
      </c>
      <c r="AL253" s="66">
        <f t="shared" si="210"/>
        <v>32870.370370370365</v>
      </c>
      <c r="AM253" s="66">
        <f t="shared" si="211"/>
        <v>35943.775100401603</v>
      </c>
      <c r="AN253" s="66">
        <f t="shared" si="212"/>
        <v>33635.265700483076</v>
      </c>
      <c r="AO253" s="66">
        <f t="shared" si="213"/>
        <v>194.44444444444443</v>
      </c>
      <c r="AP253" s="66">
        <f t="shared" si="214"/>
        <v>194.44444444444443</v>
      </c>
      <c r="AQ253" s="66">
        <f t="shared" si="215"/>
        <v>194.44444444444443</v>
      </c>
      <c r="AR253" s="66">
        <f t="shared" si="216"/>
        <v>285.71428571428572</v>
      </c>
      <c r="AS253" s="66">
        <f t="shared" si="217"/>
        <v>481.65137614678895</v>
      </c>
      <c r="AT253" s="66">
        <f t="shared" si="218"/>
        <v>406.97674418604652</v>
      </c>
      <c r="AU253" s="66">
        <f t="shared" si="219"/>
        <v>406.97674418604652</v>
      </c>
      <c r="AV253" s="66">
        <f t="shared" si="220"/>
        <v>192.03246224139821</v>
      </c>
      <c r="AW253" s="66">
        <f t="shared" si="221"/>
        <v>192.37816049835104</v>
      </c>
      <c r="AX253" s="66">
        <f t="shared" si="222"/>
        <v>192.65598920416204</v>
      </c>
      <c r="AY253" s="66">
        <f t="shared" si="223"/>
        <v>282.60637730617469</v>
      </c>
      <c r="AZ253" s="66">
        <f t="shared" si="224"/>
        <v>474.69563445570776</v>
      </c>
      <c r="BA253" s="66">
        <f t="shared" si="225"/>
        <v>402.42030279478172</v>
      </c>
      <c r="BB253" s="66">
        <f t="shared" si="226"/>
        <v>402.11131645820274</v>
      </c>
    </row>
    <row r="254" spans="2:54" ht="14.5" x14ac:dyDescent="0.35">
      <c r="B254" s="61" t="s">
        <v>151</v>
      </c>
      <c r="C254" s="61" t="s">
        <v>152</v>
      </c>
      <c r="D254" s="61" t="s">
        <v>153</v>
      </c>
      <c r="E254" s="61" t="s">
        <v>60</v>
      </c>
      <c r="F254" s="61" t="s">
        <v>112</v>
      </c>
      <c r="G254" s="61" t="s">
        <v>117</v>
      </c>
      <c r="H254" s="67" t="s">
        <v>111</v>
      </c>
      <c r="I254" s="67" t="s">
        <v>111</v>
      </c>
      <c r="J254" s="67" t="s">
        <v>111</v>
      </c>
      <c r="K254" s="67" t="s">
        <v>111</v>
      </c>
      <c r="L254" s="67" t="s">
        <v>111</v>
      </c>
      <c r="M254" s="67" t="s">
        <v>111</v>
      </c>
      <c r="N254" s="67" t="s">
        <v>111</v>
      </c>
      <c r="O254" s="63" t="str">
        <f t="shared" si="198"/>
        <v>-</v>
      </c>
      <c r="P254" s="63" t="str">
        <f t="shared" si="190"/>
        <v>-</v>
      </c>
      <c r="Q254" s="63" t="str">
        <f t="shared" si="191"/>
        <v>-</v>
      </c>
      <c r="R254" s="63" t="str">
        <f t="shared" si="192"/>
        <v>-</v>
      </c>
      <c r="S254" s="63" t="str">
        <f t="shared" si="193"/>
        <v>-</v>
      </c>
      <c r="T254" s="63" t="str">
        <f t="shared" si="194"/>
        <v>-</v>
      </c>
      <c r="U254" s="63" t="str">
        <f t="shared" si="195"/>
        <v>-</v>
      </c>
      <c r="V254" s="15">
        <v>0.84</v>
      </c>
      <c r="W254" s="64" t="str">
        <f t="shared" si="199"/>
        <v>-</v>
      </c>
      <c r="X254" s="64" t="str">
        <f t="shared" si="200"/>
        <v>-</v>
      </c>
      <c r="Y254" s="64" t="str">
        <f t="shared" si="201"/>
        <v>-</v>
      </c>
      <c r="Z254" s="64" t="str">
        <f t="shared" si="202"/>
        <v>-</v>
      </c>
      <c r="AA254" s="64" t="str">
        <f t="shared" si="203"/>
        <v>-</v>
      </c>
      <c r="AB254" s="64" t="str">
        <f t="shared" si="204"/>
        <v>-</v>
      </c>
      <c r="AC254" s="64" t="str">
        <f t="shared" si="205"/>
        <v>-</v>
      </c>
      <c r="AD254" s="65">
        <v>10.8</v>
      </c>
      <c r="AE254" s="65">
        <v>7.35</v>
      </c>
      <c r="AF254" s="65">
        <v>4.3600000000000003</v>
      </c>
      <c r="AG254" s="65">
        <v>5.16</v>
      </c>
      <c r="AH254" s="66" t="str">
        <f t="shared" si="206"/>
        <v>-</v>
      </c>
      <c r="AI254" s="66" t="str">
        <f t="shared" si="207"/>
        <v>-</v>
      </c>
      <c r="AJ254" s="66" t="str">
        <f t="shared" si="208"/>
        <v>-</v>
      </c>
      <c r="AK254" s="66" t="str">
        <f t="shared" si="209"/>
        <v>-</v>
      </c>
      <c r="AL254" s="66" t="str">
        <f t="shared" si="210"/>
        <v>-</v>
      </c>
      <c r="AM254" s="66" t="str">
        <f t="shared" si="211"/>
        <v>-</v>
      </c>
      <c r="AN254" s="66" t="str">
        <f t="shared" si="212"/>
        <v>-</v>
      </c>
      <c r="AO254" s="66">
        <f t="shared" si="213"/>
        <v>194.44444444444443</v>
      </c>
      <c r="AP254" s="66">
        <f t="shared" si="214"/>
        <v>194.44444444444443</v>
      </c>
      <c r="AQ254" s="66">
        <f t="shared" si="215"/>
        <v>194.44444444444443</v>
      </c>
      <c r="AR254" s="66">
        <f t="shared" si="216"/>
        <v>285.71428571428572</v>
      </c>
      <c r="AS254" s="66">
        <f t="shared" si="217"/>
        <v>481.65137614678895</v>
      </c>
      <c r="AT254" s="66">
        <f t="shared" si="218"/>
        <v>406.97674418604652</v>
      </c>
      <c r="AU254" s="66">
        <f t="shared" si="219"/>
        <v>406.97674418604652</v>
      </c>
      <c r="AV254" s="66" t="str">
        <f t="shared" si="220"/>
        <v>-</v>
      </c>
      <c r="AW254" s="66" t="str">
        <f t="shared" si="221"/>
        <v>-</v>
      </c>
      <c r="AX254" s="66" t="str">
        <f t="shared" si="222"/>
        <v>-</v>
      </c>
      <c r="AY254" s="66" t="str">
        <f t="shared" si="223"/>
        <v>-</v>
      </c>
      <c r="AZ254" s="66" t="str">
        <f t="shared" si="224"/>
        <v>-</v>
      </c>
      <c r="BA254" s="66" t="str">
        <f t="shared" si="225"/>
        <v>-</v>
      </c>
      <c r="BB254" s="66" t="str">
        <f t="shared" si="226"/>
        <v>-</v>
      </c>
    </row>
    <row r="255" spans="2:54" ht="14.5" x14ac:dyDescent="0.35">
      <c r="B255" s="61" t="s">
        <v>151</v>
      </c>
      <c r="C255" s="61" t="s">
        <v>152</v>
      </c>
      <c r="D255" s="61" t="s">
        <v>153</v>
      </c>
      <c r="E255" s="61" t="s">
        <v>60</v>
      </c>
      <c r="F255" s="61" t="s">
        <v>113</v>
      </c>
      <c r="G255" s="61" t="s">
        <v>117</v>
      </c>
      <c r="H255" s="67" t="s">
        <v>111</v>
      </c>
      <c r="I255" s="67" t="s">
        <v>111</v>
      </c>
      <c r="J255" s="67" t="s">
        <v>111</v>
      </c>
      <c r="K255" s="67" t="s">
        <v>111</v>
      </c>
      <c r="L255" s="67" t="s">
        <v>111</v>
      </c>
      <c r="M255" s="67" t="s">
        <v>111</v>
      </c>
      <c r="N255" s="67" t="s">
        <v>111</v>
      </c>
      <c r="O255" s="63" t="str">
        <f t="shared" si="198"/>
        <v>-</v>
      </c>
      <c r="P255" s="63" t="str">
        <f t="shared" si="190"/>
        <v>-</v>
      </c>
      <c r="Q255" s="63" t="str">
        <f t="shared" si="191"/>
        <v>-</v>
      </c>
      <c r="R255" s="63" t="str">
        <f t="shared" si="192"/>
        <v>-</v>
      </c>
      <c r="S255" s="63" t="str">
        <f t="shared" si="193"/>
        <v>-</v>
      </c>
      <c r="T255" s="63" t="str">
        <f t="shared" si="194"/>
        <v>-</v>
      </c>
      <c r="U255" s="63" t="str">
        <f t="shared" si="195"/>
        <v>-</v>
      </c>
      <c r="V255" s="15">
        <v>0.84</v>
      </c>
      <c r="W255" s="64" t="str">
        <f t="shared" si="199"/>
        <v>-</v>
      </c>
      <c r="X255" s="64" t="str">
        <f t="shared" si="200"/>
        <v>-</v>
      </c>
      <c r="Y255" s="64" t="str">
        <f t="shared" si="201"/>
        <v>-</v>
      </c>
      <c r="Z255" s="64" t="str">
        <f t="shared" si="202"/>
        <v>-</v>
      </c>
      <c r="AA255" s="64" t="str">
        <f t="shared" si="203"/>
        <v>-</v>
      </c>
      <c r="AB255" s="64" t="str">
        <f t="shared" si="204"/>
        <v>-</v>
      </c>
      <c r="AC255" s="64" t="str">
        <f t="shared" si="205"/>
        <v>-</v>
      </c>
      <c r="AD255" s="65">
        <v>10.8</v>
      </c>
      <c r="AE255" s="65">
        <v>7.35</v>
      </c>
      <c r="AF255" s="65">
        <v>4.3600000000000003</v>
      </c>
      <c r="AG255" s="65">
        <v>5.16</v>
      </c>
      <c r="AH255" s="66" t="str">
        <f t="shared" si="206"/>
        <v>-</v>
      </c>
      <c r="AI255" s="66" t="str">
        <f t="shared" si="207"/>
        <v>-</v>
      </c>
      <c r="AJ255" s="66" t="str">
        <f t="shared" si="208"/>
        <v>-</v>
      </c>
      <c r="AK255" s="66" t="str">
        <f t="shared" si="209"/>
        <v>-</v>
      </c>
      <c r="AL255" s="66" t="str">
        <f t="shared" si="210"/>
        <v>-</v>
      </c>
      <c r="AM255" s="66" t="str">
        <f t="shared" si="211"/>
        <v>-</v>
      </c>
      <c r="AN255" s="66" t="str">
        <f t="shared" si="212"/>
        <v>-</v>
      </c>
      <c r="AO255" s="66">
        <f t="shared" si="213"/>
        <v>194.44444444444443</v>
      </c>
      <c r="AP255" s="66">
        <f t="shared" si="214"/>
        <v>194.44444444444443</v>
      </c>
      <c r="AQ255" s="66">
        <f t="shared" si="215"/>
        <v>194.44444444444443</v>
      </c>
      <c r="AR255" s="66">
        <f t="shared" si="216"/>
        <v>285.71428571428572</v>
      </c>
      <c r="AS255" s="66">
        <f t="shared" si="217"/>
        <v>481.65137614678895</v>
      </c>
      <c r="AT255" s="66">
        <f t="shared" si="218"/>
        <v>406.97674418604652</v>
      </c>
      <c r="AU255" s="66">
        <f t="shared" si="219"/>
        <v>406.97674418604652</v>
      </c>
      <c r="AV255" s="66" t="str">
        <f t="shared" si="220"/>
        <v>-</v>
      </c>
      <c r="AW255" s="66" t="str">
        <f t="shared" si="221"/>
        <v>-</v>
      </c>
      <c r="AX255" s="66" t="str">
        <f t="shared" si="222"/>
        <v>-</v>
      </c>
      <c r="AY255" s="66" t="str">
        <f t="shared" si="223"/>
        <v>-</v>
      </c>
      <c r="AZ255" s="66" t="str">
        <f t="shared" si="224"/>
        <v>-</v>
      </c>
      <c r="BA255" s="66" t="str">
        <f t="shared" si="225"/>
        <v>-</v>
      </c>
      <c r="BB255" s="66" t="str">
        <f t="shared" si="226"/>
        <v>-</v>
      </c>
    </row>
    <row r="256" spans="2:54" ht="14.5" x14ac:dyDescent="0.35">
      <c r="B256" s="61" t="s">
        <v>151</v>
      </c>
      <c r="C256" s="61" t="s">
        <v>152</v>
      </c>
      <c r="D256" s="61" t="s">
        <v>153</v>
      </c>
      <c r="E256" s="61" t="s">
        <v>60</v>
      </c>
      <c r="F256" s="61" t="s">
        <v>114</v>
      </c>
      <c r="G256" s="61" t="s">
        <v>117</v>
      </c>
      <c r="H256" s="67">
        <f t="shared" ref="H256:N256" si="229">SUM(H253:H255)</f>
        <v>0.16148936170212769</v>
      </c>
      <c r="I256" s="67">
        <f t="shared" si="229"/>
        <v>0.1380952380952381</v>
      </c>
      <c r="J256" s="67">
        <f t="shared" si="229"/>
        <v>0.1193548387096774</v>
      </c>
      <c r="K256" s="67">
        <f t="shared" si="229"/>
        <v>9.6226415094339615E-2</v>
      </c>
      <c r="L256" s="67">
        <f t="shared" si="229"/>
        <v>7.6056338028169024E-2</v>
      </c>
      <c r="M256" s="67">
        <f t="shared" si="229"/>
        <v>6.9553072625698334E-2</v>
      </c>
      <c r="N256" s="67">
        <f t="shared" si="229"/>
        <v>7.4326750448833065E-2</v>
      </c>
      <c r="O256" s="63">
        <f t="shared" si="198"/>
        <v>6811.5942028985492</v>
      </c>
      <c r="P256" s="63">
        <f t="shared" si="190"/>
        <v>7965.5172413793098</v>
      </c>
      <c r="Q256" s="63">
        <f t="shared" si="191"/>
        <v>9216.2162162162167</v>
      </c>
      <c r="R256" s="63">
        <f t="shared" si="192"/>
        <v>11431.372549019608</v>
      </c>
      <c r="S256" s="63">
        <f t="shared" si="193"/>
        <v>14462.962962962962</v>
      </c>
      <c r="T256" s="63">
        <f t="shared" si="194"/>
        <v>15815.261044176705</v>
      </c>
      <c r="U256" s="63">
        <f t="shared" si="195"/>
        <v>14799.516908212554</v>
      </c>
      <c r="V256" s="15">
        <v>0.84</v>
      </c>
      <c r="W256" s="64">
        <f t="shared" si="199"/>
        <v>0.13565106382978726</v>
      </c>
      <c r="X256" s="64">
        <f t="shared" si="200"/>
        <v>0.11600000000000001</v>
      </c>
      <c r="Y256" s="64">
        <f t="shared" si="201"/>
        <v>0.10025806451612902</v>
      </c>
      <c r="Z256" s="64">
        <f t="shared" si="202"/>
        <v>8.0830188679245268E-2</v>
      </c>
      <c r="AA256" s="64">
        <f t="shared" si="203"/>
        <v>6.3887323943661978E-2</v>
      </c>
      <c r="AB256" s="64">
        <f t="shared" si="204"/>
        <v>5.8424581005586597E-2</v>
      </c>
      <c r="AC256" s="64">
        <f t="shared" si="205"/>
        <v>6.2434470377019775E-2</v>
      </c>
      <c r="AD256" s="65">
        <v>10.8</v>
      </c>
      <c r="AE256" s="65">
        <v>7.35</v>
      </c>
      <c r="AF256" s="65">
        <v>4.3600000000000003</v>
      </c>
      <c r="AG256" s="65">
        <v>5.16</v>
      </c>
      <c r="AH256" s="66">
        <f t="shared" si="206"/>
        <v>15480.895915678522</v>
      </c>
      <c r="AI256" s="66">
        <f t="shared" si="207"/>
        <v>18103.448275862069</v>
      </c>
      <c r="AJ256" s="66">
        <f t="shared" si="208"/>
        <v>20945.945945945947</v>
      </c>
      <c r="AK256" s="66">
        <f t="shared" si="209"/>
        <v>25980.392156862748</v>
      </c>
      <c r="AL256" s="66">
        <f t="shared" si="210"/>
        <v>32870.370370370365</v>
      </c>
      <c r="AM256" s="66">
        <f t="shared" si="211"/>
        <v>35943.775100401603</v>
      </c>
      <c r="AN256" s="66">
        <f t="shared" si="212"/>
        <v>33635.265700483076</v>
      </c>
      <c r="AO256" s="66">
        <f>2100/AD256</f>
        <v>194.44444444444443</v>
      </c>
      <c r="AP256" s="66">
        <f>2100/AD256</f>
        <v>194.44444444444443</v>
      </c>
      <c r="AQ256" s="66">
        <f>2100/AD256</f>
        <v>194.44444444444443</v>
      </c>
      <c r="AR256" s="66">
        <f>2100/AE256</f>
        <v>285.71428571428572</v>
      </c>
      <c r="AS256" s="66">
        <f>2100/AF256</f>
        <v>481.65137614678895</v>
      </c>
      <c r="AT256" s="66">
        <f>2100/AG256</f>
        <v>406.97674418604652</v>
      </c>
      <c r="AU256" s="66">
        <f>2100/AG256</f>
        <v>406.97674418604652</v>
      </c>
      <c r="AV256" s="66">
        <f t="shared" ref="AV256:BB256" si="230">IFERROR(1/((1/AH256)+(1/AO256)), "-")</f>
        <v>192.03246224139821</v>
      </c>
      <c r="AW256" s="66">
        <f t="shared" si="230"/>
        <v>192.37816049835104</v>
      </c>
      <c r="AX256" s="66">
        <f t="shared" si="230"/>
        <v>192.65598920416204</v>
      </c>
      <c r="AY256" s="66">
        <f t="shared" si="230"/>
        <v>282.60637730617469</v>
      </c>
      <c r="AZ256" s="66">
        <f t="shared" si="230"/>
        <v>474.69563445570776</v>
      </c>
      <c r="BA256" s="66">
        <f t="shared" si="230"/>
        <v>402.42030279478172</v>
      </c>
      <c r="BB256" s="66">
        <f t="shared" si="230"/>
        <v>402.11131645820274</v>
      </c>
    </row>
    <row r="257" spans="2:54" ht="14.5" x14ac:dyDescent="0.35">
      <c r="B257" s="61" t="s">
        <v>139</v>
      </c>
      <c r="C257" s="61" t="s">
        <v>154</v>
      </c>
      <c r="D257" s="61" t="s">
        <v>155</v>
      </c>
      <c r="E257" s="61" t="s">
        <v>60</v>
      </c>
      <c r="F257" s="61" t="s">
        <v>109</v>
      </c>
      <c r="G257" s="61" t="s">
        <v>110</v>
      </c>
      <c r="H257" s="46">
        <v>19.264334961901593</v>
      </c>
      <c r="I257" s="46">
        <v>8.2331180186011892</v>
      </c>
      <c r="J257" s="46">
        <v>6.4462537862903231</v>
      </c>
      <c r="K257" s="46">
        <v>4.9533367051886801</v>
      </c>
      <c r="L257" s="46">
        <v>3.8493267742077473</v>
      </c>
      <c r="M257" s="46">
        <v>3.505137256372207</v>
      </c>
      <c r="N257" s="46">
        <v>3.7035921832813128</v>
      </c>
      <c r="O257" s="63">
        <f t="shared" ref="O257:O268" si="231">IFERROR(1100/H257, "-")</f>
        <v>57.100336044583521</v>
      </c>
      <c r="P257" s="63">
        <f t="shared" ref="P257:P268" si="232">IFERROR(1100/I257, "-")</f>
        <v>133.60673289448249</v>
      </c>
      <c r="Q257" s="63">
        <f t="shared" ref="Q257:Q268" si="233">IFERROR(1100/J257, "-")</f>
        <v>170.6417458058265</v>
      </c>
      <c r="R257" s="63">
        <f t="shared" ref="R257:R268" si="234">IFERROR(1100/K257, "-")</f>
        <v>222.07252716088061</v>
      </c>
      <c r="S257" s="63">
        <f t="shared" ref="S257:S268" si="235">IFERROR(1100/L257, "-")</f>
        <v>285.76425554995848</v>
      </c>
      <c r="T257" s="63">
        <f t="shared" ref="T257:T268" si="236">IFERROR(1100/M257, "-")</f>
        <v>313.8250857367259</v>
      </c>
      <c r="U257" s="63">
        <f t="shared" ref="U257:U268" si="237">IFERROR(1100/N257, "-")</f>
        <v>297.00894309195263</v>
      </c>
      <c r="V257" s="15">
        <v>0.84</v>
      </c>
      <c r="W257" s="64">
        <f t="shared" ref="W257:W268" si="238">IFERROR(H257*$V257, "-")</f>
        <v>16.182041367997339</v>
      </c>
      <c r="X257" s="64">
        <f t="shared" ref="X257:X268" si="239">IFERROR(I257*$V257, "-")</f>
        <v>6.9158191356249983</v>
      </c>
      <c r="Y257" s="64">
        <f t="shared" ref="Y257:Y268" si="240">IFERROR(J257*$V257, "-")</f>
        <v>5.4148531804838713</v>
      </c>
      <c r="Z257" s="64">
        <f t="shared" ref="Z257:Z268" si="241">IFERROR(K257*$V257, "-")</f>
        <v>4.1608028323584909</v>
      </c>
      <c r="AA257" s="64">
        <f t="shared" ref="AA257:AA268" si="242">IFERROR(L257*$V257, "-")</f>
        <v>3.2334344903345076</v>
      </c>
      <c r="AB257" s="64">
        <f t="shared" ref="AB257:AB268" si="243">IFERROR(M257*$V257, "-")</f>
        <v>2.9443152953526539</v>
      </c>
      <c r="AC257" s="64">
        <f t="shared" ref="AC257:AC267" si="244">IFERROR(N257*$V257, "-")</f>
        <v>3.1110174339563028</v>
      </c>
      <c r="AD257" s="65">
        <v>10.8</v>
      </c>
      <c r="AE257" s="65">
        <v>7.35</v>
      </c>
      <c r="AF257" s="65">
        <v>4.3600000000000003</v>
      </c>
      <c r="AG257" s="65">
        <v>5.16</v>
      </c>
      <c r="AH257" s="66">
        <f t="shared" ref="AH257:AH268" si="245">IFERROR(2100/W257, "-")</f>
        <v>129.77349101041708</v>
      </c>
      <c r="AI257" s="66">
        <f t="shared" ref="AI257:AI268" si="246">IFERROR(2100/X257, "-")</f>
        <v>303.65166566927843</v>
      </c>
      <c r="AJ257" s="66">
        <f t="shared" ref="AJ257:AJ268" si="247">IFERROR(2100/Y257, "-")</f>
        <v>387.82214955869659</v>
      </c>
      <c r="AK257" s="66">
        <f t="shared" ref="AK257:AK268" si="248">IFERROR(2100/Z257, "-")</f>
        <v>504.71028900200139</v>
      </c>
      <c r="AL257" s="66">
        <f t="shared" ref="AL257:AL268" si="249">IFERROR(2100/AA257, "-")</f>
        <v>649.46421715899658</v>
      </c>
      <c r="AM257" s="66">
        <f t="shared" ref="AM257:AM268" si="250">IFERROR(2100/AB257, "-")</f>
        <v>713.23883121983158</v>
      </c>
      <c r="AN257" s="66">
        <f t="shared" ref="AN257:AN268" si="251">IFERROR(2100/AC257, "-")</f>
        <v>675.02032520898319</v>
      </c>
      <c r="AO257" s="66">
        <f t="shared" ref="AO257:AO268" si="252">2100/AD257</f>
        <v>194.44444444444443</v>
      </c>
      <c r="AP257" s="66">
        <f t="shared" ref="AP257:AP268" si="253">2100/AD257</f>
        <v>194.44444444444443</v>
      </c>
      <c r="AQ257" s="66">
        <f t="shared" ref="AQ257:AQ268" si="254">2100/AD257</f>
        <v>194.44444444444443</v>
      </c>
      <c r="AR257" s="66">
        <f t="shared" ref="AR257:AR268" si="255">2100/AE257</f>
        <v>285.71428571428572</v>
      </c>
      <c r="AS257" s="66">
        <f t="shared" ref="AS257:AS268" si="256">2100/AF257</f>
        <v>481.65137614678895</v>
      </c>
      <c r="AT257" s="66">
        <f t="shared" ref="AT257:AT268" si="257">2100/AG257</f>
        <v>406.97674418604652</v>
      </c>
      <c r="AU257" s="66">
        <f t="shared" ref="AU257:AU268" si="258">2100/AG257</f>
        <v>406.97674418604652</v>
      </c>
      <c r="AV257" s="66">
        <f t="shared" ref="AV257:AV268" si="259">IFERROR(1/((1/AH257)+(1/AO257)), "-")</f>
        <v>77.82954489465547</v>
      </c>
      <c r="AW257" s="66">
        <f t="shared" ref="AW257:AW268" si="260">IFERROR(1/((1/AI257)+(1/AP257)), "-")</f>
        <v>118.53812594965362</v>
      </c>
      <c r="AX257" s="66">
        <f t="shared" ref="AX257:AX268" si="261">IFERROR(1/((1/AJ257)+(1/AQ257)), "-")</f>
        <v>129.51088589118714</v>
      </c>
      <c r="AY257" s="66">
        <f t="shared" ref="AY257:AY268" si="262">IFERROR(1/((1/AK257)+(1/AR257)), "-")</f>
        <v>182.43731828127608</v>
      </c>
      <c r="AZ257" s="66">
        <f t="shared" ref="AZ257:AZ268" si="263">IFERROR(1/((1/AL257)+(1/AS257)), "-")</f>
        <v>276.55470033659174</v>
      </c>
      <c r="BA257" s="66">
        <f t="shared" ref="BA257:BA268" si="264">IFERROR(1/((1/AM257)+(1/AT257)), "-")</f>
        <v>259.12121178259514</v>
      </c>
      <c r="BB257" s="66">
        <f t="shared" ref="BB257:BB268" si="265">IFERROR(1/((1/AN257)+(1/AU257)), "-")</f>
        <v>253.89863058183644</v>
      </c>
    </row>
    <row r="258" spans="2:54" ht="14.5" x14ac:dyDescent="0.35">
      <c r="B258" s="61" t="s">
        <v>139</v>
      </c>
      <c r="C258" s="61" t="s">
        <v>154</v>
      </c>
      <c r="D258" s="61" t="s">
        <v>155</v>
      </c>
      <c r="E258" s="61" t="s">
        <v>60</v>
      </c>
      <c r="F258" s="61" t="s">
        <v>112</v>
      </c>
      <c r="G258" s="61" t="s">
        <v>110</v>
      </c>
      <c r="H258" s="67">
        <v>0.176197669999201</v>
      </c>
      <c r="I258" s="67">
        <v>0.2181135761322481</v>
      </c>
      <c r="J258" s="67">
        <v>0.24622113264305731</v>
      </c>
      <c r="K258" s="67">
        <v>8.6441768275436634E-2</v>
      </c>
      <c r="L258" s="67">
        <v>4.840463227932694E-2</v>
      </c>
      <c r="M258" s="67">
        <v>3.8402078735055259E-2</v>
      </c>
      <c r="N258" s="67">
        <v>1.7198816601519819E-2</v>
      </c>
      <c r="O258" s="63">
        <f t="shared" si="231"/>
        <v>6242.9883437447734</v>
      </c>
      <c r="P258" s="63">
        <f t="shared" si="232"/>
        <v>5043.2440726800087</v>
      </c>
      <c r="Q258" s="63">
        <f t="shared" si="233"/>
        <v>4467.5287949172571</v>
      </c>
      <c r="R258" s="63">
        <f t="shared" si="234"/>
        <v>12725.329686627627</v>
      </c>
      <c r="S258" s="63">
        <f t="shared" si="235"/>
        <v>22725.097747923544</v>
      </c>
      <c r="T258" s="63">
        <f t="shared" si="236"/>
        <v>28644.282711598818</v>
      </c>
      <c r="U258" s="63">
        <f t="shared" si="237"/>
        <v>63957.888817931555</v>
      </c>
      <c r="V258" s="15">
        <v>0.84</v>
      </c>
      <c r="W258" s="64">
        <f t="shared" si="238"/>
        <v>0.14800604279932883</v>
      </c>
      <c r="X258" s="64">
        <f t="shared" si="239"/>
        <v>0.1832154039510884</v>
      </c>
      <c r="Y258" s="64">
        <f t="shared" si="240"/>
        <v>0.20682575142016812</v>
      </c>
      <c r="Z258" s="64">
        <f t="shared" si="241"/>
        <v>7.2611085351366775E-2</v>
      </c>
      <c r="AA258" s="64">
        <f t="shared" si="242"/>
        <v>4.0659891114634625E-2</v>
      </c>
      <c r="AB258" s="64">
        <f t="shared" si="243"/>
        <v>3.2257746137446419E-2</v>
      </c>
      <c r="AC258" s="64">
        <f t="shared" si="244"/>
        <v>1.4447005945276647E-2</v>
      </c>
      <c r="AD258" s="65">
        <v>10.8</v>
      </c>
      <c r="AE258" s="65">
        <v>7.35</v>
      </c>
      <c r="AF258" s="65">
        <v>4.3600000000000003</v>
      </c>
      <c r="AG258" s="65">
        <v>5.16</v>
      </c>
      <c r="AH258" s="66">
        <f t="shared" si="245"/>
        <v>14188.609872147214</v>
      </c>
      <c r="AI258" s="66">
        <f t="shared" si="246"/>
        <v>11461.918347000019</v>
      </c>
      <c r="AJ258" s="66">
        <f t="shared" si="247"/>
        <v>10153.474533902858</v>
      </c>
      <c r="AK258" s="66">
        <f t="shared" si="248"/>
        <v>28921.203833244606</v>
      </c>
      <c r="AL258" s="66">
        <f t="shared" si="249"/>
        <v>51647.949427098974</v>
      </c>
      <c r="AM258" s="66">
        <f t="shared" si="250"/>
        <v>65100.642526360949</v>
      </c>
      <c r="AN258" s="66">
        <f t="shared" si="251"/>
        <v>145358.83822257171</v>
      </c>
      <c r="AO258" s="66">
        <f t="shared" si="252"/>
        <v>194.44444444444443</v>
      </c>
      <c r="AP258" s="66">
        <f t="shared" si="253"/>
        <v>194.44444444444443</v>
      </c>
      <c r="AQ258" s="66">
        <f t="shared" si="254"/>
        <v>194.44444444444443</v>
      </c>
      <c r="AR258" s="66">
        <f t="shared" si="255"/>
        <v>285.71428571428572</v>
      </c>
      <c r="AS258" s="66">
        <f t="shared" si="256"/>
        <v>481.65137614678895</v>
      </c>
      <c r="AT258" s="66">
        <f t="shared" si="257"/>
        <v>406.97674418604652</v>
      </c>
      <c r="AU258" s="66">
        <f t="shared" si="258"/>
        <v>406.97674418604652</v>
      </c>
      <c r="AV258" s="66">
        <f t="shared" si="259"/>
        <v>191.81575090390106</v>
      </c>
      <c r="AW258" s="66">
        <f t="shared" si="260"/>
        <v>191.20083898605395</v>
      </c>
      <c r="AX258" s="66">
        <f t="shared" si="261"/>
        <v>190.79070091838648</v>
      </c>
      <c r="AY258" s="66">
        <f t="shared" si="262"/>
        <v>282.91930910193872</v>
      </c>
      <c r="AZ258" s="66">
        <f t="shared" si="263"/>
        <v>477.20115890803254</v>
      </c>
      <c r="BA258" s="66">
        <f t="shared" si="264"/>
        <v>404.44833493911267</v>
      </c>
      <c r="BB258" s="66">
        <f t="shared" si="265"/>
        <v>405.84046905633903</v>
      </c>
    </row>
    <row r="259" spans="2:54" ht="14.5" x14ac:dyDescent="0.35">
      <c r="B259" s="61" t="s">
        <v>139</v>
      </c>
      <c r="C259" s="61" t="s">
        <v>154</v>
      </c>
      <c r="D259" s="61" t="s">
        <v>155</v>
      </c>
      <c r="E259" s="61" t="s">
        <v>60</v>
      </c>
      <c r="F259" s="61" t="s">
        <v>113</v>
      </c>
      <c r="G259" s="61" t="s">
        <v>110</v>
      </c>
      <c r="H259" s="67">
        <v>1.594002964868918</v>
      </c>
      <c r="I259" s="67">
        <v>1.5015969958910089</v>
      </c>
      <c r="J259" s="67">
        <v>1.2206530418210779</v>
      </c>
      <c r="K259" s="67">
        <v>0.84996056371189199</v>
      </c>
      <c r="L259" s="67">
        <v>0.59958133568324112</v>
      </c>
      <c r="M259" s="67">
        <v>0.51339517401413293</v>
      </c>
      <c r="N259" s="67">
        <v>0.41218837537208203</v>
      </c>
      <c r="O259" s="63">
        <f t="shared" si="231"/>
        <v>690.08654578660583</v>
      </c>
      <c r="P259" s="63">
        <f t="shared" si="232"/>
        <v>732.55341014270505</v>
      </c>
      <c r="Q259" s="63">
        <f t="shared" si="233"/>
        <v>901.15697279459766</v>
      </c>
      <c r="R259" s="63">
        <f t="shared" si="234"/>
        <v>1294.177691252112</v>
      </c>
      <c r="S259" s="63">
        <f t="shared" si="235"/>
        <v>1834.6134786642692</v>
      </c>
      <c r="T259" s="63">
        <f t="shared" si="236"/>
        <v>2142.5990263977801</v>
      </c>
      <c r="U259" s="63">
        <f t="shared" si="237"/>
        <v>2668.6827327603091</v>
      </c>
      <c r="V259" s="15">
        <v>0.84</v>
      </c>
      <c r="W259" s="64">
        <f t="shared" si="238"/>
        <v>1.3389624904898911</v>
      </c>
      <c r="X259" s="64">
        <f t="shared" si="239"/>
        <v>1.2613414765484474</v>
      </c>
      <c r="Y259" s="64">
        <f t="shared" si="240"/>
        <v>1.0253485551297055</v>
      </c>
      <c r="Z259" s="64">
        <f t="shared" si="241"/>
        <v>0.71396687351798926</v>
      </c>
      <c r="AA259" s="64">
        <f t="shared" si="242"/>
        <v>0.50364832197392251</v>
      </c>
      <c r="AB259" s="64">
        <f t="shared" si="243"/>
        <v>0.43125194617187163</v>
      </c>
      <c r="AC259" s="64">
        <f t="shared" si="244"/>
        <v>0.34623823531254888</v>
      </c>
      <c r="AD259" s="65">
        <v>10.8</v>
      </c>
      <c r="AE259" s="65">
        <v>7.35</v>
      </c>
      <c r="AF259" s="65">
        <v>4.3600000000000003</v>
      </c>
      <c r="AG259" s="65">
        <v>5.16</v>
      </c>
      <c r="AH259" s="66">
        <f t="shared" si="245"/>
        <v>1568.3785131513769</v>
      </c>
      <c r="AI259" s="66">
        <f t="shared" si="246"/>
        <v>1664.8941139606934</v>
      </c>
      <c r="AJ259" s="66">
        <f t="shared" si="247"/>
        <v>2048.0840290786309</v>
      </c>
      <c r="AK259" s="66">
        <f t="shared" si="248"/>
        <v>2941.3129346638907</v>
      </c>
      <c r="AL259" s="66">
        <f t="shared" si="249"/>
        <v>4169.5760878733399</v>
      </c>
      <c r="AM259" s="66">
        <f t="shared" si="250"/>
        <v>4869.5432418131368</v>
      </c>
      <c r="AN259" s="66">
        <f t="shared" si="251"/>
        <v>6065.188029000703</v>
      </c>
      <c r="AO259" s="66">
        <f t="shared" si="252"/>
        <v>194.44444444444443</v>
      </c>
      <c r="AP259" s="66">
        <f t="shared" si="253"/>
        <v>194.44444444444443</v>
      </c>
      <c r="AQ259" s="66">
        <f t="shared" si="254"/>
        <v>194.44444444444443</v>
      </c>
      <c r="AR259" s="66">
        <f t="shared" si="255"/>
        <v>285.71428571428572</v>
      </c>
      <c r="AS259" s="66">
        <f t="shared" si="256"/>
        <v>481.65137614678895</v>
      </c>
      <c r="AT259" s="66">
        <f t="shared" si="257"/>
        <v>406.97674418604652</v>
      </c>
      <c r="AU259" s="66">
        <f t="shared" si="258"/>
        <v>406.97674418604652</v>
      </c>
      <c r="AV259" s="66">
        <f t="shared" si="259"/>
        <v>172.99666274158247</v>
      </c>
      <c r="AW259" s="66">
        <f t="shared" si="260"/>
        <v>174.10998636288917</v>
      </c>
      <c r="AX259" s="66">
        <f t="shared" si="261"/>
        <v>177.5846175028002</v>
      </c>
      <c r="AY259" s="66">
        <f t="shared" si="262"/>
        <v>260.41773644884199</v>
      </c>
      <c r="AZ259" s="66">
        <f t="shared" si="263"/>
        <v>431.77463932007947</v>
      </c>
      <c r="BA259" s="66">
        <f t="shared" si="264"/>
        <v>375.58672372791114</v>
      </c>
      <c r="BB259" s="66">
        <f t="shared" si="265"/>
        <v>381.38560488216842</v>
      </c>
    </row>
    <row r="260" spans="2:54" ht="14.5" x14ac:dyDescent="0.35">
      <c r="B260" s="61" t="s">
        <v>139</v>
      </c>
      <c r="C260" s="61" t="s">
        <v>154</v>
      </c>
      <c r="D260" s="61" t="s">
        <v>155</v>
      </c>
      <c r="E260" s="61" t="s">
        <v>60</v>
      </c>
      <c r="F260" s="61" t="s">
        <v>114</v>
      </c>
      <c r="G260" s="61" t="s">
        <v>110</v>
      </c>
      <c r="H260" s="43">
        <f t="shared" ref="H260:N260" si="266">SUM(H257:H259)</f>
        <v>21.034535596769711</v>
      </c>
      <c r="I260" s="43">
        <f t="shared" si="266"/>
        <v>9.9528285906244456</v>
      </c>
      <c r="J260" s="43">
        <f t="shared" si="266"/>
        <v>7.9131279607544585</v>
      </c>
      <c r="K260" s="43">
        <f t="shared" si="266"/>
        <v>5.8897390371760086</v>
      </c>
      <c r="L260" s="43">
        <f t="shared" si="266"/>
        <v>4.4973127421703154</v>
      </c>
      <c r="M260" s="43">
        <f t="shared" si="266"/>
        <v>4.0569345091213957</v>
      </c>
      <c r="N260" s="43">
        <f t="shared" si="266"/>
        <v>4.1329793752549149</v>
      </c>
      <c r="O260" s="63">
        <f t="shared" si="231"/>
        <v>52.294950603469836</v>
      </c>
      <c r="P260" s="63">
        <f t="shared" si="232"/>
        <v>110.52134475984032</v>
      </c>
      <c r="Q260" s="63">
        <f t="shared" si="233"/>
        <v>139.00950489559924</v>
      </c>
      <c r="R260" s="63">
        <f t="shared" si="234"/>
        <v>186.76549046686188</v>
      </c>
      <c r="S260" s="63">
        <f t="shared" si="235"/>
        <v>244.59050616728101</v>
      </c>
      <c r="T260" s="63">
        <f t="shared" si="236"/>
        <v>271.14068455549835</v>
      </c>
      <c r="U260" s="63">
        <f t="shared" si="237"/>
        <v>266.1518241745772</v>
      </c>
      <c r="V260" s="15">
        <v>0.84</v>
      </c>
      <c r="W260" s="64">
        <f t="shared" si="238"/>
        <v>17.669009901286557</v>
      </c>
      <c r="X260" s="64">
        <f t="shared" si="239"/>
        <v>8.3603760161245333</v>
      </c>
      <c r="Y260" s="64">
        <f t="shared" si="240"/>
        <v>6.6470274870337445</v>
      </c>
      <c r="Z260" s="64">
        <f t="shared" si="241"/>
        <v>4.9473807912278467</v>
      </c>
      <c r="AA260" s="64">
        <f t="shared" si="242"/>
        <v>3.7777427034230646</v>
      </c>
      <c r="AB260" s="64">
        <f t="shared" si="243"/>
        <v>3.4078249876619724</v>
      </c>
      <c r="AC260" s="64">
        <f t="shared" si="244"/>
        <v>3.4717026752141282</v>
      </c>
      <c r="AD260" s="65">
        <v>10.8</v>
      </c>
      <c r="AE260" s="65">
        <v>7.35</v>
      </c>
      <c r="AF260" s="65">
        <v>4.3600000000000003</v>
      </c>
      <c r="AG260" s="65">
        <v>5.16</v>
      </c>
      <c r="AH260" s="66">
        <f t="shared" si="245"/>
        <v>118.85216046243146</v>
      </c>
      <c r="AI260" s="66">
        <f t="shared" si="246"/>
        <v>251.18487445418259</v>
      </c>
      <c r="AJ260" s="66">
        <f t="shared" si="247"/>
        <v>315.93069294454375</v>
      </c>
      <c r="AK260" s="66">
        <f t="shared" si="248"/>
        <v>424.46702378832248</v>
      </c>
      <c r="AL260" s="66">
        <f t="shared" si="249"/>
        <v>555.88751401654781</v>
      </c>
      <c r="AM260" s="66">
        <f t="shared" si="250"/>
        <v>616.22882853522356</v>
      </c>
      <c r="AN260" s="66">
        <f t="shared" si="251"/>
        <v>604.89050948767544</v>
      </c>
      <c r="AO260" s="66">
        <f t="shared" si="252"/>
        <v>194.44444444444443</v>
      </c>
      <c r="AP260" s="66">
        <f t="shared" si="253"/>
        <v>194.44444444444443</v>
      </c>
      <c r="AQ260" s="66">
        <f t="shared" si="254"/>
        <v>194.44444444444443</v>
      </c>
      <c r="AR260" s="66">
        <f t="shared" si="255"/>
        <v>285.71428571428572</v>
      </c>
      <c r="AS260" s="66">
        <f t="shared" si="256"/>
        <v>481.65137614678895</v>
      </c>
      <c r="AT260" s="66">
        <f t="shared" si="257"/>
        <v>406.97674418604652</v>
      </c>
      <c r="AU260" s="66">
        <f t="shared" si="258"/>
        <v>406.97674418604652</v>
      </c>
      <c r="AV260" s="66">
        <f t="shared" si="259"/>
        <v>73.764419882586012</v>
      </c>
      <c r="AW260" s="66">
        <f t="shared" si="260"/>
        <v>109.60118936250164</v>
      </c>
      <c r="AX260" s="66">
        <f t="shared" si="261"/>
        <v>120.36434295530712</v>
      </c>
      <c r="AY260" s="66">
        <f t="shared" si="262"/>
        <v>170.76807131954504</v>
      </c>
      <c r="AZ260" s="66">
        <f t="shared" si="263"/>
        <v>258.05681950556811</v>
      </c>
      <c r="BA260" s="66">
        <f t="shared" si="264"/>
        <v>245.10304575829781</v>
      </c>
      <c r="BB260" s="66">
        <f t="shared" si="265"/>
        <v>243.2891955407749</v>
      </c>
    </row>
    <row r="261" spans="2:54" ht="14.5" x14ac:dyDescent="0.35">
      <c r="B261" s="61" t="s">
        <v>139</v>
      </c>
      <c r="C261" s="61" t="s">
        <v>154</v>
      </c>
      <c r="D261" s="61" t="s">
        <v>155</v>
      </c>
      <c r="E261" s="61" t="s">
        <v>60</v>
      </c>
      <c r="F261" s="61" t="s">
        <v>109</v>
      </c>
      <c r="G261" s="61" t="s">
        <v>116</v>
      </c>
      <c r="H261" s="74">
        <v>3.9</v>
      </c>
      <c r="I261" s="74">
        <v>1.7</v>
      </c>
      <c r="J261" s="74">
        <v>1.3</v>
      </c>
      <c r="K261" s="74">
        <v>1</v>
      </c>
      <c r="L261" s="74">
        <v>0.79</v>
      </c>
      <c r="M261" s="74">
        <v>0.72</v>
      </c>
      <c r="N261" s="74">
        <v>0.76</v>
      </c>
      <c r="O261" s="63">
        <f t="shared" si="231"/>
        <v>282.05128205128204</v>
      </c>
      <c r="P261" s="63">
        <f t="shared" si="232"/>
        <v>647.05882352941182</v>
      </c>
      <c r="Q261" s="63">
        <f t="shared" si="233"/>
        <v>846.15384615384608</v>
      </c>
      <c r="R261" s="63">
        <f t="shared" si="234"/>
        <v>1100</v>
      </c>
      <c r="S261" s="63">
        <f t="shared" si="235"/>
        <v>1392.4050632911392</v>
      </c>
      <c r="T261" s="63">
        <f t="shared" si="236"/>
        <v>1527.7777777777778</v>
      </c>
      <c r="U261" s="63">
        <f t="shared" si="237"/>
        <v>1447.3684210526317</v>
      </c>
      <c r="V261" s="15">
        <v>0.84</v>
      </c>
      <c r="W261" s="64">
        <f t="shared" si="238"/>
        <v>3.2759999999999998</v>
      </c>
      <c r="X261" s="64">
        <f t="shared" si="239"/>
        <v>1.4279999999999999</v>
      </c>
      <c r="Y261" s="64">
        <f t="shared" si="240"/>
        <v>1.0920000000000001</v>
      </c>
      <c r="Z261" s="64">
        <f t="shared" si="241"/>
        <v>0.84</v>
      </c>
      <c r="AA261" s="64">
        <f t="shared" si="242"/>
        <v>0.66359999999999997</v>
      </c>
      <c r="AB261" s="64">
        <f t="shared" si="243"/>
        <v>0.6048</v>
      </c>
      <c r="AC261" s="64">
        <f t="shared" si="244"/>
        <v>0.63839999999999997</v>
      </c>
      <c r="AD261" s="65">
        <v>10.8</v>
      </c>
      <c r="AE261" s="65">
        <v>7.35</v>
      </c>
      <c r="AF261" s="65">
        <v>4.3600000000000003</v>
      </c>
      <c r="AG261" s="65">
        <v>5.16</v>
      </c>
      <c r="AH261" s="66">
        <f t="shared" si="245"/>
        <v>641.02564102564111</v>
      </c>
      <c r="AI261" s="66">
        <f t="shared" si="246"/>
        <v>1470.5882352941178</v>
      </c>
      <c r="AJ261" s="66">
        <f t="shared" si="247"/>
        <v>1923.0769230769229</v>
      </c>
      <c r="AK261" s="66">
        <f t="shared" si="248"/>
        <v>2500</v>
      </c>
      <c r="AL261" s="66">
        <f t="shared" si="249"/>
        <v>3164.5569620253168</v>
      </c>
      <c r="AM261" s="66">
        <f t="shared" si="250"/>
        <v>3472.2222222222222</v>
      </c>
      <c r="AN261" s="66">
        <f t="shared" si="251"/>
        <v>3289.4736842105267</v>
      </c>
      <c r="AO261" s="66">
        <f t="shared" si="252"/>
        <v>194.44444444444443</v>
      </c>
      <c r="AP261" s="66">
        <f t="shared" si="253"/>
        <v>194.44444444444443</v>
      </c>
      <c r="AQ261" s="66">
        <f t="shared" si="254"/>
        <v>194.44444444444443</v>
      </c>
      <c r="AR261" s="66">
        <f t="shared" si="255"/>
        <v>285.71428571428572</v>
      </c>
      <c r="AS261" s="66">
        <f t="shared" si="256"/>
        <v>481.65137614678895</v>
      </c>
      <c r="AT261" s="66">
        <f t="shared" si="257"/>
        <v>406.97674418604652</v>
      </c>
      <c r="AU261" s="66">
        <f t="shared" si="258"/>
        <v>406.97674418604652</v>
      </c>
      <c r="AV261" s="66">
        <f t="shared" si="259"/>
        <v>149.19011082693947</v>
      </c>
      <c r="AW261" s="66">
        <f t="shared" si="260"/>
        <v>171.73699705593717</v>
      </c>
      <c r="AX261" s="66">
        <f t="shared" si="261"/>
        <v>176.58930373360241</v>
      </c>
      <c r="AY261" s="66">
        <f t="shared" si="262"/>
        <v>256.41025641025641</v>
      </c>
      <c r="AZ261" s="66">
        <f t="shared" si="263"/>
        <v>418.02691297077791</v>
      </c>
      <c r="BA261" s="66">
        <f t="shared" si="264"/>
        <v>364.27976686094922</v>
      </c>
      <c r="BB261" s="66">
        <f t="shared" si="265"/>
        <v>362.16887417218544</v>
      </c>
    </row>
    <row r="262" spans="2:54" ht="14.5" x14ac:dyDescent="0.35">
      <c r="B262" s="61" t="s">
        <v>139</v>
      </c>
      <c r="C262" s="61" t="s">
        <v>154</v>
      </c>
      <c r="D262" s="61" t="s">
        <v>155</v>
      </c>
      <c r="E262" s="61" t="s">
        <v>60</v>
      </c>
      <c r="F262" s="61" t="s">
        <v>112</v>
      </c>
      <c r="G262" s="61" t="s">
        <v>116</v>
      </c>
      <c r="H262" s="67">
        <v>5.5029499173429017E-2</v>
      </c>
      <c r="I262" s="67">
        <v>6.8118940500713862E-2</v>
      </c>
      <c r="J262" s="67">
        <v>7.6895585636960403E-2</v>
      </c>
      <c r="K262" s="67">
        <v>2.6997450558451722E-2</v>
      </c>
      <c r="L262" s="67">
        <v>1.5118130895808079E-2</v>
      </c>
      <c r="M262" s="67">
        <v>1.199417961869398E-2</v>
      </c>
      <c r="N262" s="67">
        <v>5.372351621985379E-3</v>
      </c>
      <c r="O262" s="63">
        <f t="shared" si="231"/>
        <v>19989.278778156404</v>
      </c>
      <c r="P262" s="63">
        <f t="shared" si="232"/>
        <v>16148.225323446897</v>
      </c>
      <c r="Q262" s="63">
        <f t="shared" si="233"/>
        <v>14305.112457213374</v>
      </c>
      <c r="R262" s="63">
        <f t="shared" si="234"/>
        <v>40744.587997981835</v>
      </c>
      <c r="S262" s="63">
        <f t="shared" si="235"/>
        <v>72760.317236372488</v>
      </c>
      <c r="T262" s="63">
        <f t="shared" si="236"/>
        <v>91711.14948833629</v>
      </c>
      <c r="U262" s="63">
        <f t="shared" si="237"/>
        <v>204752.04852535127</v>
      </c>
      <c r="V262" s="15">
        <v>0.84</v>
      </c>
      <c r="W262" s="64">
        <f t="shared" si="238"/>
        <v>4.622477930568037E-2</v>
      </c>
      <c r="X262" s="64">
        <f t="shared" si="239"/>
        <v>5.7219910020599639E-2</v>
      </c>
      <c r="Y262" s="64">
        <f t="shared" si="240"/>
        <v>6.4592291935046731E-2</v>
      </c>
      <c r="Z262" s="64">
        <f t="shared" si="241"/>
        <v>2.2677858469099445E-2</v>
      </c>
      <c r="AA262" s="64">
        <f t="shared" si="242"/>
        <v>1.2699229952478786E-2</v>
      </c>
      <c r="AB262" s="64">
        <f t="shared" si="243"/>
        <v>1.0075110879702942E-2</v>
      </c>
      <c r="AC262" s="64">
        <f t="shared" si="244"/>
        <v>4.5127753624677183E-3</v>
      </c>
      <c r="AD262" s="65">
        <v>10.8</v>
      </c>
      <c r="AE262" s="65">
        <v>7.35</v>
      </c>
      <c r="AF262" s="65">
        <v>4.3600000000000003</v>
      </c>
      <c r="AG262" s="65">
        <v>5.16</v>
      </c>
      <c r="AH262" s="66">
        <f t="shared" si="245"/>
        <v>45430.179041264557</v>
      </c>
      <c r="AI262" s="66">
        <f t="shared" si="246"/>
        <v>36700.512098742947</v>
      </c>
      <c r="AJ262" s="66">
        <f t="shared" si="247"/>
        <v>32511.61922093949</v>
      </c>
      <c r="AK262" s="66">
        <f t="shared" si="248"/>
        <v>92601.33635904963</v>
      </c>
      <c r="AL262" s="66">
        <f t="shared" si="249"/>
        <v>165364.35735539201</v>
      </c>
      <c r="AM262" s="66">
        <f t="shared" si="250"/>
        <v>208434.43065530978</v>
      </c>
      <c r="AN262" s="66">
        <f t="shared" si="251"/>
        <v>465345.56483034382</v>
      </c>
      <c r="AO262" s="66">
        <f t="shared" si="252"/>
        <v>194.44444444444443</v>
      </c>
      <c r="AP262" s="66">
        <f t="shared" si="253"/>
        <v>194.44444444444443</v>
      </c>
      <c r="AQ262" s="66">
        <f t="shared" si="254"/>
        <v>194.44444444444443</v>
      </c>
      <c r="AR262" s="66">
        <f t="shared" si="255"/>
        <v>285.71428571428572</v>
      </c>
      <c r="AS262" s="66">
        <f t="shared" si="256"/>
        <v>481.65137614678895</v>
      </c>
      <c r="AT262" s="66">
        <f t="shared" si="257"/>
        <v>406.97674418604652</v>
      </c>
      <c r="AU262" s="66">
        <f t="shared" si="258"/>
        <v>406.97674418604652</v>
      </c>
      <c r="AV262" s="66">
        <f t="shared" si="259"/>
        <v>193.61575504195213</v>
      </c>
      <c r="AW262" s="66">
        <f t="shared" si="260"/>
        <v>193.41967993683343</v>
      </c>
      <c r="AX262" s="66">
        <f t="shared" si="261"/>
        <v>193.28843122432323</v>
      </c>
      <c r="AY262" s="66">
        <f t="shared" si="262"/>
        <v>284.83544789464798</v>
      </c>
      <c r="AZ262" s="66">
        <f t="shared" si="263"/>
        <v>480.2525601612947</v>
      </c>
      <c r="BA262" s="66">
        <f t="shared" si="264"/>
        <v>406.18365400162998</v>
      </c>
      <c r="BB262" s="66">
        <f t="shared" si="265"/>
        <v>406.62112600788623</v>
      </c>
    </row>
    <row r="263" spans="2:54" ht="14.5" x14ac:dyDescent="0.35">
      <c r="B263" s="61" t="s">
        <v>139</v>
      </c>
      <c r="C263" s="61" t="s">
        <v>154</v>
      </c>
      <c r="D263" s="61" t="s">
        <v>155</v>
      </c>
      <c r="E263" s="61" t="s">
        <v>60</v>
      </c>
      <c r="F263" s="61" t="s">
        <v>113</v>
      </c>
      <c r="G263" s="61" t="s">
        <v>116</v>
      </c>
      <c r="H263" s="67">
        <v>0.47899026190825728</v>
      </c>
      <c r="I263" s="67">
        <v>0.45122271049328577</v>
      </c>
      <c r="J263" s="67">
        <v>0.36680039691712257</v>
      </c>
      <c r="K263" s="67">
        <v>0.25540908141129381</v>
      </c>
      <c r="L263" s="67">
        <v>0.180171321725136</v>
      </c>
      <c r="M263" s="67">
        <v>0.1542727926379279</v>
      </c>
      <c r="N263" s="67">
        <v>0.1238606340304069</v>
      </c>
      <c r="O263" s="63">
        <f t="shared" si="231"/>
        <v>2296.4976273582092</v>
      </c>
      <c r="P263" s="63">
        <f t="shared" si="232"/>
        <v>2437.8205582725609</v>
      </c>
      <c r="Q263" s="63">
        <f t="shared" si="233"/>
        <v>2998.9062423194205</v>
      </c>
      <c r="R263" s="63">
        <f t="shared" si="234"/>
        <v>4306.816319614858</v>
      </c>
      <c r="S263" s="63">
        <f t="shared" si="235"/>
        <v>6105.3001635750179</v>
      </c>
      <c r="T263" s="63">
        <f t="shared" si="236"/>
        <v>7130.2267962547112</v>
      </c>
      <c r="U263" s="63">
        <f t="shared" si="237"/>
        <v>8880.9492104647052</v>
      </c>
      <c r="V263" s="15">
        <v>0.84</v>
      </c>
      <c r="W263" s="64">
        <f t="shared" si="238"/>
        <v>0.40235182000293612</v>
      </c>
      <c r="X263" s="64">
        <f t="shared" si="239"/>
        <v>0.37902707681436004</v>
      </c>
      <c r="Y263" s="64">
        <f t="shared" si="240"/>
        <v>0.30811233341038297</v>
      </c>
      <c r="Z263" s="64">
        <f t="shared" si="241"/>
        <v>0.2145436283854868</v>
      </c>
      <c r="AA263" s="64">
        <f t="shared" si="242"/>
        <v>0.15134391024911423</v>
      </c>
      <c r="AB263" s="64">
        <f t="shared" si="243"/>
        <v>0.12958914581585942</v>
      </c>
      <c r="AC263" s="64">
        <f t="shared" si="244"/>
        <v>0.10404293258554179</v>
      </c>
      <c r="AD263" s="65">
        <v>10.8</v>
      </c>
      <c r="AE263" s="65">
        <v>7.35</v>
      </c>
      <c r="AF263" s="65">
        <v>4.3600000000000003</v>
      </c>
      <c r="AG263" s="65">
        <v>5.16</v>
      </c>
      <c r="AH263" s="66">
        <f t="shared" si="245"/>
        <v>5219.3127894504751</v>
      </c>
      <c r="AI263" s="66">
        <f t="shared" si="246"/>
        <v>5540.5012688012748</v>
      </c>
      <c r="AJ263" s="66">
        <f t="shared" si="247"/>
        <v>6815.6960052714103</v>
      </c>
      <c r="AK263" s="66">
        <f t="shared" si="248"/>
        <v>9788.2189082155855</v>
      </c>
      <c r="AL263" s="66">
        <f t="shared" si="249"/>
        <v>13875.682189943223</v>
      </c>
      <c r="AM263" s="66">
        <f t="shared" si="250"/>
        <v>16205.06090057889</v>
      </c>
      <c r="AN263" s="66">
        <f t="shared" si="251"/>
        <v>20183.975478328877</v>
      </c>
      <c r="AO263" s="66">
        <f t="shared" si="252"/>
        <v>194.44444444444443</v>
      </c>
      <c r="AP263" s="66">
        <f t="shared" si="253"/>
        <v>194.44444444444443</v>
      </c>
      <c r="AQ263" s="66">
        <f t="shared" si="254"/>
        <v>194.44444444444443</v>
      </c>
      <c r="AR263" s="66">
        <f t="shared" si="255"/>
        <v>285.71428571428572</v>
      </c>
      <c r="AS263" s="66">
        <f t="shared" si="256"/>
        <v>481.65137614678895</v>
      </c>
      <c r="AT263" s="66">
        <f t="shared" si="257"/>
        <v>406.97674418604652</v>
      </c>
      <c r="AU263" s="66">
        <f t="shared" si="258"/>
        <v>406.97674418604652</v>
      </c>
      <c r="AV263" s="66">
        <f t="shared" si="259"/>
        <v>187.46063627909245</v>
      </c>
      <c r="AW263" s="66">
        <f t="shared" si="260"/>
        <v>187.85176791954132</v>
      </c>
      <c r="AX263" s="66">
        <f t="shared" si="261"/>
        <v>189.0510229792809</v>
      </c>
      <c r="AY263" s="66">
        <f t="shared" si="262"/>
        <v>277.61093109700346</v>
      </c>
      <c r="AZ263" s="66">
        <f t="shared" si="263"/>
        <v>465.49321926646002</v>
      </c>
      <c r="BA263" s="66">
        <f t="shared" si="264"/>
        <v>397.00625929730859</v>
      </c>
      <c r="BB263" s="66">
        <f t="shared" si="265"/>
        <v>398.93291656125274</v>
      </c>
    </row>
    <row r="264" spans="2:54" ht="14.5" x14ac:dyDescent="0.35">
      <c r="B264" s="61" t="s">
        <v>139</v>
      </c>
      <c r="C264" s="61" t="s">
        <v>154</v>
      </c>
      <c r="D264" s="61" t="s">
        <v>155</v>
      </c>
      <c r="E264" s="61" t="s">
        <v>60</v>
      </c>
      <c r="F264" s="61" t="s">
        <v>114</v>
      </c>
      <c r="G264" s="61" t="s">
        <v>116</v>
      </c>
      <c r="H264" s="43">
        <f t="shared" ref="H264:N264" si="267">SUM(H261:H263)</f>
        <v>4.4340197610816858</v>
      </c>
      <c r="I264" s="43">
        <f t="shared" si="267"/>
        <v>2.2193416509939996</v>
      </c>
      <c r="J264" s="43">
        <f t="shared" si="267"/>
        <v>1.743695982554083</v>
      </c>
      <c r="K264" s="43">
        <f t="shared" si="267"/>
        <v>1.2824065319697455</v>
      </c>
      <c r="L264" s="43">
        <f t="shared" si="267"/>
        <v>0.98528945262094414</v>
      </c>
      <c r="M264" s="43">
        <f t="shared" si="267"/>
        <v>0.88626697225662188</v>
      </c>
      <c r="N264" s="43">
        <f t="shared" si="267"/>
        <v>0.88923298565239228</v>
      </c>
      <c r="O264" s="63">
        <f t="shared" si="231"/>
        <v>248.08188940764967</v>
      </c>
      <c r="P264" s="63">
        <f t="shared" si="232"/>
        <v>495.64248006039611</v>
      </c>
      <c r="Q264" s="63">
        <f t="shared" si="233"/>
        <v>630.8439148828985</v>
      </c>
      <c r="R264" s="63">
        <f t="shared" si="234"/>
        <v>857.76231840493392</v>
      </c>
      <c r="S264" s="63">
        <f t="shared" si="235"/>
        <v>1116.4231963246102</v>
      </c>
      <c r="T264" s="63">
        <f t="shared" si="236"/>
        <v>1241.160998247705</v>
      </c>
      <c r="U264" s="63">
        <f t="shared" si="237"/>
        <v>1237.021138158721</v>
      </c>
      <c r="V264" s="15">
        <v>0.84</v>
      </c>
      <c r="W264" s="64">
        <f t="shared" si="238"/>
        <v>3.724576599308616</v>
      </c>
      <c r="X264" s="64">
        <f t="shared" si="239"/>
        <v>1.8642469868349596</v>
      </c>
      <c r="Y264" s="64">
        <f t="shared" si="240"/>
        <v>1.4647046253454297</v>
      </c>
      <c r="Z264" s="64">
        <f t="shared" si="241"/>
        <v>1.0772214868545862</v>
      </c>
      <c r="AA264" s="64">
        <f t="shared" si="242"/>
        <v>0.82764314020159302</v>
      </c>
      <c r="AB264" s="64">
        <f t="shared" si="243"/>
        <v>0.74446425669556238</v>
      </c>
      <c r="AC264" s="64">
        <f t="shared" si="244"/>
        <v>0.74695570794800947</v>
      </c>
      <c r="AD264" s="65">
        <v>10.8</v>
      </c>
      <c r="AE264" s="65">
        <v>7.35</v>
      </c>
      <c r="AF264" s="65">
        <v>4.3600000000000003</v>
      </c>
      <c r="AG264" s="65">
        <v>5.16</v>
      </c>
      <c r="AH264" s="66">
        <f t="shared" si="245"/>
        <v>563.8224759264765</v>
      </c>
      <c r="AI264" s="66">
        <f t="shared" si="246"/>
        <v>1126.4601819554457</v>
      </c>
      <c r="AJ264" s="66">
        <f t="shared" si="247"/>
        <v>1433.7361701884058</v>
      </c>
      <c r="AK264" s="66">
        <f t="shared" si="248"/>
        <v>1949.4598145566683</v>
      </c>
      <c r="AL264" s="66">
        <f t="shared" si="249"/>
        <v>2537.3254461922961</v>
      </c>
      <c r="AM264" s="66">
        <f t="shared" si="250"/>
        <v>2820.820450562966</v>
      </c>
      <c r="AN264" s="66">
        <f t="shared" si="251"/>
        <v>2811.4116776334572</v>
      </c>
      <c r="AO264" s="66">
        <f t="shared" si="252"/>
        <v>194.44444444444443</v>
      </c>
      <c r="AP264" s="66">
        <f t="shared" si="253"/>
        <v>194.44444444444443</v>
      </c>
      <c r="AQ264" s="66">
        <f t="shared" si="254"/>
        <v>194.44444444444443</v>
      </c>
      <c r="AR264" s="66">
        <f t="shared" si="255"/>
        <v>285.71428571428572</v>
      </c>
      <c r="AS264" s="66">
        <f t="shared" si="256"/>
        <v>481.65137614678895</v>
      </c>
      <c r="AT264" s="66">
        <f t="shared" si="257"/>
        <v>406.97674418604652</v>
      </c>
      <c r="AU264" s="66">
        <f t="shared" si="258"/>
        <v>406.97674418604652</v>
      </c>
      <c r="AV264" s="66">
        <f t="shared" si="259"/>
        <v>144.58252780325188</v>
      </c>
      <c r="AW264" s="66">
        <f t="shared" si="260"/>
        <v>165.82115005993188</v>
      </c>
      <c r="AX264" s="66">
        <f t="shared" si="261"/>
        <v>171.22303913135244</v>
      </c>
      <c r="AY264" s="66">
        <f t="shared" si="262"/>
        <v>249.19245367832536</v>
      </c>
      <c r="AZ264" s="66">
        <f t="shared" si="263"/>
        <v>404.80810712018126</v>
      </c>
      <c r="BA264" s="66">
        <f t="shared" si="264"/>
        <v>355.66308960523145</v>
      </c>
      <c r="BB264" s="66">
        <f t="shared" si="265"/>
        <v>355.51307709559745</v>
      </c>
    </row>
    <row r="265" spans="2:54" ht="14.5" x14ac:dyDescent="0.35">
      <c r="B265" s="61" t="s">
        <v>139</v>
      </c>
      <c r="C265" s="61" t="s">
        <v>154</v>
      </c>
      <c r="D265" s="61" t="s">
        <v>155</v>
      </c>
      <c r="E265" s="61" t="s">
        <v>60</v>
      </c>
      <c r="F265" s="61" t="s">
        <v>109</v>
      </c>
      <c r="G265" s="61" t="s">
        <v>117</v>
      </c>
      <c r="H265" s="75">
        <v>2.7E-4</v>
      </c>
      <c r="I265" s="76">
        <v>1.1E-4</v>
      </c>
      <c r="J265" s="76">
        <v>8.8999999999999995E-5</v>
      </c>
      <c r="K265" s="76">
        <v>6.7999999999999999E-5</v>
      </c>
      <c r="L265" s="76">
        <v>5.3000000000000001E-5</v>
      </c>
      <c r="M265" s="76">
        <v>4.8000000000000001E-5</v>
      </c>
      <c r="N265" s="76">
        <v>5.1E-5</v>
      </c>
      <c r="O265" s="63">
        <f t="shared" si="231"/>
        <v>4074074.0740740742</v>
      </c>
      <c r="P265" s="63">
        <f t="shared" si="232"/>
        <v>10000000</v>
      </c>
      <c r="Q265" s="63">
        <f t="shared" si="233"/>
        <v>12359550.561797753</v>
      </c>
      <c r="R265" s="63">
        <f t="shared" si="234"/>
        <v>16176470.588235294</v>
      </c>
      <c r="S265" s="63">
        <f t="shared" si="235"/>
        <v>20754716.981132075</v>
      </c>
      <c r="T265" s="63">
        <f t="shared" si="236"/>
        <v>22916666.666666668</v>
      </c>
      <c r="U265" s="63">
        <f t="shared" si="237"/>
        <v>21568627.450980391</v>
      </c>
      <c r="V265" s="15">
        <v>0.84</v>
      </c>
      <c r="W265" s="64">
        <f t="shared" si="238"/>
        <v>2.2679999999999998E-4</v>
      </c>
      <c r="X265" s="64">
        <f t="shared" si="239"/>
        <v>9.2399999999999996E-5</v>
      </c>
      <c r="Y265" s="64">
        <f t="shared" si="240"/>
        <v>7.4759999999999996E-5</v>
      </c>
      <c r="Z265" s="64">
        <f t="shared" si="241"/>
        <v>5.7119999999999995E-5</v>
      </c>
      <c r="AA265" s="64">
        <f t="shared" si="242"/>
        <v>4.4520000000000001E-5</v>
      </c>
      <c r="AB265" s="64">
        <f t="shared" si="243"/>
        <v>4.032E-5</v>
      </c>
      <c r="AC265" s="64">
        <f t="shared" si="244"/>
        <v>4.2839999999999996E-5</v>
      </c>
      <c r="AD265" s="65">
        <v>10.8</v>
      </c>
      <c r="AE265" s="65">
        <v>7.35</v>
      </c>
      <c r="AF265" s="65">
        <v>4.3600000000000003</v>
      </c>
      <c r="AG265" s="65">
        <v>5.16</v>
      </c>
      <c r="AH265" s="66">
        <f t="shared" si="245"/>
        <v>9259259.2592592593</v>
      </c>
      <c r="AI265" s="66">
        <f t="shared" si="246"/>
        <v>22727272.727272727</v>
      </c>
      <c r="AJ265" s="66">
        <f t="shared" si="247"/>
        <v>28089887.640449438</v>
      </c>
      <c r="AK265" s="66">
        <f t="shared" si="248"/>
        <v>36764705.882352941</v>
      </c>
      <c r="AL265" s="66">
        <f t="shared" si="249"/>
        <v>47169811.320754714</v>
      </c>
      <c r="AM265" s="66">
        <f t="shared" si="250"/>
        <v>52083333.333333336</v>
      </c>
      <c r="AN265" s="66">
        <f t="shared" si="251"/>
        <v>49019607.843137257</v>
      </c>
      <c r="AO265" s="66">
        <f t="shared" si="252"/>
        <v>194.44444444444443</v>
      </c>
      <c r="AP265" s="66">
        <f t="shared" si="253"/>
        <v>194.44444444444443</v>
      </c>
      <c r="AQ265" s="66">
        <f t="shared" si="254"/>
        <v>194.44444444444443</v>
      </c>
      <c r="AR265" s="66">
        <f t="shared" si="255"/>
        <v>285.71428571428572</v>
      </c>
      <c r="AS265" s="66">
        <f t="shared" si="256"/>
        <v>481.65137614678895</v>
      </c>
      <c r="AT265" s="66">
        <f t="shared" si="257"/>
        <v>406.97674418604652</v>
      </c>
      <c r="AU265" s="66">
        <f t="shared" si="258"/>
        <v>406.97674418604652</v>
      </c>
      <c r="AV265" s="66">
        <f t="shared" si="259"/>
        <v>194.44036119685927</v>
      </c>
      <c r="AW265" s="66">
        <f t="shared" si="260"/>
        <v>194.44278087843023</v>
      </c>
      <c r="AX265" s="66">
        <f t="shared" si="261"/>
        <v>194.44309846610727</v>
      </c>
      <c r="AY265" s="66">
        <f t="shared" si="262"/>
        <v>285.71206532337806</v>
      </c>
      <c r="AZ265" s="66">
        <f t="shared" si="263"/>
        <v>481.64645805038708</v>
      </c>
      <c r="BA265" s="66">
        <f t="shared" si="264"/>
        <v>406.97356411354554</v>
      </c>
      <c r="BB265" s="66">
        <f t="shared" si="265"/>
        <v>406.97336536066433</v>
      </c>
    </row>
    <row r="266" spans="2:54" ht="14.5" x14ac:dyDescent="0.35">
      <c r="B266" s="61" t="s">
        <v>139</v>
      </c>
      <c r="C266" s="61" t="s">
        <v>154</v>
      </c>
      <c r="D266" s="61" t="s">
        <v>155</v>
      </c>
      <c r="E266" s="61" t="s">
        <v>60</v>
      </c>
      <c r="F266" s="61" t="s">
        <v>112</v>
      </c>
      <c r="G266" s="61" t="s">
        <v>117</v>
      </c>
      <c r="H266" s="67">
        <v>1.0990014504303599E-5</v>
      </c>
      <c r="I266" s="67">
        <v>1.360333513885301E-5</v>
      </c>
      <c r="J266" s="67">
        <v>1.535523505842834E-5</v>
      </c>
      <c r="K266" s="67">
        <v>5.3918104717234146E-6</v>
      </c>
      <c r="L266" s="67">
        <v>3.0195325684018829E-6</v>
      </c>
      <c r="M266" s="67">
        <v>2.3956513031049239E-6</v>
      </c>
      <c r="N266" s="67">
        <v>1.0733488387927281E-6</v>
      </c>
      <c r="O266" s="63">
        <f t="shared" si="231"/>
        <v>100090859.71353805</v>
      </c>
      <c r="P266" s="63">
        <f t="shared" si="232"/>
        <v>80862522.96014142</v>
      </c>
      <c r="Q266" s="63">
        <f t="shared" si="233"/>
        <v>71636806.327899262</v>
      </c>
      <c r="R266" s="63">
        <f t="shared" si="234"/>
        <v>204013105.75896427</v>
      </c>
      <c r="S266" s="63">
        <f t="shared" si="235"/>
        <v>364294795.66176224</v>
      </c>
      <c r="T266" s="63">
        <f t="shared" si="236"/>
        <v>459165321.16937327</v>
      </c>
      <c r="U266" s="63">
        <f t="shared" si="237"/>
        <v>1024829915.7217596</v>
      </c>
      <c r="V266" s="15">
        <v>0.84</v>
      </c>
      <c r="W266" s="64">
        <f t="shared" si="238"/>
        <v>9.2316121836150227E-6</v>
      </c>
      <c r="X266" s="64">
        <f t="shared" si="239"/>
        <v>1.1426801516636528E-5</v>
      </c>
      <c r="Y266" s="64">
        <f t="shared" si="240"/>
        <v>1.2898397449079804E-5</v>
      </c>
      <c r="Z266" s="64">
        <f t="shared" si="241"/>
        <v>4.5291207962476682E-6</v>
      </c>
      <c r="AA266" s="64">
        <f t="shared" si="242"/>
        <v>2.5364073574575815E-6</v>
      </c>
      <c r="AB266" s="64">
        <f t="shared" si="243"/>
        <v>2.0123470946081359E-6</v>
      </c>
      <c r="AC266" s="64">
        <f t="shared" si="244"/>
        <v>9.0161302458589152E-7</v>
      </c>
      <c r="AD266" s="65">
        <v>10.8</v>
      </c>
      <c r="AE266" s="65">
        <v>7.35</v>
      </c>
      <c r="AF266" s="65">
        <v>4.3600000000000003</v>
      </c>
      <c r="AG266" s="65">
        <v>5.16</v>
      </c>
      <c r="AH266" s="66">
        <f t="shared" si="245"/>
        <v>227479226.6216774</v>
      </c>
      <c r="AI266" s="66">
        <f t="shared" si="246"/>
        <v>183778461.27304867</v>
      </c>
      <c r="AJ266" s="66">
        <f t="shared" si="247"/>
        <v>162810923.47249836</v>
      </c>
      <c r="AK266" s="66">
        <f t="shared" si="248"/>
        <v>463666149.45219153</v>
      </c>
      <c r="AL266" s="66">
        <f t="shared" si="249"/>
        <v>827942717.41309607</v>
      </c>
      <c r="AM266" s="66">
        <f t="shared" si="250"/>
        <v>1043557548.1122121</v>
      </c>
      <c r="AN266" s="66">
        <f t="shared" si="251"/>
        <v>2329158899.3676357</v>
      </c>
      <c r="AO266" s="66">
        <f t="shared" si="252"/>
        <v>194.44444444444443</v>
      </c>
      <c r="AP266" s="66">
        <f t="shared" si="253"/>
        <v>194.44444444444443</v>
      </c>
      <c r="AQ266" s="66">
        <f t="shared" si="254"/>
        <v>194.44444444444443</v>
      </c>
      <c r="AR266" s="66">
        <f t="shared" si="255"/>
        <v>285.71428571428572</v>
      </c>
      <c r="AS266" s="66">
        <f t="shared" si="256"/>
        <v>481.65137614678895</v>
      </c>
      <c r="AT266" s="66">
        <f t="shared" si="257"/>
        <v>406.97674418604652</v>
      </c>
      <c r="AU266" s="66">
        <f t="shared" si="258"/>
        <v>406.97674418604652</v>
      </c>
      <c r="AV266" s="66">
        <f t="shared" si="259"/>
        <v>194.44427823757701</v>
      </c>
      <c r="AW266" s="66">
        <f t="shared" si="260"/>
        <v>194.44423871521093</v>
      </c>
      <c r="AX266" s="66">
        <f t="shared" si="261"/>
        <v>194.44421222048786</v>
      </c>
      <c r="AY266" s="66">
        <f t="shared" si="262"/>
        <v>285.71410965527679</v>
      </c>
      <c r="AZ266" s="66">
        <f t="shared" si="263"/>
        <v>481.6510959487652</v>
      </c>
      <c r="BA266" s="66">
        <f t="shared" si="264"/>
        <v>406.97658546935094</v>
      </c>
      <c r="BB266" s="66">
        <f t="shared" si="265"/>
        <v>406.9766730745215</v>
      </c>
    </row>
    <row r="267" spans="2:54" ht="14.5" x14ac:dyDescent="0.35">
      <c r="B267" s="61" t="s">
        <v>139</v>
      </c>
      <c r="C267" s="61" t="s">
        <v>154</v>
      </c>
      <c r="D267" s="61" t="s">
        <v>155</v>
      </c>
      <c r="E267" s="61" t="s">
        <v>60</v>
      </c>
      <c r="F267" s="61" t="s">
        <v>113</v>
      </c>
      <c r="G267" s="61" t="s">
        <v>117</v>
      </c>
      <c r="H267" s="67">
        <v>8.6377417495476521E-5</v>
      </c>
      <c r="I267" s="67">
        <v>8.1370030973999639E-5</v>
      </c>
      <c r="J267" s="67">
        <v>6.6145960662735163E-5</v>
      </c>
      <c r="K267" s="67">
        <v>4.6058508098490357E-5</v>
      </c>
      <c r="L267" s="67">
        <v>3.2490709550885768E-5</v>
      </c>
      <c r="M267" s="67">
        <v>2.7820368131892609E-5</v>
      </c>
      <c r="N267" s="67">
        <v>2.2336073502362899E-5</v>
      </c>
      <c r="O267" s="63">
        <f t="shared" si="231"/>
        <v>12734809.998893583</v>
      </c>
      <c r="P267" s="63">
        <f t="shared" si="232"/>
        <v>13518490.61421011</v>
      </c>
      <c r="Q267" s="63">
        <f t="shared" si="233"/>
        <v>16629889.247639427</v>
      </c>
      <c r="R267" s="63">
        <f t="shared" si="234"/>
        <v>23882666.751771197</v>
      </c>
      <c r="S267" s="63">
        <f t="shared" si="235"/>
        <v>33855831.873330437</v>
      </c>
      <c r="T267" s="63">
        <f t="shared" si="236"/>
        <v>39539376.142869443</v>
      </c>
      <c r="U267" s="63">
        <f t="shared" si="237"/>
        <v>49247688.94065614</v>
      </c>
      <c r="V267" s="15">
        <v>0.84</v>
      </c>
      <c r="W267" s="64">
        <f t="shared" si="238"/>
        <v>7.2557030696200278E-5</v>
      </c>
      <c r="X267" s="64">
        <f t="shared" si="239"/>
        <v>6.8350826018159696E-5</v>
      </c>
      <c r="Y267" s="64">
        <f t="shared" si="240"/>
        <v>5.5562606956697536E-5</v>
      </c>
      <c r="Z267" s="64">
        <f t="shared" si="241"/>
        <v>3.8689146802731899E-5</v>
      </c>
      <c r="AA267" s="64">
        <f t="shared" si="242"/>
        <v>2.7292196022744046E-5</v>
      </c>
      <c r="AB267" s="64">
        <f t="shared" si="243"/>
        <v>2.3369109230789791E-5</v>
      </c>
      <c r="AC267" s="64">
        <f t="shared" si="244"/>
        <v>1.8762301741984834E-5</v>
      </c>
      <c r="AD267" s="65">
        <v>10.8</v>
      </c>
      <c r="AE267" s="65">
        <v>7.35</v>
      </c>
      <c r="AF267" s="65">
        <v>4.3600000000000003</v>
      </c>
      <c r="AG267" s="65">
        <v>5.16</v>
      </c>
      <c r="AH267" s="66">
        <f t="shared" si="245"/>
        <v>28942749.997485418</v>
      </c>
      <c r="AI267" s="66">
        <f t="shared" si="246"/>
        <v>30723842.305022977</v>
      </c>
      <c r="AJ267" s="66">
        <f t="shared" si="247"/>
        <v>37795202.835544154</v>
      </c>
      <c r="AK267" s="66">
        <f t="shared" si="248"/>
        <v>54278788.072207265</v>
      </c>
      <c r="AL267" s="66">
        <f t="shared" si="249"/>
        <v>76945072.439387351</v>
      </c>
      <c r="AM267" s="66">
        <f t="shared" si="250"/>
        <v>89862218.506521463</v>
      </c>
      <c r="AN267" s="66">
        <f t="shared" si="251"/>
        <v>111926565.77421851</v>
      </c>
      <c r="AO267" s="66">
        <f t="shared" si="252"/>
        <v>194.44444444444443</v>
      </c>
      <c r="AP267" s="66">
        <f t="shared" si="253"/>
        <v>194.44444444444443</v>
      </c>
      <c r="AQ267" s="66">
        <f t="shared" si="254"/>
        <v>194.44444444444443</v>
      </c>
      <c r="AR267" s="66">
        <f t="shared" si="255"/>
        <v>285.71428571428572</v>
      </c>
      <c r="AS267" s="66">
        <f t="shared" si="256"/>
        <v>481.65137614678895</v>
      </c>
      <c r="AT267" s="66">
        <f t="shared" si="257"/>
        <v>406.97674418604652</v>
      </c>
      <c r="AU267" s="66">
        <f t="shared" si="258"/>
        <v>406.97674418604652</v>
      </c>
      <c r="AV267" s="66">
        <f t="shared" si="259"/>
        <v>194.44313812807945</v>
      </c>
      <c r="AW267" s="66">
        <f t="shared" si="260"/>
        <v>194.44321385608509</v>
      </c>
      <c r="AX267" s="66">
        <f t="shared" si="261"/>
        <v>194.44344409401299</v>
      </c>
      <c r="AY267" s="66">
        <f t="shared" si="262"/>
        <v>285.71278177091739</v>
      </c>
      <c r="AZ267" s="66">
        <f t="shared" si="263"/>
        <v>481.64836118314508</v>
      </c>
      <c r="BA267" s="66">
        <f t="shared" si="264"/>
        <v>406.97490103858212</v>
      </c>
      <c r="BB267" s="66">
        <f t="shared" si="265"/>
        <v>406.97526438125743</v>
      </c>
    </row>
    <row r="268" spans="2:54" ht="14.5" x14ac:dyDescent="0.35">
      <c r="B268" s="61" t="s">
        <v>139</v>
      </c>
      <c r="C268" s="61" t="s">
        <v>154</v>
      </c>
      <c r="D268" s="61" t="s">
        <v>155</v>
      </c>
      <c r="E268" s="61" t="s">
        <v>60</v>
      </c>
      <c r="F268" s="61" t="s">
        <v>114</v>
      </c>
      <c r="G268" s="61" t="s">
        <v>117</v>
      </c>
      <c r="H268" s="43">
        <f t="shared" ref="H268:N268" si="268">SUM(H265:H267)</f>
        <v>3.6736743199978009E-4</v>
      </c>
      <c r="I268" s="43">
        <f t="shared" si="268"/>
        <v>2.0497336611285266E-4</v>
      </c>
      <c r="J268" s="43">
        <f t="shared" si="268"/>
        <v>1.7050119572116349E-4</v>
      </c>
      <c r="K268" s="43">
        <f t="shared" si="268"/>
        <v>1.1945031857021378E-4</v>
      </c>
      <c r="L268" s="43">
        <f t="shared" si="268"/>
        <v>8.851024211928765E-5</v>
      </c>
      <c r="M268" s="43">
        <f t="shared" si="268"/>
        <v>7.8216019434997541E-5</v>
      </c>
      <c r="N268" s="43">
        <f t="shared" si="268"/>
        <v>7.4409422341155618E-5</v>
      </c>
      <c r="O268" s="63">
        <f t="shared" si="231"/>
        <v>2994277.4023600942</v>
      </c>
      <c r="P268" s="63">
        <f t="shared" si="232"/>
        <v>5366550.8883450273</v>
      </c>
      <c r="Q268" s="63">
        <f t="shared" si="233"/>
        <v>6451567.6582053574</v>
      </c>
      <c r="R268" s="63">
        <f t="shared" si="234"/>
        <v>9208849.4460850842</v>
      </c>
      <c r="S268" s="63">
        <f t="shared" si="235"/>
        <v>12427940.243542666</v>
      </c>
      <c r="T268" s="63">
        <f t="shared" si="236"/>
        <v>14063615.20243522</v>
      </c>
      <c r="U268" s="63">
        <f t="shared" si="237"/>
        <v>14783074.043454755</v>
      </c>
      <c r="V268" s="15">
        <v>0.84</v>
      </c>
      <c r="W268" s="64">
        <f t="shared" si="238"/>
        <v>3.0858864287981524E-4</v>
      </c>
      <c r="X268" s="64">
        <f t="shared" si="239"/>
        <v>1.7217762753479624E-4</v>
      </c>
      <c r="Y268" s="64">
        <f t="shared" si="240"/>
        <v>1.4322100440577733E-4</v>
      </c>
      <c r="Z268" s="64">
        <f t="shared" si="241"/>
        <v>1.0033826759897957E-4</v>
      </c>
      <c r="AA268" s="64">
        <f t="shared" si="242"/>
        <v>7.4348603380201624E-5</v>
      </c>
      <c r="AB268" s="64">
        <f t="shared" si="243"/>
        <v>6.5701456325397933E-5</v>
      </c>
      <c r="AC268" s="64">
        <f>IFERROR(N268*$V268, "-")</f>
        <v>6.2503914766570714E-5</v>
      </c>
      <c r="AD268" s="65">
        <v>10.8</v>
      </c>
      <c r="AE268" s="65">
        <v>7.35</v>
      </c>
      <c r="AF268" s="65">
        <v>4.3600000000000003</v>
      </c>
      <c r="AG268" s="65">
        <v>5.16</v>
      </c>
      <c r="AH268" s="66">
        <f t="shared" si="245"/>
        <v>6805175.91445476</v>
      </c>
      <c r="AI268" s="66">
        <f t="shared" si="246"/>
        <v>12196706.564420518</v>
      </c>
      <c r="AJ268" s="66">
        <f t="shared" si="247"/>
        <v>14662653.768648539</v>
      </c>
      <c r="AK268" s="66">
        <f t="shared" si="248"/>
        <v>20929203.286557011</v>
      </c>
      <c r="AL268" s="66">
        <f t="shared" si="249"/>
        <v>28245318.735324237</v>
      </c>
      <c r="AM268" s="66">
        <f t="shared" si="250"/>
        <v>31962761.82371641</v>
      </c>
      <c r="AN268" s="66">
        <f t="shared" si="251"/>
        <v>33597895.553306267</v>
      </c>
      <c r="AO268" s="66">
        <f t="shared" si="252"/>
        <v>194.44444444444443</v>
      </c>
      <c r="AP268" s="66">
        <f t="shared" si="253"/>
        <v>194.44444444444443</v>
      </c>
      <c r="AQ268" s="66">
        <f t="shared" si="254"/>
        <v>194.44444444444443</v>
      </c>
      <c r="AR268" s="66">
        <f t="shared" si="255"/>
        <v>285.71428571428572</v>
      </c>
      <c r="AS268" s="66">
        <f t="shared" si="256"/>
        <v>481.65137614678895</v>
      </c>
      <c r="AT268" s="66">
        <f t="shared" si="257"/>
        <v>406.97674418604652</v>
      </c>
      <c r="AU268" s="66">
        <f t="shared" si="258"/>
        <v>406.97674418604652</v>
      </c>
      <c r="AV268" s="66">
        <f t="shared" si="259"/>
        <v>194.43888873770379</v>
      </c>
      <c r="AW268" s="66">
        <f t="shared" si="260"/>
        <v>194.44134458801796</v>
      </c>
      <c r="AX268" s="66">
        <f t="shared" si="261"/>
        <v>194.44186591117273</v>
      </c>
      <c r="AY268" s="66">
        <f t="shared" si="262"/>
        <v>285.71038534896587</v>
      </c>
      <c r="AZ268" s="66">
        <f t="shared" si="263"/>
        <v>481.64316295951977</v>
      </c>
      <c r="BA268" s="66">
        <f t="shared" si="264"/>
        <v>406.97156228210758</v>
      </c>
      <c r="BB268" s="66">
        <f t="shared" si="265"/>
        <v>406.97181447061939</v>
      </c>
    </row>
    <row r="269" spans="2:54" ht="14.5" x14ac:dyDescent="0.35">
      <c r="B269" s="61" t="s">
        <v>139</v>
      </c>
      <c r="C269" s="61" t="s">
        <v>154</v>
      </c>
      <c r="D269" s="61" t="s">
        <v>156</v>
      </c>
      <c r="E269" s="61" t="s">
        <v>60</v>
      </c>
      <c r="F269" s="61" t="s">
        <v>109</v>
      </c>
      <c r="G269" s="61" t="s">
        <v>110</v>
      </c>
      <c r="H269" s="77">
        <v>56.179085106382978</v>
      </c>
      <c r="I269" s="41">
        <v>24.009603174603171</v>
      </c>
      <c r="J269" s="41">
        <v>18.798709677419353</v>
      </c>
      <c r="K269" s="41">
        <v>14.445031446540881</v>
      </c>
      <c r="L269" s="41">
        <v>11.225492957746479</v>
      </c>
      <c r="M269" s="41">
        <v>10.221759776536313</v>
      </c>
      <c r="N269" s="41">
        <v>10.800498479463597</v>
      </c>
      <c r="O269" s="63">
        <f t="shared" ref="O269:O280" si="269">IFERROR(1100/H269, "-")</f>
        <v>19.580240545338103</v>
      </c>
      <c r="P269" s="63">
        <f t="shared" ref="P269:P280" si="270">IFERROR(1100/I269, "-")</f>
        <v>45.815001272638931</v>
      </c>
      <c r="Q269" s="63">
        <f t="shared" ref="Q269:Q280" si="271">IFERROR(1100/J269, "-")</f>
        <v>58.514654403184849</v>
      </c>
      <c r="R269" s="63">
        <f t="shared" ref="R269:R280" si="272">IFERROR(1100/K269, "-")</f>
        <v>76.150751493408109</v>
      </c>
      <c r="S269" s="63">
        <f t="shared" ref="S269:S280" si="273">IFERROR(1100/L269, "-")</f>
        <v>97.99124226797656</v>
      </c>
      <c r="T269" s="63">
        <f t="shared" ref="T269:T280" si="274">IFERROR(1100/M269, "-")</f>
        <v>107.6135640093021</v>
      </c>
      <c r="U269" s="63">
        <f t="shared" ref="U269:U280" si="275">IFERROR(1100/N269, "-")</f>
        <v>101.84715104507205</v>
      </c>
      <c r="V269" s="15">
        <v>0.84</v>
      </c>
      <c r="W269" s="64">
        <f t="shared" ref="W269:W280" si="276">IFERROR(H269*$V269, "-")</f>
        <v>47.1904314893617</v>
      </c>
      <c r="X269" s="64">
        <f t="shared" ref="X269:X280" si="277">IFERROR(I269*$V269, "-")</f>
        <v>20.168066666666665</v>
      </c>
      <c r="Y269" s="64">
        <f t="shared" ref="Y269:Y280" si="278">IFERROR(J269*$V269, "-")</f>
        <v>15.790916129032256</v>
      </c>
      <c r="Z269" s="64">
        <f t="shared" ref="Z269:Z280" si="279">IFERROR(K269*$V269, "-")</f>
        <v>12.13382641509434</v>
      </c>
      <c r="AA269" s="64">
        <f t="shared" ref="AA269:AA280" si="280">IFERROR(L269*$V269, "-")</f>
        <v>9.4294140845070409</v>
      </c>
      <c r="AB269" s="64">
        <f t="shared" ref="AB269:AB280" si="281">IFERROR(M269*$V269, "-")</f>
        <v>8.5862782122905035</v>
      </c>
      <c r="AC269" s="64">
        <f t="shared" ref="AC269:AC280" si="282">IFERROR(N269*$V269, "-")</f>
        <v>9.072418722749422</v>
      </c>
      <c r="AD269" s="65">
        <v>10.8</v>
      </c>
      <c r="AE269" s="65">
        <v>7.35</v>
      </c>
      <c r="AF269" s="65">
        <v>4.3600000000000003</v>
      </c>
      <c r="AG269" s="65">
        <v>5.16</v>
      </c>
      <c r="AH269" s="66">
        <f t="shared" ref="AH269:AH280" si="283">IFERROR(2100/W269, "-")</f>
        <v>44.500546693950241</v>
      </c>
      <c r="AI269" s="66">
        <f t="shared" ref="AI269:AI280" si="284">IFERROR(2100/X269, "-")</f>
        <v>104.12500289236121</v>
      </c>
      <c r="AJ269" s="66">
        <f t="shared" ref="AJ269:AJ280" si="285">IFERROR(2100/Y269, "-")</f>
        <v>132.98785091632922</v>
      </c>
      <c r="AK269" s="66">
        <f t="shared" ref="AK269:AK280" si="286">IFERROR(2100/Z269, "-")</f>
        <v>173.0698897577457</v>
      </c>
      <c r="AL269" s="66">
        <f t="shared" ref="AL269:AL280" si="287">IFERROR(2100/AA269, "-")</f>
        <v>222.70736879085587</v>
      </c>
      <c r="AM269" s="66">
        <f t="shared" ref="AM269:AM280" si="288">IFERROR(2100/AB269, "-")</f>
        <v>244.57628183932292</v>
      </c>
      <c r="AN269" s="66">
        <f t="shared" ref="AN269:AN280" si="289">IFERROR(2100/AC269, "-")</f>
        <v>231.4707978297092</v>
      </c>
      <c r="AO269" s="66">
        <f t="shared" ref="AO269:AO280" si="290">2100/AD269</f>
        <v>194.44444444444443</v>
      </c>
      <c r="AP269" s="66">
        <f t="shared" ref="AP269:AP280" si="291">2100/AD269</f>
        <v>194.44444444444443</v>
      </c>
      <c r="AQ269" s="66">
        <f t="shared" ref="AQ269:AQ280" si="292">2100/AD269</f>
        <v>194.44444444444443</v>
      </c>
      <c r="AR269" s="66">
        <f t="shared" ref="AR269:AR280" si="293">2100/AE269</f>
        <v>285.71428571428572</v>
      </c>
      <c r="AS269" s="66">
        <f t="shared" ref="AS269:AS280" si="294">2100/AF269</f>
        <v>481.65137614678895</v>
      </c>
      <c r="AT269" s="66">
        <f t="shared" ref="AT269:AT280" si="295">2100/AG269</f>
        <v>406.97674418604652</v>
      </c>
      <c r="AU269" s="66">
        <f t="shared" ref="AU269:AU280" si="296">2100/AG269</f>
        <v>406.97674418604652</v>
      </c>
      <c r="AV269" s="66">
        <f t="shared" ref="AV269:AV280" si="297">IFERROR(1/((1/AH269)+(1/AO269)), "-")</f>
        <v>36.212870745499515</v>
      </c>
      <c r="AW269" s="66">
        <f t="shared" ref="AW269:AW280" si="298">IFERROR(1/((1/AI269)+(1/AP269)), "-")</f>
        <v>67.811788918046773</v>
      </c>
      <c r="AX269" s="66">
        <f t="shared" ref="AX269:AX280" si="299">IFERROR(1/((1/AJ269)+(1/AQ269)), "-")</f>
        <v>78.974338071308381</v>
      </c>
      <c r="AY269" s="66">
        <f t="shared" ref="AY269:AY280" si="300">IFERROR(1/((1/AK269)+(1/AR269)), "-")</f>
        <v>107.78170341186711</v>
      </c>
      <c r="AZ269" s="66">
        <f t="shared" ref="AZ269:AZ280" si="301">IFERROR(1/((1/AL269)+(1/AS269)), "-")</f>
        <v>152.29073455408334</v>
      </c>
      <c r="BA269" s="66">
        <f t="shared" ref="BA269:BA280" si="302">IFERROR(1/((1/AM269)+(1/AT269)), "-")</f>
        <v>152.7686234461919</v>
      </c>
      <c r="BB269" s="66">
        <f t="shared" ref="BB269:BB280" si="303">IFERROR(1/((1/AN269)+(1/AU269)), "-")</f>
        <v>147.5504649566916</v>
      </c>
    </row>
    <row r="270" spans="2:54" ht="14.5" x14ac:dyDescent="0.35">
      <c r="B270" s="61" t="s">
        <v>139</v>
      </c>
      <c r="C270" s="61" t="s">
        <v>154</v>
      </c>
      <c r="D270" s="61" t="s">
        <v>156</v>
      </c>
      <c r="E270" s="61" t="s">
        <v>60</v>
      </c>
      <c r="F270" s="61" t="s">
        <v>112</v>
      </c>
      <c r="G270" s="61" t="s">
        <v>110</v>
      </c>
      <c r="H270" s="67">
        <v>0.176197669999201</v>
      </c>
      <c r="I270" s="67">
        <v>0.2181135761322481</v>
      </c>
      <c r="J270" s="67">
        <v>0.24622113264305731</v>
      </c>
      <c r="K270" s="67">
        <v>8.6441768275436634E-2</v>
      </c>
      <c r="L270" s="67">
        <v>4.840463227932694E-2</v>
      </c>
      <c r="M270" s="67">
        <v>3.8402078735055259E-2</v>
      </c>
      <c r="N270" s="67">
        <v>1.7198816601519819E-2</v>
      </c>
      <c r="O270" s="63">
        <f t="shared" si="269"/>
        <v>6242.9883437447734</v>
      </c>
      <c r="P270" s="63">
        <f t="shared" si="270"/>
        <v>5043.2440726800087</v>
      </c>
      <c r="Q270" s="63">
        <f t="shared" si="271"/>
        <v>4467.5287949172571</v>
      </c>
      <c r="R270" s="63">
        <f t="shared" si="272"/>
        <v>12725.329686627627</v>
      </c>
      <c r="S270" s="63">
        <f t="shared" si="273"/>
        <v>22725.097747923544</v>
      </c>
      <c r="T270" s="63">
        <f t="shared" si="274"/>
        <v>28644.282711598818</v>
      </c>
      <c r="U270" s="63">
        <f t="shared" si="275"/>
        <v>63957.888817931555</v>
      </c>
      <c r="V270" s="15">
        <v>0.84</v>
      </c>
      <c r="W270" s="64">
        <f t="shared" si="276"/>
        <v>0.14800604279932883</v>
      </c>
      <c r="X270" s="64">
        <f t="shared" si="277"/>
        <v>0.1832154039510884</v>
      </c>
      <c r="Y270" s="64">
        <f t="shared" si="278"/>
        <v>0.20682575142016812</v>
      </c>
      <c r="Z270" s="64">
        <f t="shared" si="279"/>
        <v>7.2611085351366775E-2</v>
      </c>
      <c r="AA270" s="64">
        <f t="shared" si="280"/>
        <v>4.0659891114634625E-2</v>
      </c>
      <c r="AB270" s="64">
        <f t="shared" si="281"/>
        <v>3.2257746137446419E-2</v>
      </c>
      <c r="AC270" s="64">
        <f t="shared" si="282"/>
        <v>1.4447005945276647E-2</v>
      </c>
      <c r="AD270" s="65">
        <v>10.8</v>
      </c>
      <c r="AE270" s="65">
        <v>7.35</v>
      </c>
      <c r="AF270" s="65">
        <v>4.3600000000000003</v>
      </c>
      <c r="AG270" s="65">
        <v>5.16</v>
      </c>
      <c r="AH270" s="66">
        <f t="shared" si="283"/>
        <v>14188.609872147214</v>
      </c>
      <c r="AI270" s="66">
        <f t="shared" si="284"/>
        <v>11461.918347000019</v>
      </c>
      <c r="AJ270" s="66">
        <f t="shared" si="285"/>
        <v>10153.474533902858</v>
      </c>
      <c r="AK270" s="66">
        <f t="shared" si="286"/>
        <v>28921.203833244606</v>
      </c>
      <c r="AL270" s="66">
        <f t="shared" si="287"/>
        <v>51647.949427098974</v>
      </c>
      <c r="AM270" s="66">
        <f t="shared" si="288"/>
        <v>65100.642526360949</v>
      </c>
      <c r="AN270" s="66">
        <f t="shared" si="289"/>
        <v>145358.83822257171</v>
      </c>
      <c r="AO270" s="66">
        <f t="shared" si="290"/>
        <v>194.44444444444443</v>
      </c>
      <c r="AP270" s="66">
        <f t="shared" si="291"/>
        <v>194.44444444444443</v>
      </c>
      <c r="AQ270" s="66">
        <f t="shared" si="292"/>
        <v>194.44444444444443</v>
      </c>
      <c r="AR270" s="66">
        <f t="shared" si="293"/>
        <v>285.71428571428572</v>
      </c>
      <c r="AS270" s="66">
        <f t="shared" si="294"/>
        <v>481.65137614678895</v>
      </c>
      <c r="AT270" s="66">
        <f t="shared" si="295"/>
        <v>406.97674418604652</v>
      </c>
      <c r="AU270" s="66">
        <f t="shared" si="296"/>
        <v>406.97674418604652</v>
      </c>
      <c r="AV270" s="66">
        <f t="shared" si="297"/>
        <v>191.81575090390106</v>
      </c>
      <c r="AW270" s="66">
        <f t="shared" si="298"/>
        <v>191.20083898605395</v>
      </c>
      <c r="AX270" s="66">
        <f t="shared" si="299"/>
        <v>190.79070091838648</v>
      </c>
      <c r="AY270" s="66">
        <f t="shared" si="300"/>
        <v>282.91930910193872</v>
      </c>
      <c r="AZ270" s="66">
        <f t="shared" si="301"/>
        <v>477.20115890803254</v>
      </c>
      <c r="BA270" s="66">
        <f t="shared" si="302"/>
        <v>404.44833493911267</v>
      </c>
      <c r="BB270" s="66">
        <f t="shared" si="303"/>
        <v>405.84046905633903</v>
      </c>
    </row>
    <row r="271" spans="2:54" ht="14.5" x14ac:dyDescent="0.35">
      <c r="B271" s="61" t="s">
        <v>139</v>
      </c>
      <c r="C271" s="61" t="s">
        <v>154</v>
      </c>
      <c r="D271" s="61" t="s">
        <v>156</v>
      </c>
      <c r="E271" s="61" t="s">
        <v>60</v>
      </c>
      <c r="F271" s="61" t="s">
        <v>113</v>
      </c>
      <c r="G271" s="61" t="s">
        <v>110</v>
      </c>
      <c r="H271" s="67">
        <v>1.594002964868918</v>
      </c>
      <c r="I271" s="67">
        <v>1.5015969958910089</v>
      </c>
      <c r="J271" s="67">
        <v>1.2206530418210779</v>
      </c>
      <c r="K271" s="67">
        <v>0.84996056371189199</v>
      </c>
      <c r="L271" s="67">
        <v>0.59958133568324112</v>
      </c>
      <c r="M271" s="67">
        <v>0.51339517401413293</v>
      </c>
      <c r="N271" s="67">
        <v>0.41218837537208203</v>
      </c>
      <c r="O271" s="63">
        <f t="shared" si="269"/>
        <v>690.08654578660583</v>
      </c>
      <c r="P271" s="63">
        <f t="shared" si="270"/>
        <v>732.55341014270505</v>
      </c>
      <c r="Q271" s="63">
        <f t="shared" si="271"/>
        <v>901.15697279459766</v>
      </c>
      <c r="R271" s="63">
        <f t="shared" si="272"/>
        <v>1294.177691252112</v>
      </c>
      <c r="S271" s="63">
        <f t="shared" si="273"/>
        <v>1834.6134786642692</v>
      </c>
      <c r="T271" s="63">
        <f t="shared" si="274"/>
        <v>2142.5990263977801</v>
      </c>
      <c r="U271" s="63">
        <f t="shared" si="275"/>
        <v>2668.6827327603091</v>
      </c>
      <c r="V271" s="15">
        <v>0.84</v>
      </c>
      <c r="W271" s="64">
        <f t="shared" si="276"/>
        <v>1.3389624904898911</v>
      </c>
      <c r="X271" s="64">
        <f t="shared" si="277"/>
        <v>1.2613414765484474</v>
      </c>
      <c r="Y271" s="64">
        <f t="shared" si="278"/>
        <v>1.0253485551297055</v>
      </c>
      <c r="Z271" s="64">
        <f t="shared" si="279"/>
        <v>0.71396687351798926</v>
      </c>
      <c r="AA271" s="64">
        <f t="shared" si="280"/>
        <v>0.50364832197392251</v>
      </c>
      <c r="AB271" s="64">
        <f t="shared" si="281"/>
        <v>0.43125194617187163</v>
      </c>
      <c r="AC271" s="64">
        <f t="shared" si="282"/>
        <v>0.34623823531254888</v>
      </c>
      <c r="AD271" s="65">
        <v>10.8</v>
      </c>
      <c r="AE271" s="65">
        <v>7.35</v>
      </c>
      <c r="AF271" s="65">
        <v>4.3600000000000003</v>
      </c>
      <c r="AG271" s="65">
        <v>5.16</v>
      </c>
      <c r="AH271" s="66">
        <f t="shared" si="283"/>
        <v>1568.3785131513769</v>
      </c>
      <c r="AI271" s="66">
        <f t="shared" si="284"/>
        <v>1664.8941139606934</v>
      </c>
      <c r="AJ271" s="66">
        <f t="shared" si="285"/>
        <v>2048.0840290786309</v>
      </c>
      <c r="AK271" s="66">
        <f t="shared" si="286"/>
        <v>2941.3129346638907</v>
      </c>
      <c r="AL271" s="66">
        <f t="shared" si="287"/>
        <v>4169.5760878733399</v>
      </c>
      <c r="AM271" s="66">
        <f t="shared" si="288"/>
        <v>4869.5432418131368</v>
      </c>
      <c r="AN271" s="66">
        <f t="shared" si="289"/>
        <v>6065.188029000703</v>
      </c>
      <c r="AO271" s="66">
        <f t="shared" si="290"/>
        <v>194.44444444444443</v>
      </c>
      <c r="AP271" s="66">
        <f t="shared" si="291"/>
        <v>194.44444444444443</v>
      </c>
      <c r="AQ271" s="66">
        <f t="shared" si="292"/>
        <v>194.44444444444443</v>
      </c>
      <c r="AR271" s="66">
        <f t="shared" si="293"/>
        <v>285.71428571428572</v>
      </c>
      <c r="AS271" s="66">
        <f t="shared" si="294"/>
        <v>481.65137614678895</v>
      </c>
      <c r="AT271" s="66">
        <f t="shared" si="295"/>
        <v>406.97674418604652</v>
      </c>
      <c r="AU271" s="66">
        <f t="shared" si="296"/>
        <v>406.97674418604652</v>
      </c>
      <c r="AV271" s="66">
        <f t="shared" si="297"/>
        <v>172.99666274158247</v>
      </c>
      <c r="AW271" s="66">
        <f t="shared" si="298"/>
        <v>174.10998636288917</v>
      </c>
      <c r="AX271" s="66">
        <f t="shared" si="299"/>
        <v>177.5846175028002</v>
      </c>
      <c r="AY271" s="66">
        <f t="shared" si="300"/>
        <v>260.41773644884199</v>
      </c>
      <c r="AZ271" s="66">
        <f t="shared" si="301"/>
        <v>431.77463932007947</v>
      </c>
      <c r="BA271" s="66">
        <f t="shared" si="302"/>
        <v>375.58672372791114</v>
      </c>
      <c r="BB271" s="66">
        <f t="shared" si="303"/>
        <v>381.38560488216842</v>
      </c>
    </row>
    <row r="272" spans="2:54" ht="14.5" x14ac:dyDescent="0.35">
      <c r="B272" s="61" t="s">
        <v>139</v>
      </c>
      <c r="C272" s="61" t="s">
        <v>154</v>
      </c>
      <c r="D272" s="61" t="s">
        <v>156</v>
      </c>
      <c r="E272" s="61" t="s">
        <v>60</v>
      </c>
      <c r="F272" s="61" t="s">
        <v>114</v>
      </c>
      <c r="G272" s="61" t="s">
        <v>110</v>
      </c>
      <c r="H272" s="43">
        <f t="shared" ref="H272:N272" si="304">SUM(H269:H271)</f>
        <v>57.949285741251096</v>
      </c>
      <c r="I272" s="43">
        <f t="shared" si="304"/>
        <v>25.729313746626428</v>
      </c>
      <c r="J272" s="43">
        <f t="shared" si="304"/>
        <v>20.265583851883488</v>
      </c>
      <c r="K272" s="43">
        <f t="shared" si="304"/>
        <v>15.38143377852821</v>
      </c>
      <c r="L272" s="43">
        <f t="shared" si="304"/>
        <v>11.873478925709048</v>
      </c>
      <c r="M272" s="43">
        <f t="shared" si="304"/>
        <v>10.773557029285502</v>
      </c>
      <c r="N272" s="43">
        <f t="shared" si="304"/>
        <v>11.229885671437199</v>
      </c>
      <c r="O272" s="63">
        <f t="shared" si="269"/>
        <v>18.982114894592513</v>
      </c>
      <c r="P272" s="63">
        <f t="shared" si="270"/>
        <v>42.752792042276276</v>
      </c>
      <c r="Q272" s="63">
        <f t="shared" si="271"/>
        <v>54.279215839012984</v>
      </c>
      <c r="R272" s="63">
        <f t="shared" si="272"/>
        <v>71.514789572838822</v>
      </c>
      <c r="S272" s="63">
        <f t="shared" si="273"/>
        <v>92.643445689554838</v>
      </c>
      <c r="T272" s="63">
        <f t="shared" si="274"/>
        <v>102.10184036803224</v>
      </c>
      <c r="U272" s="63">
        <f t="shared" si="275"/>
        <v>97.95291173781132</v>
      </c>
      <c r="V272" s="15">
        <v>0.84</v>
      </c>
      <c r="W272" s="64">
        <f t="shared" si="276"/>
        <v>48.677400022650922</v>
      </c>
      <c r="X272" s="64">
        <f t="shared" si="277"/>
        <v>21.612623547166198</v>
      </c>
      <c r="Y272" s="64">
        <f t="shared" si="278"/>
        <v>17.02309043558213</v>
      </c>
      <c r="Z272" s="64">
        <f t="shared" si="279"/>
        <v>12.920404373963697</v>
      </c>
      <c r="AA272" s="64">
        <f t="shared" si="280"/>
        <v>9.9737222975956001</v>
      </c>
      <c r="AB272" s="64">
        <f t="shared" si="281"/>
        <v>9.0497879045998211</v>
      </c>
      <c r="AC272" s="64">
        <f t="shared" si="282"/>
        <v>9.4331039640072465</v>
      </c>
      <c r="AD272" s="65">
        <v>10.8</v>
      </c>
      <c r="AE272" s="65">
        <v>7.35</v>
      </c>
      <c r="AF272" s="65">
        <v>4.3600000000000003</v>
      </c>
      <c r="AG272" s="65">
        <v>5.16</v>
      </c>
      <c r="AH272" s="66">
        <f t="shared" si="283"/>
        <v>43.141170214982985</v>
      </c>
      <c r="AI272" s="66">
        <f t="shared" si="284"/>
        <v>97.165436459718819</v>
      </c>
      <c r="AJ272" s="66">
        <f t="shared" si="285"/>
        <v>123.36185417957496</v>
      </c>
      <c r="AK272" s="66">
        <f t="shared" si="286"/>
        <v>162.53361266554276</v>
      </c>
      <c r="AL272" s="66">
        <f t="shared" si="287"/>
        <v>210.55328565807915</v>
      </c>
      <c r="AM272" s="66">
        <f t="shared" si="288"/>
        <v>232.04963720007331</v>
      </c>
      <c r="AN272" s="66">
        <f t="shared" si="289"/>
        <v>222.62025394957121</v>
      </c>
      <c r="AO272" s="66">
        <f t="shared" si="290"/>
        <v>194.44444444444443</v>
      </c>
      <c r="AP272" s="66">
        <f t="shared" si="291"/>
        <v>194.44444444444443</v>
      </c>
      <c r="AQ272" s="66">
        <f t="shared" si="292"/>
        <v>194.44444444444443</v>
      </c>
      <c r="AR272" s="66">
        <f t="shared" si="293"/>
        <v>285.71428571428572</v>
      </c>
      <c r="AS272" s="66">
        <f t="shared" si="294"/>
        <v>481.65137614678895</v>
      </c>
      <c r="AT272" s="66">
        <f t="shared" si="295"/>
        <v>406.97674418604652</v>
      </c>
      <c r="AU272" s="66">
        <f t="shared" si="296"/>
        <v>406.97674418604652</v>
      </c>
      <c r="AV272" s="66">
        <f t="shared" si="297"/>
        <v>35.307528560432232</v>
      </c>
      <c r="AW272" s="66">
        <f t="shared" si="298"/>
        <v>64.789571783478806</v>
      </c>
      <c r="AX272" s="66">
        <f t="shared" si="299"/>
        <v>75.476877914121701</v>
      </c>
      <c r="AY272" s="66">
        <f t="shared" si="300"/>
        <v>103.59931460949754</v>
      </c>
      <c r="AZ272" s="66">
        <f t="shared" si="301"/>
        <v>146.50765212273319</v>
      </c>
      <c r="BA272" s="66">
        <f t="shared" si="302"/>
        <v>147.78545704543652</v>
      </c>
      <c r="BB272" s="66">
        <f t="shared" si="303"/>
        <v>143.90358659675738</v>
      </c>
    </row>
    <row r="273" spans="2:54" ht="14.5" x14ac:dyDescent="0.35">
      <c r="B273" s="61" t="s">
        <v>139</v>
      </c>
      <c r="C273" s="61" t="s">
        <v>154</v>
      </c>
      <c r="D273" s="61" t="s">
        <v>156</v>
      </c>
      <c r="E273" s="61" t="s">
        <v>60</v>
      </c>
      <c r="F273" s="61" t="s">
        <v>109</v>
      </c>
      <c r="G273" s="61" t="s">
        <v>116</v>
      </c>
      <c r="H273" s="43">
        <v>31.465531914893617</v>
      </c>
      <c r="I273" s="43">
        <v>13.447619047619046</v>
      </c>
      <c r="J273" s="43">
        <v>10.529032258064516</v>
      </c>
      <c r="K273" s="50">
        <v>8.090566037735849</v>
      </c>
      <c r="L273" s="50">
        <v>6.2873239436619723</v>
      </c>
      <c r="M273" s="50">
        <v>5.7251396648044697</v>
      </c>
      <c r="N273" s="50">
        <v>6.0492873630601247</v>
      </c>
      <c r="O273" s="63">
        <f t="shared" si="269"/>
        <v>34.958887806989075</v>
      </c>
      <c r="P273" s="63">
        <f t="shared" si="270"/>
        <v>81.798866855524082</v>
      </c>
      <c r="Q273" s="63">
        <f t="shared" si="271"/>
        <v>104.47303921568627</v>
      </c>
      <c r="R273" s="63">
        <f t="shared" si="272"/>
        <v>135.96082089552237</v>
      </c>
      <c r="S273" s="63">
        <f t="shared" si="273"/>
        <v>174.95519713261646</v>
      </c>
      <c r="T273" s="63">
        <f t="shared" si="274"/>
        <v>192.1350507416081</v>
      </c>
      <c r="U273" s="63">
        <f t="shared" si="275"/>
        <v>181.83960092838905</v>
      </c>
      <c r="V273" s="15">
        <v>0.84</v>
      </c>
      <c r="W273" s="64">
        <f t="shared" si="276"/>
        <v>26.431046808510636</v>
      </c>
      <c r="X273" s="64">
        <f t="shared" si="277"/>
        <v>11.295999999999998</v>
      </c>
      <c r="Y273" s="64">
        <f t="shared" si="278"/>
        <v>8.8443870967741933</v>
      </c>
      <c r="Z273" s="64">
        <f t="shared" si="279"/>
        <v>6.7960754716981127</v>
      </c>
      <c r="AA273" s="64">
        <f t="shared" si="280"/>
        <v>5.281352112676057</v>
      </c>
      <c r="AB273" s="64">
        <f t="shared" si="281"/>
        <v>4.8091173184357547</v>
      </c>
      <c r="AC273" s="64">
        <f t="shared" si="282"/>
        <v>5.0814013849705049</v>
      </c>
      <c r="AD273" s="65">
        <v>10.8</v>
      </c>
      <c r="AE273" s="65">
        <v>7.35</v>
      </c>
      <c r="AF273" s="65">
        <v>4.3600000000000003</v>
      </c>
      <c r="AG273" s="65">
        <v>5.16</v>
      </c>
      <c r="AH273" s="66">
        <f t="shared" si="283"/>
        <v>79.452017743156986</v>
      </c>
      <c r="AI273" s="66">
        <f t="shared" si="284"/>
        <v>185.9065155807366</v>
      </c>
      <c r="AJ273" s="66">
        <f t="shared" si="285"/>
        <v>237.43872549019608</v>
      </c>
      <c r="AK273" s="66">
        <f t="shared" si="286"/>
        <v>309.00186567164184</v>
      </c>
      <c r="AL273" s="66">
        <f t="shared" si="287"/>
        <v>397.62544802867376</v>
      </c>
      <c r="AM273" s="66">
        <f t="shared" si="288"/>
        <v>436.67056986729114</v>
      </c>
      <c r="AN273" s="66">
        <f t="shared" si="289"/>
        <v>413.27182029179329</v>
      </c>
      <c r="AO273" s="66">
        <f t="shared" si="290"/>
        <v>194.44444444444443</v>
      </c>
      <c r="AP273" s="66">
        <f t="shared" si="291"/>
        <v>194.44444444444443</v>
      </c>
      <c r="AQ273" s="66">
        <f t="shared" si="292"/>
        <v>194.44444444444443</v>
      </c>
      <c r="AR273" s="66">
        <f t="shared" si="293"/>
        <v>285.71428571428572</v>
      </c>
      <c r="AS273" s="66">
        <f t="shared" si="294"/>
        <v>481.65137614678895</v>
      </c>
      <c r="AT273" s="66">
        <f t="shared" si="295"/>
        <v>406.97674418604652</v>
      </c>
      <c r="AU273" s="66">
        <f t="shared" si="296"/>
        <v>406.97674418604652</v>
      </c>
      <c r="AV273" s="66">
        <f t="shared" si="297"/>
        <v>56.404538147983565</v>
      </c>
      <c r="AW273" s="66">
        <f t="shared" si="298"/>
        <v>95.039826212889224</v>
      </c>
      <c r="AX273" s="66">
        <f t="shared" si="299"/>
        <v>106.90076456215023</v>
      </c>
      <c r="AY273" s="66">
        <f t="shared" si="300"/>
        <v>148.45106716710549</v>
      </c>
      <c r="AZ273" s="66">
        <f t="shared" si="301"/>
        <v>217.81177323033413</v>
      </c>
      <c r="BA273" s="66">
        <f t="shared" si="302"/>
        <v>210.65054537140398</v>
      </c>
      <c r="BB273" s="66">
        <f t="shared" si="303"/>
        <v>205.0500630784571</v>
      </c>
    </row>
    <row r="274" spans="2:54" ht="14.5" x14ac:dyDescent="0.35">
      <c r="B274" s="61" t="s">
        <v>139</v>
      </c>
      <c r="C274" s="61" t="s">
        <v>154</v>
      </c>
      <c r="D274" s="61" t="s">
        <v>156</v>
      </c>
      <c r="E274" s="61" t="s">
        <v>60</v>
      </c>
      <c r="F274" s="61" t="s">
        <v>112</v>
      </c>
      <c r="G274" s="61" t="s">
        <v>116</v>
      </c>
      <c r="H274" s="67">
        <v>5.5029499173429017E-2</v>
      </c>
      <c r="I274" s="67">
        <v>6.8118940500713862E-2</v>
      </c>
      <c r="J274" s="67">
        <v>7.6895585636960403E-2</v>
      </c>
      <c r="K274" s="67">
        <v>2.6997450558451722E-2</v>
      </c>
      <c r="L274" s="67">
        <v>1.5118130895808079E-2</v>
      </c>
      <c r="M274" s="67">
        <v>1.199417961869398E-2</v>
      </c>
      <c r="N274" s="67">
        <v>5.372351621985379E-3</v>
      </c>
      <c r="O274" s="63">
        <f t="shared" si="269"/>
        <v>19989.278778156404</v>
      </c>
      <c r="P274" s="63">
        <f t="shared" si="270"/>
        <v>16148.225323446897</v>
      </c>
      <c r="Q274" s="63">
        <f t="shared" si="271"/>
        <v>14305.112457213374</v>
      </c>
      <c r="R274" s="63">
        <f t="shared" si="272"/>
        <v>40744.587997981835</v>
      </c>
      <c r="S274" s="63">
        <f t="shared" si="273"/>
        <v>72760.317236372488</v>
      </c>
      <c r="T274" s="63">
        <f t="shared" si="274"/>
        <v>91711.14948833629</v>
      </c>
      <c r="U274" s="63">
        <f t="shared" si="275"/>
        <v>204752.04852535127</v>
      </c>
      <c r="V274" s="15">
        <v>0.84</v>
      </c>
      <c r="W274" s="64">
        <f t="shared" si="276"/>
        <v>4.622477930568037E-2</v>
      </c>
      <c r="X274" s="64">
        <f t="shared" si="277"/>
        <v>5.7219910020599639E-2</v>
      </c>
      <c r="Y274" s="64">
        <f t="shared" si="278"/>
        <v>6.4592291935046731E-2</v>
      </c>
      <c r="Z274" s="64">
        <f t="shared" si="279"/>
        <v>2.2677858469099445E-2</v>
      </c>
      <c r="AA274" s="64">
        <f t="shared" si="280"/>
        <v>1.2699229952478786E-2</v>
      </c>
      <c r="AB274" s="64">
        <f t="shared" si="281"/>
        <v>1.0075110879702942E-2</v>
      </c>
      <c r="AC274" s="64">
        <f t="shared" si="282"/>
        <v>4.5127753624677183E-3</v>
      </c>
      <c r="AD274" s="65">
        <v>10.8</v>
      </c>
      <c r="AE274" s="65">
        <v>7.35</v>
      </c>
      <c r="AF274" s="65">
        <v>4.3600000000000003</v>
      </c>
      <c r="AG274" s="65">
        <v>5.16</v>
      </c>
      <c r="AH274" s="66">
        <f t="shared" si="283"/>
        <v>45430.179041264557</v>
      </c>
      <c r="AI274" s="66">
        <f t="shared" si="284"/>
        <v>36700.512098742947</v>
      </c>
      <c r="AJ274" s="66">
        <f t="shared" si="285"/>
        <v>32511.61922093949</v>
      </c>
      <c r="AK274" s="66">
        <f t="shared" si="286"/>
        <v>92601.33635904963</v>
      </c>
      <c r="AL274" s="66">
        <f t="shared" si="287"/>
        <v>165364.35735539201</v>
      </c>
      <c r="AM274" s="66">
        <f t="shared" si="288"/>
        <v>208434.43065530978</v>
      </c>
      <c r="AN274" s="66">
        <f t="shared" si="289"/>
        <v>465345.56483034382</v>
      </c>
      <c r="AO274" s="66">
        <f t="shared" si="290"/>
        <v>194.44444444444443</v>
      </c>
      <c r="AP274" s="66">
        <f t="shared" si="291"/>
        <v>194.44444444444443</v>
      </c>
      <c r="AQ274" s="66">
        <f t="shared" si="292"/>
        <v>194.44444444444443</v>
      </c>
      <c r="AR274" s="66">
        <f t="shared" si="293"/>
        <v>285.71428571428572</v>
      </c>
      <c r="AS274" s="66">
        <f t="shared" si="294"/>
        <v>481.65137614678895</v>
      </c>
      <c r="AT274" s="66">
        <f t="shared" si="295"/>
        <v>406.97674418604652</v>
      </c>
      <c r="AU274" s="66">
        <f t="shared" si="296"/>
        <v>406.97674418604652</v>
      </c>
      <c r="AV274" s="66">
        <f t="shared" si="297"/>
        <v>193.61575504195213</v>
      </c>
      <c r="AW274" s="66">
        <f t="shared" si="298"/>
        <v>193.41967993683343</v>
      </c>
      <c r="AX274" s="66">
        <f t="shared" si="299"/>
        <v>193.28843122432323</v>
      </c>
      <c r="AY274" s="66">
        <f t="shared" si="300"/>
        <v>284.83544789464798</v>
      </c>
      <c r="AZ274" s="66">
        <f t="shared" si="301"/>
        <v>480.2525601612947</v>
      </c>
      <c r="BA274" s="66">
        <f t="shared" si="302"/>
        <v>406.18365400162998</v>
      </c>
      <c r="BB274" s="66">
        <f t="shared" si="303"/>
        <v>406.62112600788623</v>
      </c>
    </row>
    <row r="275" spans="2:54" ht="14.5" x14ac:dyDescent="0.35">
      <c r="B275" s="61" t="s">
        <v>139</v>
      </c>
      <c r="C275" s="61" t="s">
        <v>154</v>
      </c>
      <c r="D275" s="61" t="s">
        <v>156</v>
      </c>
      <c r="E275" s="61" t="s">
        <v>60</v>
      </c>
      <c r="F275" s="61" t="s">
        <v>113</v>
      </c>
      <c r="G275" s="61" t="s">
        <v>116</v>
      </c>
      <c r="H275" s="67">
        <v>0.47899026190825728</v>
      </c>
      <c r="I275" s="67">
        <v>0.45122271049328577</v>
      </c>
      <c r="J275" s="67">
        <v>0.36680039691712257</v>
      </c>
      <c r="K275" s="67">
        <v>0.25540908141129381</v>
      </c>
      <c r="L275" s="67">
        <v>0.180171321725136</v>
      </c>
      <c r="M275" s="67">
        <v>0.1542727926379279</v>
      </c>
      <c r="N275" s="67">
        <v>0.1238606340304069</v>
      </c>
      <c r="O275" s="63">
        <f t="shared" si="269"/>
        <v>2296.4976273582092</v>
      </c>
      <c r="P275" s="63">
        <f t="shared" si="270"/>
        <v>2437.8205582725609</v>
      </c>
      <c r="Q275" s="63">
        <f t="shared" si="271"/>
        <v>2998.9062423194205</v>
      </c>
      <c r="R275" s="63">
        <f t="shared" si="272"/>
        <v>4306.816319614858</v>
      </c>
      <c r="S275" s="63">
        <f t="shared" si="273"/>
        <v>6105.3001635750179</v>
      </c>
      <c r="T275" s="63">
        <f t="shared" si="274"/>
        <v>7130.2267962547112</v>
      </c>
      <c r="U275" s="63">
        <f t="shared" si="275"/>
        <v>8880.9492104647052</v>
      </c>
      <c r="V275" s="15">
        <v>0.84</v>
      </c>
      <c r="W275" s="64">
        <f t="shared" si="276"/>
        <v>0.40235182000293612</v>
      </c>
      <c r="X275" s="64">
        <f t="shared" si="277"/>
        <v>0.37902707681436004</v>
      </c>
      <c r="Y275" s="64">
        <f t="shared" si="278"/>
        <v>0.30811233341038297</v>
      </c>
      <c r="Z275" s="64">
        <f t="shared" si="279"/>
        <v>0.2145436283854868</v>
      </c>
      <c r="AA275" s="64">
        <f t="shared" si="280"/>
        <v>0.15134391024911423</v>
      </c>
      <c r="AB275" s="64">
        <f t="shared" si="281"/>
        <v>0.12958914581585942</v>
      </c>
      <c r="AC275" s="64">
        <f t="shared" si="282"/>
        <v>0.10404293258554179</v>
      </c>
      <c r="AD275" s="65">
        <v>10.8</v>
      </c>
      <c r="AE275" s="65">
        <v>7.35</v>
      </c>
      <c r="AF275" s="65">
        <v>4.3600000000000003</v>
      </c>
      <c r="AG275" s="65">
        <v>5.16</v>
      </c>
      <c r="AH275" s="66">
        <f t="shared" si="283"/>
        <v>5219.3127894504751</v>
      </c>
      <c r="AI275" s="66">
        <f t="shared" si="284"/>
        <v>5540.5012688012748</v>
      </c>
      <c r="AJ275" s="66">
        <f t="shared" si="285"/>
        <v>6815.6960052714103</v>
      </c>
      <c r="AK275" s="66">
        <f t="shared" si="286"/>
        <v>9788.2189082155855</v>
      </c>
      <c r="AL275" s="66">
        <f t="shared" si="287"/>
        <v>13875.682189943223</v>
      </c>
      <c r="AM275" s="66">
        <f t="shared" si="288"/>
        <v>16205.06090057889</v>
      </c>
      <c r="AN275" s="66">
        <f t="shared" si="289"/>
        <v>20183.975478328877</v>
      </c>
      <c r="AO275" s="66">
        <f t="shared" si="290"/>
        <v>194.44444444444443</v>
      </c>
      <c r="AP275" s="66">
        <f t="shared" si="291"/>
        <v>194.44444444444443</v>
      </c>
      <c r="AQ275" s="66">
        <f t="shared" si="292"/>
        <v>194.44444444444443</v>
      </c>
      <c r="AR275" s="66">
        <f t="shared" si="293"/>
        <v>285.71428571428572</v>
      </c>
      <c r="AS275" s="66">
        <f t="shared" si="294"/>
        <v>481.65137614678895</v>
      </c>
      <c r="AT275" s="66">
        <f t="shared" si="295"/>
        <v>406.97674418604652</v>
      </c>
      <c r="AU275" s="66">
        <f t="shared" si="296"/>
        <v>406.97674418604652</v>
      </c>
      <c r="AV275" s="66">
        <f t="shared" si="297"/>
        <v>187.46063627909245</v>
      </c>
      <c r="AW275" s="66">
        <f t="shared" si="298"/>
        <v>187.85176791954132</v>
      </c>
      <c r="AX275" s="66">
        <f t="shared" si="299"/>
        <v>189.0510229792809</v>
      </c>
      <c r="AY275" s="66">
        <f t="shared" si="300"/>
        <v>277.61093109700346</v>
      </c>
      <c r="AZ275" s="66">
        <f t="shared" si="301"/>
        <v>465.49321926646002</v>
      </c>
      <c r="BA275" s="66">
        <f t="shared" si="302"/>
        <v>397.00625929730859</v>
      </c>
      <c r="BB275" s="66">
        <f t="shared" si="303"/>
        <v>398.93291656125274</v>
      </c>
    </row>
    <row r="276" spans="2:54" ht="14.5" x14ac:dyDescent="0.35">
      <c r="B276" s="61" t="s">
        <v>139</v>
      </c>
      <c r="C276" s="61" t="s">
        <v>154</v>
      </c>
      <c r="D276" s="61" t="s">
        <v>156</v>
      </c>
      <c r="E276" s="61" t="s">
        <v>60</v>
      </c>
      <c r="F276" s="61" t="s">
        <v>114</v>
      </c>
      <c r="G276" s="61" t="s">
        <v>116</v>
      </c>
      <c r="H276" s="43">
        <f t="shared" ref="H276:N276" si="305">SUM(H273:H275)</f>
        <v>31.999551675975304</v>
      </c>
      <c r="I276" s="43">
        <f t="shared" si="305"/>
        <v>13.966960698613045</v>
      </c>
      <c r="J276" s="43">
        <f t="shared" si="305"/>
        <v>10.972728240618599</v>
      </c>
      <c r="K276" s="43">
        <f t="shared" si="305"/>
        <v>8.3729725697055954</v>
      </c>
      <c r="L276" s="43">
        <f t="shared" si="305"/>
        <v>6.4826133962829164</v>
      </c>
      <c r="M276" s="43">
        <f t="shared" si="305"/>
        <v>5.8914066370610909</v>
      </c>
      <c r="N276" s="43">
        <f t="shared" si="305"/>
        <v>6.1785203487125164</v>
      </c>
      <c r="O276" s="63">
        <f t="shared" si="269"/>
        <v>34.375481604820749</v>
      </c>
      <c r="P276" s="63">
        <f t="shared" si="270"/>
        <v>78.757291850132631</v>
      </c>
      <c r="Q276" s="63">
        <f t="shared" si="271"/>
        <v>100.24854128146951</v>
      </c>
      <c r="R276" s="63">
        <f t="shared" si="272"/>
        <v>131.37508702464046</v>
      </c>
      <c r="S276" s="63">
        <f t="shared" si="273"/>
        <v>169.68465227785018</v>
      </c>
      <c r="T276" s="63">
        <f t="shared" si="274"/>
        <v>186.71262531433945</v>
      </c>
      <c r="U276" s="63">
        <f t="shared" si="275"/>
        <v>178.03615395217054</v>
      </c>
      <c r="V276" s="15">
        <v>0.84</v>
      </c>
      <c r="W276" s="64">
        <f t="shared" si="276"/>
        <v>26.879623407819256</v>
      </c>
      <c r="X276" s="64">
        <f t="shared" si="277"/>
        <v>11.732246986834957</v>
      </c>
      <c r="Y276" s="64">
        <f t="shared" si="278"/>
        <v>9.2170917221196227</v>
      </c>
      <c r="Z276" s="64">
        <f t="shared" si="279"/>
        <v>7.0332969585527003</v>
      </c>
      <c r="AA276" s="64">
        <f t="shared" si="280"/>
        <v>5.4453952528776499</v>
      </c>
      <c r="AB276" s="64">
        <f t="shared" si="281"/>
        <v>4.9487815751313162</v>
      </c>
      <c r="AC276" s="64">
        <f t="shared" si="282"/>
        <v>5.1899570929185135</v>
      </c>
      <c r="AD276" s="65">
        <v>10.8</v>
      </c>
      <c r="AE276" s="65">
        <v>7.35</v>
      </c>
      <c r="AF276" s="65">
        <v>4.3600000000000003</v>
      </c>
      <c r="AG276" s="65">
        <v>5.16</v>
      </c>
      <c r="AH276" s="66">
        <f t="shared" si="283"/>
        <v>78.126094556410791</v>
      </c>
      <c r="AI276" s="66">
        <f t="shared" si="284"/>
        <v>178.99384511393782</v>
      </c>
      <c r="AJ276" s="66">
        <f t="shared" si="285"/>
        <v>227.83759382152164</v>
      </c>
      <c r="AK276" s="66">
        <f t="shared" si="286"/>
        <v>298.57974323781923</v>
      </c>
      <c r="AL276" s="66">
        <f t="shared" si="287"/>
        <v>385.646936995114</v>
      </c>
      <c r="AM276" s="66">
        <f t="shared" si="288"/>
        <v>424.34687571440782</v>
      </c>
      <c r="AN276" s="66">
        <f t="shared" si="289"/>
        <v>404.62762261856943</v>
      </c>
      <c r="AO276" s="66">
        <f t="shared" si="290"/>
        <v>194.44444444444443</v>
      </c>
      <c r="AP276" s="66">
        <f t="shared" si="291"/>
        <v>194.44444444444443</v>
      </c>
      <c r="AQ276" s="66">
        <f t="shared" si="292"/>
        <v>194.44444444444443</v>
      </c>
      <c r="AR276" s="66">
        <f t="shared" si="293"/>
        <v>285.71428571428572</v>
      </c>
      <c r="AS276" s="66">
        <f t="shared" si="294"/>
        <v>481.65137614678895</v>
      </c>
      <c r="AT276" s="66">
        <f t="shared" si="295"/>
        <v>406.97674418604652</v>
      </c>
      <c r="AU276" s="66">
        <f t="shared" si="296"/>
        <v>406.97674418604652</v>
      </c>
      <c r="AV276" s="66">
        <f t="shared" si="297"/>
        <v>55.733041099455605</v>
      </c>
      <c r="AW276" s="66">
        <f t="shared" si="298"/>
        <v>93.199759492560986</v>
      </c>
      <c r="AX276" s="66">
        <f t="shared" si="299"/>
        <v>104.91034507672374</v>
      </c>
      <c r="AY276" s="66">
        <f t="shared" si="300"/>
        <v>146.00268673110324</v>
      </c>
      <c r="AZ276" s="66">
        <f t="shared" si="301"/>
        <v>214.16780719611481</v>
      </c>
      <c r="BA276" s="66">
        <f t="shared" si="302"/>
        <v>207.74016971206746</v>
      </c>
      <c r="BB276" s="66">
        <f t="shared" si="303"/>
        <v>202.8993918667382</v>
      </c>
    </row>
    <row r="277" spans="2:54" ht="14.5" x14ac:dyDescent="0.35">
      <c r="B277" s="61" t="s">
        <v>139</v>
      </c>
      <c r="C277" s="61" t="s">
        <v>154</v>
      </c>
      <c r="D277" s="61" t="s">
        <v>156</v>
      </c>
      <c r="E277" s="61" t="s">
        <v>60</v>
      </c>
      <c r="F277" s="61" t="s">
        <v>109</v>
      </c>
      <c r="G277" s="61" t="s">
        <v>117</v>
      </c>
      <c r="H277" s="50">
        <v>7.8663829787234043</v>
      </c>
      <c r="I277" s="50">
        <v>3.3619047619047615</v>
      </c>
      <c r="J277" s="50">
        <v>2.6322580645161291</v>
      </c>
      <c r="K277" s="50">
        <v>2.0226415094339623</v>
      </c>
      <c r="L277" s="50">
        <v>1.5718309859154931</v>
      </c>
      <c r="M277" s="50">
        <v>1.4312849162011174</v>
      </c>
      <c r="N277" s="50">
        <v>1.5123218407650312</v>
      </c>
      <c r="O277" s="63">
        <f t="shared" si="269"/>
        <v>139.8355512279563</v>
      </c>
      <c r="P277" s="63">
        <f t="shared" si="270"/>
        <v>327.19546742209633</v>
      </c>
      <c r="Q277" s="63">
        <f t="shared" si="271"/>
        <v>417.89215686274508</v>
      </c>
      <c r="R277" s="63">
        <f t="shared" si="272"/>
        <v>543.8432835820895</v>
      </c>
      <c r="S277" s="63">
        <f t="shared" si="273"/>
        <v>699.82078853046585</v>
      </c>
      <c r="T277" s="63">
        <f t="shared" si="274"/>
        <v>768.54020296643239</v>
      </c>
      <c r="U277" s="63">
        <f t="shared" si="275"/>
        <v>727.35840371355619</v>
      </c>
      <c r="V277" s="15">
        <v>0.84</v>
      </c>
      <c r="W277" s="64">
        <f t="shared" si="276"/>
        <v>6.6077617021276591</v>
      </c>
      <c r="X277" s="64">
        <f t="shared" si="277"/>
        <v>2.8239999999999994</v>
      </c>
      <c r="Y277" s="64">
        <f t="shared" si="278"/>
        <v>2.2110967741935483</v>
      </c>
      <c r="Z277" s="64">
        <f t="shared" si="279"/>
        <v>1.6990188679245282</v>
      </c>
      <c r="AA277" s="64">
        <f t="shared" si="280"/>
        <v>1.3203380281690142</v>
      </c>
      <c r="AB277" s="64">
        <f t="shared" si="281"/>
        <v>1.2022793296089387</v>
      </c>
      <c r="AC277" s="64">
        <f t="shared" si="282"/>
        <v>1.2703503462426262</v>
      </c>
      <c r="AD277" s="65">
        <v>10.8</v>
      </c>
      <c r="AE277" s="65">
        <v>7.35</v>
      </c>
      <c r="AF277" s="65">
        <v>4.3600000000000003</v>
      </c>
      <c r="AG277" s="65">
        <v>5.16</v>
      </c>
      <c r="AH277" s="66">
        <f t="shared" si="283"/>
        <v>317.80807097262795</v>
      </c>
      <c r="AI277" s="66">
        <f t="shared" si="284"/>
        <v>743.62606232294638</v>
      </c>
      <c r="AJ277" s="66">
        <f t="shared" si="285"/>
        <v>949.75490196078431</v>
      </c>
      <c r="AK277" s="66">
        <f t="shared" si="286"/>
        <v>1236.0074626865674</v>
      </c>
      <c r="AL277" s="66">
        <f t="shared" si="287"/>
        <v>1590.501792114695</v>
      </c>
      <c r="AM277" s="66">
        <f t="shared" si="288"/>
        <v>1746.6822794691645</v>
      </c>
      <c r="AN277" s="66">
        <f t="shared" si="289"/>
        <v>1653.0872811671732</v>
      </c>
      <c r="AO277" s="66">
        <f t="shared" si="290"/>
        <v>194.44444444444443</v>
      </c>
      <c r="AP277" s="66">
        <f t="shared" si="291"/>
        <v>194.44444444444443</v>
      </c>
      <c r="AQ277" s="66">
        <f t="shared" si="292"/>
        <v>194.44444444444443</v>
      </c>
      <c r="AR277" s="66">
        <f t="shared" si="293"/>
        <v>285.71428571428572</v>
      </c>
      <c r="AS277" s="66">
        <f t="shared" si="294"/>
        <v>481.65137614678895</v>
      </c>
      <c r="AT277" s="66">
        <f t="shared" si="295"/>
        <v>406.97674418604652</v>
      </c>
      <c r="AU277" s="66">
        <f t="shared" si="296"/>
        <v>406.97674418604652</v>
      </c>
      <c r="AV277" s="66">
        <f t="shared" si="297"/>
        <v>120.63584255885854</v>
      </c>
      <c r="AW277" s="66">
        <f t="shared" si="298"/>
        <v>154.13975337639459</v>
      </c>
      <c r="AX277" s="66">
        <f t="shared" si="299"/>
        <v>161.40069022967987</v>
      </c>
      <c r="AY277" s="66">
        <f t="shared" si="300"/>
        <v>232.06935808739817</v>
      </c>
      <c r="AZ277" s="66">
        <f t="shared" si="301"/>
        <v>369.69630849185728</v>
      </c>
      <c r="BA277" s="66">
        <f t="shared" si="302"/>
        <v>330.07038691730594</v>
      </c>
      <c r="BB277" s="66">
        <f t="shared" si="303"/>
        <v>326.57629630196891</v>
      </c>
    </row>
    <row r="278" spans="2:54" ht="14.5" x14ac:dyDescent="0.35">
      <c r="B278" s="61" t="s">
        <v>139</v>
      </c>
      <c r="C278" s="61" t="s">
        <v>154</v>
      </c>
      <c r="D278" s="61" t="s">
        <v>156</v>
      </c>
      <c r="E278" s="61" t="s">
        <v>60</v>
      </c>
      <c r="F278" s="61" t="s">
        <v>112</v>
      </c>
      <c r="G278" s="61" t="s">
        <v>117</v>
      </c>
      <c r="H278" s="67">
        <v>1.0990014504303599E-5</v>
      </c>
      <c r="I278" s="67">
        <v>1.360333513885301E-5</v>
      </c>
      <c r="J278" s="67">
        <v>1.535523505842834E-5</v>
      </c>
      <c r="K278" s="67">
        <v>5.3918104717234146E-6</v>
      </c>
      <c r="L278" s="67">
        <v>3.0195325684018829E-6</v>
      </c>
      <c r="M278" s="67">
        <v>2.3956513031049239E-6</v>
      </c>
      <c r="N278" s="67">
        <v>1.0733488387927281E-6</v>
      </c>
      <c r="O278" s="63">
        <f t="shared" si="269"/>
        <v>100090859.71353805</v>
      </c>
      <c r="P278" s="63">
        <f t="shared" si="270"/>
        <v>80862522.96014142</v>
      </c>
      <c r="Q278" s="63">
        <f t="shared" si="271"/>
        <v>71636806.327899262</v>
      </c>
      <c r="R278" s="63">
        <f t="shared" si="272"/>
        <v>204013105.75896427</v>
      </c>
      <c r="S278" s="63">
        <f t="shared" si="273"/>
        <v>364294795.66176224</v>
      </c>
      <c r="T278" s="63">
        <f t="shared" si="274"/>
        <v>459165321.16937327</v>
      </c>
      <c r="U278" s="63">
        <f t="shared" si="275"/>
        <v>1024829915.7217596</v>
      </c>
      <c r="V278" s="15">
        <v>0.84</v>
      </c>
      <c r="W278" s="64">
        <f t="shared" si="276"/>
        <v>9.2316121836150227E-6</v>
      </c>
      <c r="X278" s="64">
        <f t="shared" si="277"/>
        <v>1.1426801516636528E-5</v>
      </c>
      <c r="Y278" s="64">
        <f t="shared" si="278"/>
        <v>1.2898397449079804E-5</v>
      </c>
      <c r="Z278" s="64">
        <f t="shared" si="279"/>
        <v>4.5291207962476682E-6</v>
      </c>
      <c r="AA278" s="64">
        <f t="shared" si="280"/>
        <v>2.5364073574575815E-6</v>
      </c>
      <c r="AB278" s="64">
        <f t="shared" si="281"/>
        <v>2.0123470946081359E-6</v>
      </c>
      <c r="AC278" s="64">
        <f t="shared" si="282"/>
        <v>9.0161302458589152E-7</v>
      </c>
      <c r="AD278" s="65">
        <v>10.8</v>
      </c>
      <c r="AE278" s="65">
        <v>7.35</v>
      </c>
      <c r="AF278" s="65">
        <v>4.3600000000000003</v>
      </c>
      <c r="AG278" s="65">
        <v>5.16</v>
      </c>
      <c r="AH278" s="66">
        <f t="shared" si="283"/>
        <v>227479226.6216774</v>
      </c>
      <c r="AI278" s="66">
        <f t="shared" si="284"/>
        <v>183778461.27304867</v>
      </c>
      <c r="AJ278" s="66">
        <f t="shared" si="285"/>
        <v>162810923.47249836</v>
      </c>
      <c r="AK278" s="66">
        <f t="shared" si="286"/>
        <v>463666149.45219153</v>
      </c>
      <c r="AL278" s="66">
        <f t="shared" si="287"/>
        <v>827942717.41309607</v>
      </c>
      <c r="AM278" s="66">
        <f t="shared" si="288"/>
        <v>1043557548.1122121</v>
      </c>
      <c r="AN278" s="66">
        <f t="shared" si="289"/>
        <v>2329158899.3676357</v>
      </c>
      <c r="AO278" s="66">
        <f t="shared" si="290"/>
        <v>194.44444444444443</v>
      </c>
      <c r="AP278" s="66">
        <f t="shared" si="291"/>
        <v>194.44444444444443</v>
      </c>
      <c r="AQ278" s="66">
        <f t="shared" si="292"/>
        <v>194.44444444444443</v>
      </c>
      <c r="AR278" s="66">
        <f t="shared" si="293"/>
        <v>285.71428571428572</v>
      </c>
      <c r="AS278" s="66">
        <f t="shared" si="294"/>
        <v>481.65137614678895</v>
      </c>
      <c r="AT278" s="66">
        <f t="shared" si="295"/>
        <v>406.97674418604652</v>
      </c>
      <c r="AU278" s="66">
        <f t="shared" si="296"/>
        <v>406.97674418604652</v>
      </c>
      <c r="AV278" s="66">
        <f t="shared" si="297"/>
        <v>194.44427823757701</v>
      </c>
      <c r="AW278" s="66">
        <f t="shared" si="298"/>
        <v>194.44423871521093</v>
      </c>
      <c r="AX278" s="66">
        <f t="shared" si="299"/>
        <v>194.44421222048786</v>
      </c>
      <c r="AY278" s="66">
        <f t="shared" si="300"/>
        <v>285.71410965527679</v>
      </c>
      <c r="AZ278" s="66">
        <f t="shared" si="301"/>
        <v>481.6510959487652</v>
      </c>
      <c r="BA278" s="66">
        <f t="shared" si="302"/>
        <v>406.97658546935094</v>
      </c>
      <c r="BB278" s="66">
        <f t="shared" si="303"/>
        <v>406.9766730745215</v>
      </c>
    </row>
    <row r="279" spans="2:54" ht="14.5" x14ac:dyDescent="0.35">
      <c r="B279" s="61" t="s">
        <v>139</v>
      </c>
      <c r="C279" s="61" t="s">
        <v>154</v>
      </c>
      <c r="D279" s="61" t="s">
        <v>156</v>
      </c>
      <c r="E279" s="61" t="s">
        <v>60</v>
      </c>
      <c r="F279" s="61" t="s">
        <v>113</v>
      </c>
      <c r="G279" s="61" t="s">
        <v>117</v>
      </c>
      <c r="H279" s="67">
        <v>8.6377417495476521E-5</v>
      </c>
      <c r="I279" s="67">
        <v>8.1370030973999639E-5</v>
      </c>
      <c r="J279" s="67">
        <v>6.6145960662735163E-5</v>
      </c>
      <c r="K279" s="67">
        <v>4.6058508098490357E-5</v>
      </c>
      <c r="L279" s="67">
        <v>3.2490709550885768E-5</v>
      </c>
      <c r="M279" s="67">
        <v>2.7820368131892609E-5</v>
      </c>
      <c r="N279" s="67">
        <v>2.2336073502362899E-5</v>
      </c>
      <c r="O279" s="63">
        <f t="shared" si="269"/>
        <v>12734809.998893583</v>
      </c>
      <c r="P279" s="63">
        <f t="shared" si="270"/>
        <v>13518490.61421011</v>
      </c>
      <c r="Q279" s="63">
        <f t="shared" si="271"/>
        <v>16629889.247639427</v>
      </c>
      <c r="R279" s="63">
        <f t="shared" si="272"/>
        <v>23882666.751771197</v>
      </c>
      <c r="S279" s="63">
        <f t="shared" si="273"/>
        <v>33855831.873330437</v>
      </c>
      <c r="T279" s="63">
        <f t="shared" si="274"/>
        <v>39539376.142869443</v>
      </c>
      <c r="U279" s="63">
        <f t="shared" si="275"/>
        <v>49247688.94065614</v>
      </c>
      <c r="V279" s="15">
        <v>0.84</v>
      </c>
      <c r="W279" s="64">
        <f t="shared" si="276"/>
        <v>7.2557030696200278E-5</v>
      </c>
      <c r="X279" s="64">
        <f t="shared" si="277"/>
        <v>6.8350826018159696E-5</v>
      </c>
      <c r="Y279" s="64">
        <f t="shared" si="278"/>
        <v>5.5562606956697536E-5</v>
      </c>
      <c r="Z279" s="64">
        <f t="shared" si="279"/>
        <v>3.8689146802731899E-5</v>
      </c>
      <c r="AA279" s="64">
        <f t="shared" si="280"/>
        <v>2.7292196022744046E-5</v>
      </c>
      <c r="AB279" s="64">
        <f t="shared" si="281"/>
        <v>2.3369109230789791E-5</v>
      </c>
      <c r="AC279" s="64">
        <f t="shared" si="282"/>
        <v>1.8762301741984834E-5</v>
      </c>
      <c r="AD279" s="65">
        <v>10.8</v>
      </c>
      <c r="AE279" s="65">
        <v>7.35</v>
      </c>
      <c r="AF279" s="65">
        <v>4.3600000000000003</v>
      </c>
      <c r="AG279" s="65">
        <v>5.16</v>
      </c>
      <c r="AH279" s="66">
        <f t="shared" si="283"/>
        <v>28942749.997485418</v>
      </c>
      <c r="AI279" s="66">
        <f t="shared" si="284"/>
        <v>30723842.305022977</v>
      </c>
      <c r="AJ279" s="66">
        <f t="shared" si="285"/>
        <v>37795202.835544154</v>
      </c>
      <c r="AK279" s="66">
        <f t="shared" si="286"/>
        <v>54278788.072207265</v>
      </c>
      <c r="AL279" s="66">
        <f t="shared" si="287"/>
        <v>76945072.439387351</v>
      </c>
      <c r="AM279" s="66">
        <f t="shared" si="288"/>
        <v>89862218.506521463</v>
      </c>
      <c r="AN279" s="66">
        <f t="shared" si="289"/>
        <v>111926565.77421851</v>
      </c>
      <c r="AO279" s="66">
        <f t="shared" si="290"/>
        <v>194.44444444444443</v>
      </c>
      <c r="AP279" s="66">
        <f t="shared" si="291"/>
        <v>194.44444444444443</v>
      </c>
      <c r="AQ279" s="66">
        <f t="shared" si="292"/>
        <v>194.44444444444443</v>
      </c>
      <c r="AR279" s="66">
        <f t="shared" si="293"/>
        <v>285.71428571428572</v>
      </c>
      <c r="AS279" s="66">
        <f t="shared" si="294"/>
        <v>481.65137614678895</v>
      </c>
      <c r="AT279" s="66">
        <f t="shared" si="295"/>
        <v>406.97674418604652</v>
      </c>
      <c r="AU279" s="66">
        <f t="shared" si="296"/>
        <v>406.97674418604652</v>
      </c>
      <c r="AV279" s="66">
        <f t="shared" si="297"/>
        <v>194.44313812807945</v>
      </c>
      <c r="AW279" s="66">
        <f t="shared" si="298"/>
        <v>194.44321385608509</v>
      </c>
      <c r="AX279" s="66">
        <f t="shared" si="299"/>
        <v>194.44344409401299</v>
      </c>
      <c r="AY279" s="66">
        <f t="shared" si="300"/>
        <v>285.71278177091739</v>
      </c>
      <c r="AZ279" s="66">
        <f t="shared" si="301"/>
        <v>481.64836118314508</v>
      </c>
      <c r="BA279" s="66">
        <f t="shared" si="302"/>
        <v>406.97490103858212</v>
      </c>
      <c r="BB279" s="66">
        <f t="shared" si="303"/>
        <v>406.97526438125743</v>
      </c>
    </row>
    <row r="280" spans="2:54" ht="14.5" x14ac:dyDescent="0.35">
      <c r="B280" s="61" t="s">
        <v>139</v>
      </c>
      <c r="C280" s="61" t="s">
        <v>154</v>
      </c>
      <c r="D280" s="61" t="s">
        <v>156</v>
      </c>
      <c r="E280" s="61" t="s">
        <v>60</v>
      </c>
      <c r="F280" s="61" t="s">
        <v>114</v>
      </c>
      <c r="G280" s="61" t="s">
        <v>117</v>
      </c>
      <c r="H280" s="43">
        <f t="shared" ref="H280:N280" si="306">SUM(H277:H279)</f>
        <v>7.866480346155404</v>
      </c>
      <c r="I280" s="43">
        <f t="shared" si="306"/>
        <v>3.3619997352708744</v>
      </c>
      <c r="J280" s="43">
        <f t="shared" si="306"/>
        <v>2.6323395657118502</v>
      </c>
      <c r="K280" s="43">
        <f t="shared" si="306"/>
        <v>2.0226929597525327</v>
      </c>
      <c r="L280" s="43">
        <f t="shared" si="306"/>
        <v>1.5718664961576123</v>
      </c>
      <c r="M280" s="43">
        <f t="shared" si="306"/>
        <v>1.4313151322205524</v>
      </c>
      <c r="N280" s="43">
        <f t="shared" si="306"/>
        <v>1.5123452501873722</v>
      </c>
      <c r="O280" s="63">
        <f t="shared" si="269"/>
        <v>139.83382041214969</v>
      </c>
      <c r="P280" s="63">
        <f t="shared" si="270"/>
        <v>327.186224454409</v>
      </c>
      <c r="Q280" s="63">
        <f t="shared" si="271"/>
        <v>417.87921829246699</v>
      </c>
      <c r="R280" s="63">
        <f t="shared" si="272"/>
        <v>543.82945008845036</v>
      </c>
      <c r="S280" s="63">
        <f t="shared" si="273"/>
        <v>699.80497878727112</v>
      </c>
      <c r="T280" s="63">
        <f t="shared" si="274"/>
        <v>768.52397856889297</v>
      </c>
      <c r="U280" s="63">
        <f t="shared" si="275"/>
        <v>727.34714501448354</v>
      </c>
      <c r="V280" s="15">
        <v>0.84</v>
      </c>
      <c r="W280" s="64">
        <f t="shared" si="276"/>
        <v>6.6078434907705388</v>
      </c>
      <c r="X280" s="64">
        <f t="shared" si="277"/>
        <v>2.8240797776275341</v>
      </c>
      <c r="Y280" s="64">
        <f t="shared" si="278"/>
        <v>2.2111652351979543</v>
      </c>
      <c r="Z280" s="64">
        <f t="shared" si="279"/>
        <v>1.6990620861921275</v>
      </c>
      <c r="AA280" s="64">
        <f t="shared" si="280"/>
        <v>1.3203678567723942</v>
      </c>
      <c r="AB280" s="64">
        <f t="shared" si="281"/>
        <v>1.202304711065264</v>
      </c>
      <c r="AC280" s="64">
        <f t="shared" si="282"/>
        <v>1.2703700101573927</v>
      </c>
      <c r="AD280" s="65">
        <v>10.8</v>
      </c>
      <c r="AE280" s="65">
        <v>7.35</v>
      </c>
      <c r="AF280" s="65">
        <v>4.3600000000000003</v>
      </c>
      <c r="AG280" s="65">
        <v>5.16</v>
      </c>
      <c r="AH280" s="66">
        <f t="shared" si="283"/>
        <v>317.80413730034024</v>
      </c>
      <c r="AI280" s="66">
        <f t="shared" si="284"/>
        <v>743.60505557820238</v>
      </c>
      <c r="AJ280" s="66">
        <f t="shared" si="285"/>
        <v>949.72549611924308</v>
      </c>
      <c r="AK280" s="66">
        <f t="shared" si="286"/>
        <v>1235.9760229282963</v>
      </c>
      <c r="AL280" s="66">
        <f t="shared" si="287"/>
        <v>1590.4658608801617</v>
      </c>
      <c r="AM280" s="66">
        <f t="shared" si="288"/>
        <v>1746.6454058383931</v>
      </c>
      <c r="AN280" s="66">
        <f t="shared" si="289"/>
        <v>1653.0616932147352</v>
      </c>
      <c r="AO280" s="66">
        <f t="shared" si="290"/>
        <v>194.44444444444443</v>
      </c>
      <c r="AP280" s="66">
        <f t="shared" si="291"/>
        <v>194.44444444444443</v>
      </c>
      <c r="AQ280" s="66">
        <f t="shared" si="292"/>
        <v>194.44444444444443</v>
      </c>
      <c r="AR280" s="66">
        <f t="shared" si="293"/>
        <v>285.71428571428572</v>
      </c>
      <c r="AS280" s="66">
        <f t="shared" si="294"/>
        <v>481.65137614678895</v>
      </c>
      <c r="AT280" s="66">
        <f t="shared" si="295"/>
        <v>406.97674418604652</v>
      </c>
      <c r="AU280" s="66">
        <f t="shared" si="296"/>
        <v>406.97674418604652</v>
      </c>
      <c r="AV280" s="66">
        <f t="shared" si="297"/>
        <v>120.63527576597286</v>
      </c>
      <c r="AW280" s="66">
        <f t="shared" si="298"/>
        <v>154.13885079038263</v>
      </c>
      <c r="AX280" s="66">
        <f t="shared" si="299"/>
        <v>161.39984098572936</v>
      </c>
      <c r="AY280" s="66">
        <f t="shared" si="300"/>
        <v>232.06824972550126</v>
      </c>
      <c r="AZ280" s="66">
        <f t="shared" si="301"/>
        <v>369.69436715199419</v>
      </c>
      <c r="BA280" s="66">
        <f t="shared" si="302"/>
        <v>330.06907015121402</v>
      </c>
      <c r="BB280" s="66">
        <f t="shared" si="303"/>
        <v>326.57529763961429</v>
      </c>
    </row>
    <row r="281" spans="2:54" ht="14.5" x14ac:dyDescent="0.35">
      <c r="B281" s="61" t="s">
        <v>139</v>
      </c>
      <c r="C281" s="61" t="s">
        <v>154</v>
      </c>
      <c r="D281" s="61" t="s">
        <v>157</v>
      </c>
      <c r="E281" s="61" t="s">
        <v>60</v>
      </c>
      <c r="F281" s="61" t="s">
        <v>109</v>
      </c>
      <c r="G281" s="61" t="s">
        <v>110</v>
      </c>
      <c r="H281" s="67">
        <v>0.64595744680851075</v>
      </c>
      <c r="I281" s="67">
        <v>0.55238095238095231</v>
      </c>
      <c r="J281" s="67">
        <v>0.47741935483870968</v>
      </c>
      <c r="K281" s="67">
        <v>0.38490566037735852</v>
      </c>
      <c r="L281" s="67">
        <v>0.3042253521126761</v>
      </c>
      <c r="M281" s="67">
        <v>0.27821229050279328</v>
      </c>
      <c r="N281" s="67">
        <v>0.29730700179533232</v>
      </c>
      <c r="O281" s="63">
        <f t="shared" ref="O281:O292" si="307">IFERROR(1100/H281, "-")</f>
        <v>1702.8985507246373</v>
      </c>
      <c r="P281" s="63">
        <f t="shared" ref="P281:P292" si="308">IFERROR(1100/I281, "-")</f>
        <v>1991.3793103448279</v>
      </c>
      <c r="Q281" s="63">
        <f t="shared" ref="Q281:Q292" si="309">IFERROR(1100/J281, "-")</f>
        <v>2304.0540540540542</v>
      </c>
      <c r="R281" s="63">
        <f t="shared" ref="R281:R292" si="310">IFERROR(1100/K281, "-")</f>
        <v>2857.8431372549016</v>
      </c>
      <c r="S281" s="63">
        <f t="shared" ref="S281:S292" si="311">IFERROR(1100/L281, "-")</f>
        <v>3615.7407407407404</v>
      </c>
      <c r="T281" s="63">
        <f t="shared" ref="T281:T292" si="312">IFERROR(1100/M281, "-")</f>
        <v>3953.8152610441771</v>
      </c>
      <c r="U281" s="63">
        <f t="shared" ref="U281:U292" si="313">IFERROR(1100/N281, "-")</f>
        <v>3699.879227053138</v>
      </c>
      <c r="V281" s="15">
        <v>0.84</v>
      </c>
      <c r="W281" s="64">
        <f t="shared" ref="W281:W292" si="314">IFERROR(H281*$V281, "-")</f>
        <v>0.54260425531914902</v>
      </c>
      <c r="X281" s="64">
        <f t="shared" ref="X281:X292" si="315">IFERROR(I281*$V281, "-")</f>
        <v>0.46399999999999991</v>
      </c>
      <c r="Y281" s="64">
        <f t="shared" ref="Y281:Y292" si="316">IFERROR(J281*$V281, "-")</f>
        <v>0.40103225806451609</v>
      </c>
      <c r="Z281" s="64">
        <f t="shared" ref="Z281:Z292" si="317">IFERROR(K281*$V281, "-")</f>
        <v>0.32332075471698113</v>
      </c>
      <c r="AA281" s="64">
        <f t="shared" ref="AA281:AA292" si="318">IFERROR(L281*$V281, "-")</f>
        <v>0.25554929577464791</v>
      </c>
      <c r="AB281" s="64">
        <f t="shared" ref="AB281:AB292" si="319">IFERROR(M281*$V281, "-")</f>
        <v>0.23369832402234636</v>
      </c>
      <c r="AC281" s="64">
        <f t="shared" ref="AC281:AC292" si="320">IFERROR(N281*$V281, "-")</f>
        <v>0.24973788150807913</v>
      </c>
      <c r="AD281" s="65">
        <v>10.8</v>
      </c>
      <c r="AE281" s="65">
        <v>7.35</v>
      </c>
      <c r="AF281" s="65">
        <v>4.3600000000000003</v>
      </c>
      <c r="AG281" s="65">
        <v>5.16</v>
      </c>
      <c r="AH281" s="66">
        <f t="shared" ref="AH281:AH292" si="321">IFERROR(2100/W281, "-")</f>
        <v>3870.2239789196306</v>
      </c>
      <c r="AI281" s="66">
        <f t="shared" ref="AI281:AI292" si="322">IFERROR(2100/X281, "-")</f>
        <v>4525.8620689655181</v>
      </c>
      <c r="AJ281" s="66">
        <f t="shared" ref="AJ281:AJ292" si="323">IFERROR(2100/Y281, "-")</f>
        <v>5236.4864864864867</v>
      </c>
      <c r="AK281" s="66">
        <f t="shared" ref="AK281:AK292" si="324">IFERROR(2100/Z281, "-")</f>
        <v>6495.0980392156862</v>
      </c>
      <c r="AL281" s="66">
        <f t="shared" ref="AL281:AL292" si="325">IFERROR(2100/AA281, "-")</f>
        <v>8217.5925925925912</v>
      </c>
      <c r="AM281" s="66">
        <f t="shared" ref="AM281:AM292" si="326">IFERROR(2100/AB281, "-")</f>
        <v>8985.9437751004025</v>
      </c>
      <c r="AN281" s="66">
        <f t="shared" ref="AN281:AN292" si="327">IFERROR(2100/AC281, "-")</f>
        <v>8408.8164251207691</v>
      </c>
      <c r="AO281" s="66">
        <f t="shared" ref="AO281:AO292" si="328">2100/AD281</f>
        <v>194.44444444444443</v>
      </c>
      <c r="AP281" s="66">
        <f t="shared" ref="AP281:AP292" si="329">2100/AD281</f>
        <v>194.44444444444443</v>
      </c>
      <c r="AQ281" s="66">
        <f t="shared" ref="AQ281:AQ292" si="330">2100/AD281</f>
        <v>194.44444444444443</v>
      </c>
      <c r="AR281" s="66">
        <f t="shared" ref="AR281:AR292" si="331">2100/AE281</f>
        <v>285.71428571428572</v>
      </c>
      <c r="AS281" s="66">
        <f t="shared" ref="AS281:AS292" si="332">2100/AF281</f>
        <v>481.65137614678895</v>
      </c>
      <c r="AT281" s="66">
        <f t="shared" ref="AT281:AT292" si="333">2100/AG281</f>
        <v>406.97674418604652</v>
      </c>
      <c r="AU281" s="66">
        <f t="shared" ref="AU281:AU292" si="334">2100/AG281</f>
        <v>406.97674418604652</v>
      </c>
      <c r="AV281" s="66">
        <f t="shared" ref="AV281:AV292" si="335">IFERROR(1/((1/AH281)+(1/AO281)), "-")</f>
        <v>185.14266677471343</v>
      </c>
      <c r="AW281" s="66">
        <f t="shared" ref="AW281:AW292" si="336">IFERROR(1/((1/AI281)+(1/AP281)), "-")</f>
        <v>186.43465909090907</v>
      </c>
      <c r="AX281" s="66">
        <f t="shared" ref="AX281:AX292" si="337">IFERROR(1/((1/AJ281)+(1/AQ281)), "-")</f>
        <v>187.48272048659109</v>
      </c>
      <c r="AY281" s="66">
        <f t="shared" ref="AY281:AY292" si="338">IFERROR(1/((1/AK281)+(1/AR281)), "-")</f>
        <v>273.67551378704945</v>
      </c>
      <c r="AZ281" s="66">
        <f t="shared" ref="AZ281:AZ292" si="339">IFERROR(1/((1/AL281)+(1/AS281)), "-")</f>
        <v>454.98376583746312</v>
      </c>
      <c r="BA281" s="66">
        <f t="shared" ref="BA281:BA292" si="340">IFERROR(1/((1/AM281)+(1/AT281)), "-")</f>
        <v>389.34324351198177</v>
      </c>
      <c r="BB281" s="66">
        <f t="shared" ref="BB281:BB292" si="341">IFERROR(1/((1/AN281)+(1/AU281)), "-")</f>
        <v>388.18886348973729</v>
      </c>
    </row>
    <row r="282" spans="2:54" ht="14.5" x14ac:dyDescent="0.35">
      <c r="B282" s="61" t="s">
        <v>139</v>
      </c>
      <c r="C282" s="61" t="s">
        <v>154</v>
      </c>
      <c r="D282" s="61" t="s">
        <v>157</v>
      </c>
      <c r="E282" s="61" t="s">
        <v>60</v>
      </c>
      <c r="F282" s="61" t="s">
        <v>112</v>
      </c>
      <c r="G282" s="61" t="s">
        <v>110</v>
      </c>
      <c r="H282" s="67" t="s">
        <v>111</v>
      </c>
      <c r="I282" s="67" t="s">
        <v>111</v>
      </c>
      <c r="J282" s="67" t="s">
        <v>111</v>
      </c>
      <c r="K282" s="67" t="s">
        <v>111</v>
      </c>
      <c r="L282" s="67" t="s">
        <v>111</v>
      </c>
      <c r="M282" s="67" t="s">
        <v>111</v>
      </c>
      <c r="N282" s="67" t="s">
        <v>111</v>
      </c>
      <c r="O282" s="63" t="str">
        <f t="shared" si="307"/>
        <v>-</v>
      </c>
      <c r="P282" s="63" t="str">
        <f t="shared" si="308"/>
        <v>-</v>
      </c>
      <c r="Q282" s="63" t="str">
        <f t="shared" si="309"/>
        <v>-</v>
      </c>
      <c r="R282" s="63" t="str">
        <f t="shared" si="310"/>
        <v>-</v>
      </c>
      <c r="S282" s="63" t="str">
        <f t="shared" si="311"/>
        <v>-</v>
      </c>
      <c r="T282" s="63" t="str">
        <f t="shared" si="312"/>
        <v>-</v>
      </c>
      <c r="U282" s="63" t="str">
        <f t="shared" si="313"/>
        <v>-</v>
      </c>
      <c r="V282" s="15">
        <v>0.84</v>
      </c>
      <c r="W282" s="64" t="str">
        <f t="shared" si="314"/>
        <v>-</v>
      </c>
      <c r="X282" s="64" t="str">
        <f t="shared" si="315"/>
        <v>-</v>
      </c>
      <c r="Y282" s="64" t="str">
        <f t="shared" si="316"/>
        <v>-</v>
      </c>
      <c r="Z282" s="64" t="str">
        <f t="shared" si="317"/>
        <v>-</v>
      </c>
      <c r="AA282" s="64" t="str">
        <f t="shared" si="318"/>
        <v>-</v>
      </c>
      <c r="AB282" s="64" t="str">
        <f t="shared" si="319"/>
        <v>-</v>
      </c>
      <c r="AC282" s="64" t="str">
        <f t="shared" si="320"/>
        <v>-</v>
      </c>
      <c r="AD282" s="65">
        <v>10.8</v>
      </c>
      <c r="AE282" s="65">
        <v>7.35</v>
      </c>
      <c r="AF282" s="65">
        <v>4.3600000000000003</v>
      </c>
      <c r="AG282" s="65">
        <v>5.16</v>
      </c>
      <c r="AH282" s="66" t="str">
        <f t="shared" si="321"/>
        <v>-</v>
      </c>
      <c r="AI282" s="66" t="str">
        <f t="shared" si="322"/>
        <v>-</v>
      </c>
      <c r="AJ282" s="66" t="str">
        <f t="shared" si="323"/>
        <v>-</v>
      </c>
      <c r="AK282" s="66" t="str">
        <f t="shared" si="324"/>
        <v>-</v>
      </c>
      <c r="AL282" s="66" t="str">
        <f t="shared" si="325"/>
        <v>-</v>
      </c>
      <c r="AM282" s="66" t="str">
        <f t="shared" si="326"/>
        <v>-</v>
      </c>
      <c r="AN282" s="66" t="str">
        <f t="shared" si="327"/>
        <v>-</v>
      </c>
      <c r="AO282" s="66">
        <f t="shared" si="328"/>
        <v>194.44444444444443</v>
      </c>
      <c r="AP282" s="66">
        <f t="shared" si="329"/>
        <v>194.44444444444443</v>
      </c>
      <c r="AQ282" s="66">
        <f t="shared" si="330"/>
        <v>194.44444444444443</v>
      </c>
      <c r="AR282" s="66">
        <f t="shared" si="331"/>
        <v>285.71428571428572</v>
      </c>
      <c r="AS282" s="66">
        <f t="shared" si="332"/>
        <v>481.65137614678895</v>
      </c>
      <c r="AT282" s="66">
        <f t="shared" si="333"/>
        <v>406.97674418604652</v>
      </c>
      <c r="AU282" s="66">
        <f t="shared" si="334"/>
        <v>406.97674418604652</v>
      </c>
      <c r="AV282" s="66" t="str">
        <f t="shared" si="335"/>
        <v>-</v>
      </c>
      <c r="AW282" s="66" t="str">
        <f t="shared" si="336"/>
        <v>-</v>
      </c>
      <c r="AX282" s="66" t="str">
        <f t="shared" si="337"/>
        <v>-</v>
      </c>
      <c r="AY282" s="66" t="str">
        <f t="shared" si="338"/>
        <v>-</v>
      </c>
      <c r="AZ282" s="66" t="str">
        <f t="shared" si="339"/>
        <v>-</v>
      </c>
      <c r="BA282" s="66" t="str">
        <f t="shared" si="340"/>
        <v>-</v>
      </c>
      <c r="BB282" s="66" t="str">
        <f t="shared" si="341"/>
        <v>-</v>
      </c>
    </row>
    <row r="283" spans="2:54" ht="14.5" x14ac:dyDescent="0.35">
      <c r="B283" s="61" t="s">
        <v>139</v>
      </c>
      <c r="C283" s="61" t="s">
        <v>154</v>
      </c>
      <c r="D283" s="61" t="s">
        <v>157</v>
      </c>
      <c r="E283" s="61" t="s">
        <v>60</v>
      </c>
      <c r="F283" s="61" t="s">
        <v>113</v>
      </c>
      <c r="G283" s="61" t="s">
        <v>110</v>
      </c>
      <c r="H283" s="67" t="s">
        <v>111</v>
      </c>
      <c r="I283" s="67" t="s">
        <v>111</v>
      </c>
      <c r="J283" s="67" t="s">
        <v>111</v>
      </c>
      <c r="K283" s="67" t="s">
        <v>111</v>
      </c>
      <c r="L283" s="67" t="s">
        <v>111</v>
      </c>
      <c r="M283" s="67" t="s">
        <v>111</v>
      </c>
      <c r="N283" s="67" t="s">
        <v>111</v>
      </c>
      <c r="O283" s="63" t="str">
        <f t="shared" si="307"/>
        <v>-</v>
      </c>
      <c r="P283" s="63" t="str">
        <f t="shared" si="308"/>
        <v>-</v>
      </c>
      <c r="Q283" s="63" t="str">
        <f t="shared" si="309"/>
        <v>-</v>
      </c>
      <c r="R283" s="63" t="str">
        <f t="shared" si="310"/>
        <v>-</v>
      </c>
      <c r="S283" s="63" t="str">
        <f t="shared" si="311"/>
        <v>-</v>
      </c>
      <c r="T283" s="63" t="str">
        <f t="shared" si="312"/>
        <v>-</v>
      </c>
      <c r="U283" s="63" t="str">
        <f t="shared" si="313"/>
        <v>-</v>
      </c>
      <c r="V283" s="15">
        <v>0.84</v>
      </c>
      <c r="W283" s="64" t="str">
        <f t="shared" si="314"/>
        <v>-</v>
      </c>
      <c r="X283" s="64" t="str">
        <f t="shared" si="315"/>
        <v>-</v>
      </c>
      <c r="Y283" s="64" t="str">
        <f t="shared" si="316"/>
        <v>-</v>
      </c>
      <c r="Z283" s="64" t="str">
        <f t="shared" si="317"/>
        <v>-</v>
      </c>
      <c r="AA283" s="64" t="str">
        <f t="shared" si="318"/>
        <v>-</v>
      </c>
      <c r="AB283" s="64" t="str">
        <f t="shared" si="319"/>
        <v>-</v>
      </c>
      <c r="AC283" s="64" t="str">
        <f t="shared" si="320"/>
        <v>-</v>
      </c>
      <c r="AD283" s="65">
        <v>10.8</v>
      </c>
      <c r="AE283" s="65">
        <v>7.35</v>
      </c>
      <c r="AF283" s="65">
        <v>4.3600000000000003</v>
      </c>
      <c r="AG283" s="65">
        <v>5.16</v>
      </c>
      <c r="AH283" s="66" t="str">
        <f t="shared" si="321"/>
        <v>-</v>
      </c>
      <c r="AI283" s="66" t="str">
        <f t="shared" si="322"/>
        <v>-</v>
      </c>
      <c r="AJ283" s="66" t="str">
        <f t="shared" si="323"/>
        <v>-</v>
      </c>
      <c r="AK283" s="66" t="str">
        <f t="shared" si="324"/>
        <v>-</v>
      </c>
      <c r="AL283" s="66" t="str">
        <f t="shared" si="325"/>
        <v>-</v>
      </c>
      <c r="AM283" s="66" t="str">
        <f t="shared" si="326"/>
        <v>-</v>
      </c>
      <c r="AN283" s="66" t="str">
        <f t="shared" si="327"/>
        <v>-</v>
      </c>
      <c r="AO283" s="66">
        <f t="shared" si="328"/>
        <v>194.44444444444443</v>
      </c>
      <c r="AP283" s="66">
        <f t="shared" si="329"/>
        <v>194.44444444444443</v>
      </c>
      <c r="AQ283" s="66">
        <f t="shared" si="330"/>
        <v>194.44444444444443</v>
      </c>
      <c r="AR283" s="66">
        <f t="shared" si="331"/>
        <v>285.71428571428572</v>
      </c>
      <c r="AS283" s="66">
        <f t="shared" si="332"/>
        <v>481.65137614678895</v>
      </c>
      <c r="AT283" s="66">
        <f t="shared" si="333"/>
        <v>406.97674418604652</v>
      </c>
      <c r="AU283" s="66">
        <f t="shared" si="334"/>
        <v>406.97674418604652</v>
      </c>
      <c r="AV283" s="66" t="str">
        <f t="shared" si="335"/>
        <v>-</v>
      </c>
      <c r="AW283" s="66" t="str">
        <f t="shared" si="336"/>
        <v>-</v>
      </c>
      <c r="AX283" s="66" t="str">
        <f t="shared" si="337"/>
        <v>-</v>
      </c>
      <c r="AY283" s="66" t="str">
        <f t="shared" si="338"/>
        <v>-</v>
      </c>
      <c r="AZ283" s="66" t="str">
        <f t="shared" si="339"/>
        <v>-</v>
      </c>
      <c r="BA283" s="66" t="str">
        <f t="shared" si="340"/>
        <v>-</v>
      </c>
      <c r="BB283" s="66" t="str">
        <f t="shared" si="341"/>
        <v>-</v>
      </c>
    </row>
    <row r="284" spans="2:54" ht="14.5" x14ac:dyDescent="0.35">
      <c r="B284" s="61" t="s">
        <v>139</v>
      </c>
      <c r="C284" s="61" t="s">
        <v>154</v>
      </c>
      <c r="D284" s="61" t="s">
        <v>157</v>
      </c>
      <c r="E284" s="61" t="s">
        <v>60</v>
      </c>
      <c r="F284" s="61" t="s">
        <v>114</v>
      </c>
      <c r="G284" s="61" t="s">
        <v>110</v>
      </c>
      <c r="H284" s="67" t="s">
        <v>111</v>
      </c>
      <c r="I284" s="67" t="s">
        <v>111</v>
      </c>
      <c r="J284" s="67" t="s">
        <v>111</v>
      </c>
      <c r="K284" s="67" t="s">
        <v>111</v>
      </c>
      <c r="L284" s="67" t="s">
        <v>111</v>
      </c>
      <c r="M284" s="67" t="s">
        <v>111</v>
      </c>
      <c r="N284" s="67" t="s">
        <v>111</v>
      </c>
      <c r="O284" s="63" t="str">
        <f t="shared" si="307"/>
        <v>-</v>
      </c>
      <c r="P284" s="63" t="str">
        <f t="shared" si="308"/>
        <v>-</v>
      </c>
      <c r="Q284" s="63" t="str">
        <f t="shared" si="309"/>
        <v>-</v>
      </c>
      <c r="R284" s="63" t="str">
        <f t="shared" si="310"/>
        <v>-</v>
      </c>
      <c r="S284" s="63" t="str">
        <f t="shared" si="311"/>
        <v>-</v>
      </c>
      <c r="T284" s="63" t="str">
        <f t="shared" si="312"/>
        <v>-</v>
      </c>
      <c r="U284" s="63" t="str">
        <f t="shared" si="313"/>
        <v>-</v>
      </c>
      <c r="V284" s="15">
        <v>0.84</v>
      </c>
      <c r="W284" s="64" t="str">
        <f t="shared" si="314"/>
        <v>-</v>
      </c>
      <c r="X284" s="64" t="str">
        <f t="shared" si="315"/>
        <v>-</v>
      </c>
      <c r="Y284" s="64" t="str">
        <f t="shared" si="316"/>
        <v>-</v>
      </c>
      <c r="Z284" s="64" t="str">
        <f t="shared" si="317"/>
        <v>-</v>
      </c>
      <c r="AA284" s="64" t="str">
        <f t="shared" si="318"/>
        <v>-</v>
      </c>
      <c r="AB284" s="64" t="str">
        <f t="shared" si="319"/>
        <v>-</v>
      </c>
      <c r="AC284" s="64" t="str">
        <f t="shared" si="320"/>
        <v>-</v>
      </c>
      <c r="AD284" s="65">
        <v>10.8</v>
      </c>
      <c r="AE284" s="65">
        <v>7.35</v>
      </c>
      <c r="AF284" s="65">
        <v>4.3600000000000003</v>
      </c>
      <c r="AG284" s="65">
        <v>5.16</v>
      </c>
      <c r="AH284" s="66" t="str">
        <f t="shared" si="321"/>
        <v>-</v>
      </c>
      <c r="AI284" s="66" t="str">
        <f t="shared" si="322"/>
        <v>-</v>
      </c>
      <c r="AJ284" s="66" t="str">
        <f t="shared" si="323"/>
        <v>-</v>
      </c>
      <c r="AK284" s="66" t="str">
        <f t="shared" si="324"/>
        <v>-</v>
      </c>
      <c r="AL284" s="66" t="str">
        <f t="shared" si="325"/>
        <v>-</v>
      </c>
      <c r="AM284" s="66" t="str">
        <f t="shared" si="326"/>
        <v>-</v>
      </c>
      <c r="AN284" s="66" t="str">
        <f t="shared" si="327"/>
        <v>-</v>
      </c>
      <c r="AO284" s="66">
        <f t="shared" si="328"/>
        <v>194.44444444444443</v>
      </c>
      <c r="AP284" s="66">
        <f t="shared" si="329"/>
        <v>194.44444444444443</v>
      </c>
      <c r="AQ284" s="66">
        <f t="shared" si="330"/>
        <v>194.44444444444443</v>
      </c>
      <c r="AR284" s="66">
        <f t="shared" si="331"/>
        <v>285.71428571428572</v>
      </c>
      <c r="AS284" s="66">
        <f t="shared" si="332"/>
        <v>481.65137614678895</v>
      </c>
      <c r="AT284" s="66">
        <f t="shared" si="333"/>
        <v>406.97674418604652</v>
      </c>
      <c r="AU284" s="66">
        <f t="shared" si="334"/>
        <v>406.97674418604652</v>
      </c>
      <c r="AV284" s="66" t="str">
        <f t="shared" si="335"/>
        <v>-</v>
      </c>
      <c r="AW284" s="66" t="str">
        <f t="shared" si="336"/>
        <v>-</v>
      </c>
      <c r="AX284" s="66" t="str">
        <f t="shared" si="337"/>
        <v>-</v>
      </c>
      <c r="AY284" s="66" t="str">
        <f t="shared" si="338"/>
        <v>-</v>
      </c>
      <c r="AZ284" s="66" t="str">
        <f t="shared" si="339"/>
        <v>-</v>
      </c>
      <c r="BA284" s="66" t="str">
        <f t="shared" si="340"/>
        <v>-</v>
      </c>
      <c r="BB284" s="66" t="str">
        <f t="shared" si="341"/>
        <v>-</v>
      </c>
    </row>
    <row r="285" spans="2:54" ht="14.5" x14ac:dyDescent="0.35">
      <c r="B285" s="61" t="s">
        <v>139</v>
      </c>
      <c r="C285" s="61" t="s">
        <v>154</v>
      </c>
      <c r="D285" s="61" t="s">
        <v>157</v>
      </c>
      <c r="E285" s="61" t="s">
        <v>60</v>
      </c>
      <c r="F285" s="61" t="s">
        <v>109</v>
      </c>
      <c r="G285" s="61" t="s">
        <v>116</v>
      </c>
      <c r="H285" s="67">
        <v>0.32297872340425537</v>
      </c>
      <c r="I285" s="67">
        <v>0.27619047619047621</v>
      </c>
      <c r="J285" s="67">
        <v>0.23870967741935481</v>
      </c>
      <c r="K285" s="67">
        <v>0.1924528301886792</v>
      </c>
      <c r="L285" s="67">
        <v>0.15211267605633799</v>
      </c>
      <c r="M285" s="67">
        <v>0.1391061452513967</v>
      </c>
      <c r="N285" s="67">
        <v>0.1486535008976661</v>
      </c>
      <c r="O285" s="63">
        <f t="shared" si="307"/>
        <v>3405.7971014492746</v>
      </c>
      <c r="P285" s="63">
        <f t="shared" si="308"/>
        <v>3982.7586206896549</v>
      </c>
      <c r="Q285" s="63">
        <f t="shared" si="309"/>
        <v>4608.1081081081084</v>
      </c>
      <c r="R285" s="63">
        <f t="shared" si="310"/>
        <v>5715.6862745098051</v>
      </c>
      <c r="S285" s="63">
        <f t="shared" si="311"/>
        <v>7231.4814814814836</v>
      </c>
      <c r="T285" s="63">
        <f t="shared" si="312"/>
        <v>7907.6305220883505</v>
      </c>
      <c r="U285" s="63">
        <f t="shared" si="313"/>
        <v>7399.7584541062788</v>
      </c>
      <c r="V285" s="15">
        <v>0.84</v>
      </c>
      <c r="W285" s="64">
        <f t="shared" si="314"/>
        <v>0.27130212765957451</v>
      </c>
      <c r="X285" s="64">
        <f t="shared" si="315"/>
        <v>0.23200000000000001</v>
      </c>
      <c r="Y285" s="64">
        <f t="shared" si="316"/>
        <v>0.20051612903225804</v>
      </c>
      <c r="Z285" s="64">
        <f t="shared" si="317"/>
        <v>0.16166037735849054</v>
      </c>
      <c r="AA285" s="64">
        <f t="shared" si="318"/>
        <v>0.1277746478873239</v>
      </c>
      <c r="AB285" s="64">
        <f t="shared" si="319"/>
        <v>0.11684916201117322</v>
      </c>
      <c r="AC285" s="64">
        <f t="shared" si="320"/>
        <v>0.12486894075403952</v>
      </c>
      <c r="AD285" s="65">
        <v>10.8</v>
      </c>
      <c r="AE285" s="65">
        <v>7.35</v>
      </c>
      <c r="AF285" s="65">
        <v>4.3600000000000003</v>
      </c>
      <c r="AG285" s="65">
        <v>5.16</v>
      </c>
      <c r="AH285" s="66">
        <f t="shared" si="321"/>
        <v>7740.4479578392611</v>
      </c>
      <c r="AI285" s="66">
        <f t="shared" si="322"/>
        <v>9051.7241379310344</v>
      </c>
      <c r="AJ285" s="66">
        <f t="shared" si="323"/>
        <v>10472.972972972973</v>
      </c>
      <c r="AK285" s="66">
        <f t="shared" si="324"/>
        <v>12990.196078431374</v>
      </c>
      <c r="AL285" s="66">
        <f t="shared" si="325"/>
        <v>16435.18518518519</v>
      </c>
      <c r="AM285" s="66">
        <f t="shared" si="326"/>
        <v>17971.887550200798</v>
      </c>
      <c r="AN285" s="66">
        <f t="shared" si="327"/>
        <v>16817.632850241542</v>
      </c>
      <c r="AO285" s="66">
        <f t="shared" si="328"/>
        <v>194.44444444444443</v>
      </c>
      <c r="AP285" s="66">
        <f t="shared" si="329"/>
        <v>194.44444444444443</v>
      </c>
      <c r="AQ285" s="66">
        <f t="shared" si="330"/>
        <v>194.44444444444443</v>
      </c>
      <c r="AR285" s="66">
        <f t="shared" si="331"/>
        <v>285.71428571428572</v>
      </c>
      <c r="AS285" s="66">
        <f t="shared" si="332"/>
        <v>481.65137614678895</v>
      </c>
      <c r="AT285" s="66">
        <f t="shared" si="333"/>
        <v>406.97674418604652</v>
      </c>
      <c r="AU285" s="66">
        <f t="shared" si="334"/>
        <v>406.97674418604652</v>
      </c>
      <c r="AV285" s="66">
        <f t="shared" si="335"/>
        <v>189.67958563370274</v>
      </c>
      <c r="AW285" s="66">
        <f t="shared" si="336"/>
        <v>190.35532994923855</v>
      </c>
      <c r="AX285" s="66">
        <f t="shared" si="337"/>
        <v>190.900133718066</v>
      </c>
      <c r="AY285" s="66">
        <f t="shared" si="338"/>
        <v>279.56535499525268</v>
      </c>
      <c r="AZ285" s="66">
        <f t="shared" si="339"/>
        <v>467.93793467071725</v>
      </c>
      <c r="BA285" s="66">
        <f t="shared" si="340"/>
        <v>397.96475804504979</v>
      </c>
      <c r="BB285" s="66">
        <f t="shared" si="341"/>
        <v>397.36084726830978</v>
      </c>
    </row>
    <row r="286" spans="2:54" ht="14.5" x14ac:dyDescent="0.35">
      <c r="B286" s="61" t="s">
        <v>139</v>
      </c>
      <c r="C286" s="61" t="s">
        <v>154</v>
      </c>
      <c r="D286" s="61" t="s">
        <v>157</v>
      </c>
      <c r="E286" s="61" t="s">
        <v>60</v>
      </c>
      <c r="F286" s="61" t="s">
        <v>112</v>
      </c>
      <c r="G286" s="61" t="s">
        <v>116</v>
      </c>
      <c r="H286" s="67" t="s">
        <v>111</v>
      </c>
      <c r="I286" s="67" t="s">
        <v>111</v>
      </c>
      <c r="J286" s="67" t="s">
        <v>111</v>
      </c>
      <c r="K286" s="67" t="s">
        <v>111</v>
      </c>
      <c r="L286" s="67" t="s">
        <v>111</v>
      </c>
      <c r="M286" s="67" t="s">
        <v>111</v>
      </c>
      <c r="N286" s="67" t="s">
        <v>111</v>
      </c>
      <c r="O286" s="63" t="str">
        <f t="shared" si="307"/>
        <v>-</v>
      </c>
      <c r="P286" s="63" t="str">
        <f t="shared" si="308"/>
        <v>-</v>
      </c>
      <c r="Q286" s="63" t="str">
        <f t="shared" si="309"/>
        <v>-</v>
      </c>
      <c r="R286" s="63" t="str">
        <f t="shared" si="310"/>
        <v>-</v>
      </c>
      <c r="S286" s="63" t="str">
        <f t="shared" si="311"/>
        <v>-</v>
      </c>
      <c r="T286" s="63" t="str">
        <f t="shared" si="312"/>
        <v>-</v>
      </c>
      <c r="U286" s="63" t="str">
        <f t="shared" si="313"/>
        <v>-</v>
      </c>
      <c r="V286" s="15">
        <v>0.84</v>
      </c>
      <c r="W286" s="64" t="str">
        <f t="shared" si="314"/>
        <v>-</v>
      </c>
      <c r="X286" s="64" t="str">
        <f t="shared" si="315"/>
        <v>-</v>
      </c>
      <c r="Y286" s="64" t="str">
        <f t="shared" si="316"/>
        <v>-</v>
      </c>
      <c r="Z286" s="64" t="str">
        <f t="shared" si="317"/>
        <v>-</v>
      </c>
      <c r="AA286" s="64" t="str">
        <f t="shared" si="318"/>
        <v>-</v>
      </c>
      <c r="AB286" s="64" t="str">
        <f t="shared" si="319"/>
        <v>-</v>
      </c>
      <c r="AC286" s="64" t="str">
        <f t="shared" si="320"/>
        <v>-</v>
      </c>
      <c r="AD286" s="65">
        <v>10.8</v>
      </c>
      <c r="AE286" s="65">
        <v>7.35</v>
      </c>
      <c r="AF286" s="65">
        <v>4.3600000000000003</v>
      </c>
      <c r="AG286" s="65">
        <v>5.16</v>
      </c>
      <c r="AH286" s="66" t="str">
        <f t="shared" si="321"/>
        <v>-</v>
      </c>
      <c r="AI286" s="66" t="str">
        <f t="shared" si="322"/>
        <v>-</v>
      </c>
      <c r="AJ286" s="66" t="str">
        <f t="shared" si="323"/>
        <v>-</v>
      </c>
      <c r="AK286" s="66" t="str">
        <f t="shared" si="324"/>
        <v>-</v>
      </c>
      <c r="AL286" s="66" t="str">
        <f t="shared" si="325"/>
        <v>-</v>
      </c>
      <c r="AM286" s="66" t="str">
        <f t="shared" si="326"/>
        <v>-</v>
      </c>
      <c r="AN286" s="66" t="str">
        <f t="shared" si="327"/>
        <v>-</v>
      </c>
      <c r="AO286" s="66">
        <f t="shared" si="328"/>
        <v>194.44444444444443</v>
      </c>
      <c r="AP286" s="66">
        <f t="shared" si="329"/>
        <v>194.44444444444443</v>
      </c>
      <c r="AQ286" s="66">
        <f t="shared" si="330"/>
        <v>194.44444444444443</v>
      </c>
      <c r="AR286" s="66">
        <f t="shared" si="331"/>
        <v>285.71428571428572</v>
      </c>
      <c r="AS286" s="66">
        <f t="shared" si="332"/>
        <v>481.65137614678895</v>
      </c>
      <c r="AT286" s="66">
        <f t="shared" si="333"/>
        <v>406.97674418604652</v>
      </c>
      <c r="AU286" s="66">
        <f t="shared" si="334"/>
        <v>406.97674418604652</v>
      </c>
      <c r="AV286" s="66" t="str">
        <f t="shared" si="335"/>
        <v>-</v>
      </c>
      <c r="AW286" s="66" t="str">
        <f t="shared" si="336"/>
        <v>-</v>
      </c>
      <c r="AX286" s="66" t="str">
        <f t="shared" si="337"/>
        <v>-</v>
      </c>
      <c r="AY286" s="66" t="str">
        <f t="shared" si="338"/>
        <v>-</v>
      </c>
      <c r="AZ286" s="66" t="str">
        <f t="shared" si="339"/>
        <v>-</v>
      </c>
      <c r="BA286" s="66" t="str">
        <f t="shared" si="340"/>
        <v>-</v>
      </c>
      <c r="BB286" s="66" t="str">
        <f t="shared" si="341"/>
        <v>-</v>
      </c>
    </row>
    <row r="287" spans="2:54" ht="14.5" x14ac:dyDescent="0.35">
      <c r="B287" s="61" t="s">
        <v>139</v>
      </c>
      <c r="C287" s="61" t="s">
        <v>154</v>
      </c>
      <c r="D287" s="61" t="s">
        <v>157</v>
      </c>
      <c r="E287" s="61" t="s">
        <v>60</v>
      </c>
      <c r="F287" s="61" t="s">
        <v>113</v>
      </c>
      <c r="G287" s="61" t="s">
        <v>116</v>
      </c>
      <c r="H287" s="67" t="s">
        <v>111</v>
      </c>
      <c r="I287" s="67" t="s">
        <v>111</v>
      </c>
      <c r="J287" s="67" t="s">
        <v>111</v>
      </c>
      <c r="K287" s="67" t="s">
        <v>111</v>
      </c>
      <c r="L287" s="67" t="s">
        <v>111</v>
      </c>
      <c r="M287" s="67" t="s">
        <v>111</v>
      </c>
      <c r="N287" s="67" t="s">
        <v>111</v>
      </c>
      <c r="O287" s="63" t="str">
        <f t="shared" si="307"/>
        <v>-</v>
      </c>
      <c r="P287" s="63" t="str">
        <f t="shared" si="308"/>
        <v>-</v>
      </c>
      <c r="Q287" s="63" t="str">
        <f t="shared" si="309"/>
        <v>-</v>
      </c>
      <c r="R287" s="63" t="str">
        <f t="shared" si="310"/>
        <v>-</v>
      </c>
      <c r="S287" s="63" t="str">
        <f t="shared" si="311"/>
        <v>-</v>
      </c>
      <c r="T287" s="63" t="str">
        <f t="shared" si="312"/>
        <v>-</v>
      </c>
      <c r="U287" s="63" t="str">
        <f t="shared" si="313"/>
        <v>-</v>
      </c>
      <c r="V287" s="15">
        <v>0.84</v>
      </c>
      <c r="W287" s="64" t="str">
        <f t="shared" si="314"/>
        <v>-</v>
      </c>
      <c r="X287" s="64" t="str">
        <f t="shared" si="315"/>
        <v>-</v>
      </c>
      <c r="Y287" s="64" t="str">
        <f t="shared" si="316"/>
        <v>-</v>
      </c>
      <c r="Z287" s="64" t="str">
        <f t="shared" si="317"/>
        <v>-</v>
      </c>
      <c r="AA287" s="64" t="str">
        <f t="shared" si="318"/>
        <v>-</v>
      </c>
      <c r="AB287" s="64" t="str">
        <f t="shared" si="319"/>
        <v>-</v>
      </c>
      <c r="AC287" s="64" t="str">
        <f t="shared" si="320"/>
        <v>-</v>
      </c>
      <c r="AD287" s="65">
        <v>10.8</v>
      </c>
      <c r="AE287" s="65">
        <v>7.35</v>
      </c>
      <c r="AF287" s="65">
        <v>4.3600000000000003</v>
      </c>
      <c r="AG287" s="65">
        <v>5.16</v>
      </c>
      <c r="AH287" s="66" t="str">
        <f t="shared" si="321"/>
        <v>-</v>
      </c>
      <c r="AI287" s="66" t="str">
        <f t="shared" si="322"/>
        <v>-</v>
      </c>
      <c r="AJ287" s="66" t="str">
        <f t="shared" si="323"/>
        <v>-</v>
      </c>
      <c r="AK287" s="66" t="str">
        <f t="shared" si="324"/>
        <v>-</v>
      </c>
      <c r="AL287" s="66" t="str">
        <f t="shared" si="325"/>
        <v>-</v>
      </c>
      <c r="AM287" s="66" t="str">
        <f t="shared" si="326"/>
        <v>-</v>
      </c>
      <c r="AN287" s="66" t="str">
        <f t="shared" si="327"/>
        <v>-</v>
      </c>
      <c r="AO287" s="66">
        <f t="shared" si="328"/>
        <v>194.44444444444443</v>
      </c>
      <c r="AP287" s="66">
        <f t="shared" si="329"/>
        <v>194.44444444444443</v>
      </c>
      <c r="AQ287" s="66">
        <f t="shared" si="330"/>
        <v>194.44444444444443</v>
      </c>
      <c r="AR287" s="66">
        <f t="shared" si="331"/>
        <v>285.71428571428572</v>
      </c>
      <c r="AS287" s="66">
        <f t="shared" si="332"/>
        <v>481.65137614678895</v>
      </c>
      <c r="AT287" s="66">
        <f t="shared" si="333"/>
        <v>406.97674418604652</v>
      </c>
      <c r="AU287" s="66">
        <f t="shared" si="334"/>
        <v>406.97674418604652</v>
      </c>
      <c r="AV287" s="66" t="str">
        <f t="shared" si="335"/>
        <v>-</v>
      </c>
      <c r="AW287" s="66" t="str">
        <f t="shared" si="336"/>
        <v>-</v>
      </c>
      <c r="AX287" s="66" t="str">
        <f t="shared" si="337"/>
        <v>-</v>
      </c>
      <c r="AY287" s="66" t="str">
        <f t="shared" si="338"/>
        <v>-</v>
      </c>
      <c r="AZ287" s="66" t="str">
        <f t="shared" si="339"/>
        <v>-</v>
      </c>
      <c r="BA287" s="66" t="str">
        <f t="shared" si="340"/>
        <v>-</v>
      </c>
      <c r="BB287" s="66" t="str">
        <f t="shared" si="341"/>
        <v>-</v>
      </c>
    </row>
    <row r="288" spans="2:54" ht="14.5" x14ac:dyDescent="0.35">
      <c r="B288" s="61" t="s">
        <v>139</v>
      </c>
      <c r="C288" s="61" t="s">
        <v>154</v>
      </c>
      <c r="D288" s="61" t="s">
        <v>157</v>
      </c>
      <c r="E288" s="61" t="s">
        <v>60</v>
      </c>
      <c r="F288" s="61" t="s">
        <v>114</v>
      </c>
      <c r="G288" s="61" t="s">
        <v>116</v>
      </c>
      <c r="H288" s="67" t="s">
        <v>111</v>
      </c>
      <c r="I288" s="67" t="s">
        <v>111</v>
      </c>
      <c r="J288" s="67" t="s">
        <v>111</v>
      </c>
      <c r="K288" s="67" t="s">
        <v>111</v>
      </c>
      <c r="L288" s="67" t="s">
        <v>111</v>
      </c>
      <c r="M288" s="67" t="s">
        <v>111</v>
      </c>
      <c r="N288" s="67" t="s">
        <v>111</v>
      </c>
      <c r="O288" s="63" t="str">
        <f t="shared" si="307"/>
        <v>-</v>
      </c>
      <c r="P288" s="63" t="str">
        <f t="shared" si="308"/>
        <v>-</v>
      </c>
      <c r="Q288" s="63" t="str">
        <f t="shared" si="309"/>
        <v>-</v>
      </c>
      <c r="R288" s="63" t="str">
        <f t="shared" si="310"/>
        <v>-</v>
      </c>
      <c r="S288" s="63" t="str">
        <f t="shared" si="311"/>
        <v>-</v>
      </c>
      <c r="T288" s="63" t="str">
        <f t="shared" si="312"/>
        <v>-</v>
      </c>
      <c r="U288" s="63" t="str">
        <f t="shared" si="313"/>
        <v>-</v>
      </c>
      <c r="V288" s="15">
        <v>0.84</v>
      </c>
      <c r="W288" s="64" t="str">
        <f t="shared" si="314"/>
        <v>-</v>
      </c>
      <c r="X288" s="64" t="str">
        <f t="shared" si="315"/>
        <v>-</v>
      </c>
      <c r="Y288" s="64" t="str">
        <f t="shared" si="316"/>
        <v>-</v>
      </c>
      <c r="Z288" s="64" t="str">
        <f t="shared" si="317"/>
        <v>-</v>
      </c>
      <c r="AA288" s="64" t="str">
        <f t="shared" si="318"/>
        <v>-</v>
      </c>
      <c r="AB288" s="64" t="str">
        <f t="shared" si="319"/>
        <v>-</v>
      </c>
      <c r="AC288" s="64" t="str">
        <f t="shared" si="320"/>
        <v>-</v>
      </c>
      <c r="AD288" s="65">
        <v>10.8</v>
      </c>
      <c r="AE288" s="65">
        <v>7.35</v>
      </c>
      <c r="AF288" s="65">
        <v>4.3600000000000003</v>
      </c>
      <c r="AG288" s="65">
        <v>5.16</v>
      </c>
      <c r="AH288" s="66" t="str">
        <f t="shared" si="321"/>
        <v>-</v>
      </c>
      <c r="AI288" s="66" t="str">
        <f t="shared" si="322"/>
        <v>-</v>
      </c>
      <c r="AJ288" s="66" t="str">
        <f t="shared" si="323"/>
        <v>-</v>
      </c>
      <c r="AK288" s="66" t="str">
        <f t="shared" si="324"/>
        <v>-</v>
      </c>
      <c r="AL288" s="66" t="str">
        <f t="shared" si="325"/>
        <v>-</v>
      </c>
      <c r="AM288" s="66" t="str">
        <f t="shared" si="326"/>
        <v>-</v>
      </c>
      <c r="AN288" s="66" t="str">
        <f t="shared" si="327"/>
        <v>-</v>
      </c>
      <c r="AO288" s="66">
        <f t="shared" si="328"/>
        <v>194.44444444444443</v>
      </c>
      <c r="AP288" s="66">
        <f t="shared" si="329"/>
        <v>194.44444444444443</v>
      </c>
      <c r="AQ288" s="66">
        <f t="shared" si="330"/>
        <v>194.44444444444443</v>
      </c>
      <c r="AR288" s="66">
        <f t="shared" si="331"/>
        <v>285.71428571428572</v>
      </c>
      <c r="AS288" s="66">
        <f t="shared" si="332"/>
        <v>481.65137614678895</v>
      </c>
      <c r="AT288" s="66">
        <f t="shared" si="333"/>
        <v>406.97674418604652</v>
      </c>
      <c r="AU288" s="66">
        <f t="shared" si="334"/>
        <v>406.97674418604652</v>
      </c>
      <c r="AV288" s="66" t="str">
        <f t="shared" si="335"/>
        <v>-</v>
      </c>
      <c r="AW288" s="66" t="str">
        <f t="shared" si="336"/>
        <v>-</v>
      </c>
      <c r="AX288" s="66" t="str">
        <f t="shared" si="337"/>
        <v>-</v>
      </c>
      <c r="AY288" s="66" t="str">
        <f t="shared" si="338"/>
        <v>-</v>
      </c>
      <c r="AZ288" s="66" t="str">
        <f t="shared" si="339"/>
        <v>-</v>
      </c>
      <c r="BA288" s="66" t="str">
        <f t="shared" si="340"/>
        <v>-</v>
      </c>
      <c r="BB288" s="66" t="str">
        <f t="shared" si="341"/>
        <v>-</v>
      </c>
    </row>
    <row r="289" spans="2:54" ht="14.5" x14ac:dyDescent="0.35">
      <c r="B289" s="61" t="s">
        <v>139</v>
      </c>
      <c r="C289" s="61" t="s">
        <v>154</v>
      </c>
      <c r="D289" s="61" t="s">
        <v>157</v>
      </c>
      <c r="E289" s="61" t="s">
        <v>60</v>
      </c>
      <c r="F289" s="61" t="s">
        <v>109</v>
      </c>
      <c r="G289" s="61" t="s">
        <v>117</v>
      </c>
      <c r="H289" s="67">
        <v>0.16148936170212769</v>
      </c>
      <c r="I289" s="67">
        <v>0.1380952380952381</v>
      </c>
      <c r="J289" s="67">
        <v>0.1193548387096774</v>
      </c>
      <c r="K289" s="67">
        <v>9.6226415094339615E-2</v>
      </c>
      <c r="L289" s="67">
        <v>7.6056338028169024E-2</v>
      </c>
      <c r="M289" s="67">
        <v>6.9553072625698334E-2</v>
      </c>
      <c r="N289" s="67">
        <v>7.4326750448833065E-2</v>
      </c>
      <c r="O289" s="63">
        <f t="shared" si="307"/>
        <v>6811.5942028985492</v>
      </c>
      <c r="P289" s="63">
        <f t="shared" si="308"/>
        <v>7965.5172413793098</v>
      </c>
      <c r="Q289" s="63">
        <f t="shared" si="309"/>
        <v>9216.2162162162167</v>
      </c>
      <c r="R289" s="63">
        <f t="shared" si="310"/>
        <v>11431.372549019608</v>
      </c>
      <c r="S289" s="63">
        <f t="shared" si="311"/>
        <v>14462.962962962962</v>
      </c>
      <c r="T289" s="63">
        <f t="shared" si="312"/>
        <v>15815.261044176705</v>
      </c>
      <c r="U289" s="63">
        <f t="shared" si="313"/>
        <v>14799.516908212554</v>
      </c>
      <c r="V289" s="15">
        <v>0.84</v>
      </c>
      <c r="W289" s="64">
        <f t="shared" si="314"/>
        <v>0.13565106382978726</v>
      </c>
      <c r="X289" s="64">
        <f t="shared" si="315"/>
        <v>0.11600000000000001</v>
      </c>
      <c r="Y289" s="64">
        <f t="shared" si="316"/>
        <v>0.10025806451612902</v>
      </c>
      <c r="Z289" s="64">
        <f t="shared" si="317"/>
        <v>8.0830188679245268E-2</v>
      </c>
      <c r="AA289" s="64">
        <f t="shared" si="318"/>
        <v>6.3887323943661978E-2</v>
      </c>
      <c r="AB289" s="64">
        <f t="shared" si="319"/>
        <v>5.8424581005586597E-2</v>
      </c>
      <c r="AC289" s="64">
        <f t="shared" si="320"/>
        <v>6.2434470377019775E-2</v>
      </c>
      <c r="AD289" s="65">
        <v>10.8</v>
      </c>
      <c r="AE289" s="65">
        <v>7.35</v>
      </c>
      <c r="AF289" s="65">
        <v>4.3600000000000003</v>
      </c>
      <c r="AG289" s="65">
        <v>5.16</v>
      </c>
      <c r="AH289" s="66">
        <f t="shared" si="321"/>
        <v>15480.895915678522</v>
      </c>
      <c r="AI289" s="66">
        <f t="shared" si="322"/>
        <v>18103.448275862069</v>
      </c>
      <c r="AJ289" s="66">
        <f t="shared" si="323"/>
        <v>20945.945945945947</v>
      </c>
      <c r="AK289" s="66">
        <f t="shared" si="324"/>
        <v>25980.392156862748</v>
      </c>
      <c r="AL289" s="66">
        <f t="shared" si="325"/>
        <v>32870.370370370365</v>
      </c>
      <c r="AM289" s="66">
        <f t="shared" si="326"/>
        <v>35943.775100401603</v>
      </c>
      <c r="AN289" s="66">
        <f t="shared" si="327"/>
        <v>33635.265700483076</v>
      </c>
      <c r="AO289" s="66">
        <f t="shared" si="328"/>
        <v>194.44444444444443</v>
      </c>
      <c r="AP289" s="66">
        <f t="shared" si="329"/>
        <v>194.44444444444443</v>
      </c>
      <c r="AQ289" s="66">
        <f t="shared" si="330"/>
        <v>194.44444444444443</v>
      </c>
      <c r="AR289" s="66">
        <f t="shared" si="331"/>
        <v>285.71428571428572</v>
      </c>
      <c r="AS289" s="66">
        <f t="shared" si="332"/>
        <v>481.65137614678895</v>
      </c>
      <c r="AT289" s="66">
        <f t="shared" si="333"/>
        <v>406.97674418604652</v>
      </c>
      <c r="AU289" s="66">
        <f t="shared" si="334"/>
        <v>406.97674418604652</v>
      </c>
      <c r="AV289" s="66">
        <f t="shared" si="335"/>
        <v>192.03246224139821</v>
      </c>
      <c r="AW289" s="66">
        <f t="shared" si="336"/>
        <v>192.37816049835104</v>
      </c>
      <c r="AX289" s="66">
        <f t="shared" si="337"/>
        <v>192.65598920416204</v>
      </c>
      <c r="AY289" s="66">
        <f t="shared" si="338"/>
        <v>282.60637730617469</v>
      </c>
      <c r="AZ289" s="66">
        <f t="shared" si="339"/>
        <v>474.69563445570776</v>
      </c>
      <c r="BA289" s="66">
        <f t="shared" si="340"/>
        <v>402.42030279478172</v>
      </c>
      <c r="BB289" s="66">
        <f t="shared" si="341"/>
        <v>402.11131645820274</v>
      </c>
    </row>
    <row r="290" spans="2:54" ht="14.5" x14ac:dyDescent="0.35">
      <c r="B290" s="61" t="s">
        <v>139</v>
      </c>
      <c r="C290" s="61" t="s">
        <v>154</v>
      </c>
      <c r="D290" s="61" t="s">
        <v>157</v>
      </c>
      <c r="E290" s="61" t="s">
        <v>60</v>
      </c>
      <c r="F290" s="61" t="s">
        <v>112</v>
      </c>
      <c r="G290" s="61" t="s">
        <v>117</v>
      </c>
      <c r="H290" s="67" t="s">
        <v>111</v>
      </c>
      <c r="I290" s="67" t="s">
        <v>111</v>
      </c>
      <c r="J290" s="67" t="s">
        <v>111</v>
      </c>
      <c r="K290" s="67" t="s">
        <v>111</v>
      </c>
      <c r="L290" s="67" t="s">
        <v>111</v>
      </c>
      <c r="M290" s="67" t="s">
        <v>111</v>
      </c>
      <c r="N290" s="67" t="s">
        <v>111</v>
      </c>
      <c r="O290" s="63" t="str">
        <f t="shared" si="307"/>
        <v>-</v>
      </c>
      <c r="P290" s="63" t="str">
        <f t="shared" si="308"/>
        <v>-</v>
      </c>
      <c r="Q290" s="63" t="str">
        <f t="shared" si="309"/>
        <v>-</v>
      </c>
      <c r="R290" s="63" t="str">
        <f t="shared" si="310"/>
        <v>-</v>
      </c>
      <c r="S290" s="63" t="str">
        <f t="shared" si="311"/>
        <v>-</v>
      </c>
      <c r="T290" s="63" t="str">
        <f t="shared" si="312"/>
        <v>-</v>
      </c>
      <c r="U290" s="63" t="str">
        <f t="shared" si="313"/>
        <v>-</v>
      </c>
      <c r="V290" s="15">
        <v>0.84</v>
      </c>
      <c r="W290" s="64" t="str">
        <f t="shared" si="314"/>
        <v>-</v>
      </c>
      <c r="X290" s="64" t="str">
        <f t="shared" si="315"/>
        <v>-</v>
      </c>
      <c r="Y290" s="64" t="str">
        <f t="shared" si="316"/>
        <v>-</v>
      </c>
      <c r="Z290" s="64" t="str">
        <f t="shared" si="317"/>
        <v>-</v>
      </c>
      <c r="AA290" s="64" t="str">
        <f t="shared" si="318"/>
        <v>-</v>
      </c>
      <c r="AB290" s="64" t="str">
        <f t="shared" si="319"/>
        <v>-</v>
      </c>
      <c r="AC290" s="64" t="str">
        <f t="shared" si="320"/>
        <v>-</v>
      </c>
      <c r="AD290" s="65">
        <v>10.8</v>
      </c>
      <c r="AE290" s="65">
        <v>7.35</v>
      </c>
      <c r="AF290" s="65">
        <v>4.3600000000000003</v>
      </c>
      <c r="AG290" s="65">
        <v>5.16</v>
      </c>
      <c r="AH290" s="66" t="str">
        <f t="shared" si="321"/>
        <v>-</v>
      </c>
      <c r="AI290" s="66" t="str">
        <f t="shared" si="322"/>
        <v>-</v>
      </c>
      <c r="AJ290" s="66" t="str">
        <f t="shared" si="323"/>
        <v>-</v>
      </c>
      <c r="AK290" s="66" t="str">
        <f t="shared" si="324"/>
        <v>-</v>
      </c>
      <c r="AL290" s="66" t="str">
        <f t="shared" si="325"/>
        <v>-</v>
      </c>
      <c r="AM290" s="66" t="str">
        <f t="shared" si="326"/>
        <v>-</v>
      </c>
      <c r="AN290" s="66" t="str">
        <f t="shared" si="327"/>
        <v>-</v>
      </c>
      <c r="AO290" s="66">
        <f t="shared" si="328"/>
        <v>194.44444444444443</v>
      </c>
      <c r="AP290" s="66">
        <f t="shared" si="329"/>
        <v>194.44444444444443</v>
      </c>
      <c r="AQ290" s="66">
        <f t="shared" si="330"/>
        <v>194.44444444444443</v>
      </c>
      <c r="AR290" s="66">
        <f t="shared" si="331"/>
        <v>285.71428571428572</v>
      </c>
      <c r="AS290" s="66">
        <f t="shared" si="332"/>
        <v>481.65137614678895</v>
      </c>
      <c r="AT290" s="66">
        <f t="shared" si="333"/>
        <v>406.97674418604652</v>
      </c>
      <c r="AU290" s="66">
        <f t="shared" si="334"/>
        <v>406.97674418604652</v>
      </c>
      <c r="AV290" s="66" t="str">
        <f t="shared" si="335"/>
        <v>-</v>
      </c>
      <c r="AW290" s="66" t="str">
        <f t="shared" si="336"/>
        <v>-</v>
      </c>
      <c r="AX290" s="66" t="str">
        <f t="shared" si="337"/>
        <v>-</v>
      </c>
      <c r="AY290" s="66" t="str">
        <f t="shared" si="338"/>
        <v>-</v>
      </c>
      <c r="AZ290" s="66" t="str">
        <f t="shared" si="339"/>
        <v>-</v>
      </c>
      <c r="BA290" s="66" t="str">
        <f t="shared" si="340"/>
        <v>-</v>
      </c>
      <c r="BB290" s="66" t="str">
        <f t="shared" si="341"/>
        <v>-</v>
      </c>
    </row>
    <row r="291" spans="2:54" ht="14.5" x14ac:dyDescent="0.35">
      <c r="B291" s="61" t="s">
        <v>139</v>
      </c>
      <c r="C291" s="61" t="s">
        <v>154</v>
      </c>
      <c r="D291" s="61" t="s">
        <v>157</v>
      </c>
      <c r="E291" s="61" t="s">
        <v>60</v>
      </c>
      <c r="F291" s="61" t="s">
        <v>113</v>
      </c>
      <c r="G291" s="61" t="s">
        <v>117</v>
      </c>
      <c r="H291" s="67" t="s">
        <v>111</v>
      </c>
      <c r="I291" s="67" t="s">
        <v>111</v>
      </c>
      <c r="J291" s="67" t="s">
        <v>111</v>
      </c>
      <c r="K291" s="67" t="s">
        <v>111</v>
      </c>
      <c r="L291" s="67" t="s">
        <v>111</v>
      </c>
      <c r="M291" s="67" t="s">
        <v>111</v>
      </c>
      <c r="N291" s="67" t="s">
        <v>111</v>
      </c>
      <c r="O291" s="63" t="str">
        <f t="shared" si="307"/>
        <v>-</v>
      </c>
      <c r="P291" s="63" t="str">
        <f t="shared" si="308"/>
        <v>-</v>
      </c>
      <c r="Q291" s="63" t="str">
        <f t="shared" si="309"/>
        <v>-</v>
      </c>
      <c r="R291" s="63" t="str">
        <f t="shared" si="310"/>
        <v>-</v>
      </c>
      <c r="S291" s="63" t="str">
        <f t="shared" si="311"/>
        <v>-</v>
      </c>
      <c r="T291" s="63" t="str">
        <f t="shared" si="312"/>
        <v>-</v>
      </c>
      <c r="U291" s="63" t="str">
        <f t="shared" si="313"/>
        <v>-</v>
      </c>
      <c r="V291" s="15">
        <v>0.84</v>
      </c>
      <c r="W291" s="64" t="str">
        <f t="shared" si="314"/>
        <v>-</v>
      </c>
      <c r="X291" s="64" t="str">
        <f t="shared" si="315"/>
        <v>-</v>
      </c>
      <c r="Y291" s="64" t="str">
        <f t="shared" si="316"/>
        <v>-</v>
      </c>
      <c r="Z291" s="64" t="str">
        <f t="shared" si="317"/>
        <v>-</v>
      </c>
      <c r="AA291" s="64" t="str">
        <f t="shared" si="318"/>
        <v>-</v>
      </c>
      <c r="AB291" s="64" t="str">
        <f t="shared" si="319"/>
        <v>-</v>
      </c>
      <c r="AC291" s="64" t="str">
        <f t="shared" si="320"/>
        <v>-</v>
      </c>
      <c r="AD291" s="65">
        <v>10.8</v>
      </c>
      <c r="AE291" s="65">
        <v>7.35</v>
      </c>
      <c r="AF291" s="65">
        <v>4.3600000000000003</v>
      </c>
      <c r="AG291" s="65">
        <v>5.16</v>
      </c>
      <c r="AH291" s="66" t="str">
        <f t="shared" si="321"/>
        <v>-</v>
      </c>
      <c r="AI291" s="66" t="str">
        <f t="shared" si="322"/>
        <v>-</v>
      </c>
      <c r="AJ291" s="66" t="str">
        <f t="shared" si="323"/>
        <v>-</v>
      </c>
      <c r="AK291" s="66" t="str">
        <f t="shared" si="324"/>
        <v>-</v>
      </c>
      <c r="AL291" s="66" t="str">
        <f t="shared" si="325"/>
        <v>-</v>
      </c>
      <c r="AM291" s="66" t="str">
        <f t="shared" si="326"/>
        <v>-</v>
      </c>
      <c r="AN291" s="66" t="str">
        <f t="shared" si="327"/>
        <v>-</v>
      </c>
      <c r="AO291" s="66">
        <f t="shared" si="328"/>
        <v>194.44444444444443</v>
      </c>
      <c r="AP291" s="66">
        <f t="shared" si="329"/>
        <v>194.44444444444443</v>
      </c>
      <c r="AQ291" s="66">
        <f t="shared" si="330"/>
        <v>194.44444444444443</v>
      </c>
      <c r="AR291" s="66">
        <f t="shared" si="331"/>
        <v>285.71428571428572</v>
      </c>
      <c r="AS291" s="66">
        <f t="shared" si="332"/>
        <v>481.65137614678895</v>
      </c>
      <c r="AT291" s="66">
        <f t="shared" si="333"/>
        <v>406.97674418604652</v>
      </c>
      <c r="AU291" s="66">
        <f t="shared" si="334"/>
        <v>406.97674418604652</v>
      </c>
      <c r="AV291" s="66" t="str">
        <f t="shared" si="335"/>
        <v>-</v>
      </c>
      <c r="AW291" s="66" t="str">
        <f t="shared" si="336"/>
        <v>-</v>
      </c>
      <c r="AX291" s="66" t="str">
        <f t="shared" si="337"/>
        <v>-</v>
      </c>
      <c r="AY291" s="66" t="str">
        <f t="shared" si="338"/>
        <v>-</v>
      </c>
      <c r="AZ291" s="66" t="str">
        <f t="shared" si="339"/>
        <v>-</v>
      </c>
      <c r="BA291" s="66" t="str">
        <f t="shared" si="340"/>
        <v>-</v>
      </c>
      <c r="BB291" s="66" t="str">
        <f t="shared" si="341"/>
        <v>-</v>
      </c>
    </row>
    <row r="292" spans="2:54" ht="14.5" x14ac:dyDescent="0.35">
      <c r="B292" s="61" t="s">
        <v>139</v>
      </c>
      <c r="C292" s="61" t="s">
        <v>154</v>
      </c>
      <c r="D292" s="61" t="s">
        <v>157</v>
      </c>
      <c r="E292" s="61" t="s">
        <v>60</v>
      </c>
      <c r="F292" s="61" t="s">
        <v>114</v>
      </c>
      <c r="G292" s="61" t="s">
        <v>117</v>
      </c>
      <c r="H292" s="67" t="s">
        <v>111</v>
      </c>
      <c r="I292" s="67" t="s">
        <v>111</v>
      </c>
      <c r="J292" s="67" t="s">
        <v>111</v>
      </c>
      <c r="K292" s="67" t="s">
        <v>111</v>
      </c>
      <c r="L292" s="67" t="s">
        <v>111</v>
      </c>
      <c r="M292" s="67" t="s">
        <v>111</v>
      </c>
      <c r="N292" s="67" t="s">
        <v>111</v>
      </c>
      <c r="O292" s="63" t="str">
        <f t="shared" si="307"/>
        <v>-</v>
      </c>
      <c r="P292" s="63" t="str">
        <f t="shared" si="308"/>
        <v>-</v>
      </c>
      <c r="Q292" s="63" t="str">
        <f t="shared" si="309"/>
        <v>-</v>
      </c>
      <c r="R292" s="63" t="str">
        <f t="shared" si="310"/>
        <v>-</v>
      </c>
      <c r="S292" s="63" t="str">
        <f t="shared" si="311"/>
        <v>-</v>
      </c>
      <c r="T292" s="63" t="str">
        <f t="shared" si="312"/>
        <v>-</v>
      </c>
      <c r="U292" s="63" t="str">
        <f t="shared" si="313"/>
        <v>-</v>
      </c>
      <c r="V292" s="15">
        <v>0.84</v>
      </c>
      <c r="W292" s="64" t="str">
        <f t="shared" si="314"/>
        <v>-</v>
      </c>
      <c r="X292" s="64" t="str">
        <f t="shared" si="315"/>
        <v>-</v>
      </c>
      <c r="Y292" s="64" t="str">
        <f t="shared" si="316"/>
        <v>-</v>
      </c>
      <c r="Z292" s="64" t="str">
        <f t="shared" si="317"/>
        <v>-</v>
      </c>
      <c r="AA292" s="64" t="str">
        <f t="shared" si="318"/>
        <v>-</v>
      </c>
      <c r="AB292" s="64" t="str">
        <f t="shared" si="319"/>
        <v>-</v>
      </c>
      <c r="AC292" s="64" t="str">
        <f t="shared" si="320"/>
        <v>-</v>
      </c>
      <c r="AD292" s="65">
        <v>10.8</v>
      </c>
      <c r="AE292" s="65">
        <v>7.35</v>
      </c>
      <c r="AF292" s="65">
        <v>4.3600000000000003</v>
      </c>
      <c r="AG292" s="65">
        <v>5.16</v>
      </c>
      <c r="AH292" s="66" t="str">
        <f t="shared" si="321"/>
        <v>-</v>
      </c>
      <c r="AI292" s="66" t="str">
        <f t="shared" si="322"/>
        <v>-</v>
      </c>
      <c r="AJ292" s="66" t="str">
        <f t="shared" si="323"/>
        <v>-</v>
      </c>
      <c r="AK292" s="66" t="str">
        <f t="shared" si="324"/>
        <v>-</v>
      </c>
      <c r="AL292" s="66" t="str">
        <f t="shared" si="325"/>
        <v>-</v>
      </c>
      <c r="AM292" s="66" t="str">
        <f t="shared" si="326"/>
        <v>-</v>
      </c>
      <c r="AN292" s="66" t="str">
        <f t="shared" si="327"/>
        <v>-</v>
      </c>
      <c r="AO292" s="66">
        <f t="shared" si="328"/>
        <v>194.44444444444443</v>
      </c>
      <c r="AP292" s="66">
        <f t="shared" si="329"/>
        <v>194.44444444444443</v>
      </c>
      <c r="AQ292" s="66">
        <f t="shared" si="330"/>
        <v>194.44444444444443</v>
      </c>
      <c r="AR292" s="66">
        <f t="shared" si="331"/>
        <v>285.71428571428572</v>
      </c>
      <c r="AS292" s="66">
        <f t="shared" si="332"/>
        <v>481.65137614678895</v>
      </c>
      <c r="AT292" s="66">
        <f t="shared" si="333"/>
        <v>406.97674418604652</v>
      </c>
      <c r="AU292" s="66">
        <f t="shared" si="334"/>
        <v>406.97674418604652</v>
      </c>
      <c r="AV292" s="66" t="str">
        <f t="shared" si="335"/>
        <v>-</v>
      </c>
      <c r="AW292" s="66" t="str">
        <f t="shared" si="336"/>
        <v>-</v>
      </c>
      <c r="AX292" s="66" t="str">
        <f t="shared" si="337"/>
        <v>-</v>
      </c>
      <c r="AY292" s="66" t="str">
        <f t="shared" si="338"/>
        <v>-</v>
      </c>
      <c r="AZ292" s="66" t="str">
        <f t="shared" si="339"/>
        <v>-</v>
      </c>
      <c r="BA292" s="66" t="str">
        <f t="shared" si="340"/>
        <v>-</v>
      </c>
      <c r="BB292" s="66" t="str">
        <f t="shared" si="341"/>
        <v>-</v>
      </c>
    </row>
    <row r="293" spans="2:54" ht="14.5" x14ac:dyDescent="0.35">
      <c r="B293" s="61" t="s">
        <v>158</v>
      </c>
      <c r="C293" s="61" t="s">
        <v>159</v>
      </c>
      <c r="D293" s="61" t="s">
        <v>160</v>
      </c>
      <c r="E293" s="61" t="s">
        <v>60</v>
      </c>
      <c r="F293" s="61" t="s">
        <v>109</v>
      </c>
      <c r="G293" s="61" t="s">
        <v>110</v>
      </c>
      <c r="H293" s="67">
        <v>0.64595744680851075</v>
      </c>
      <c r="I293" s="67">
        <v>0.55238095238095231</v>
      </c>
      <c r="J293" s="67">
        <v>0.47741935483870968</v>
      </c>
      <c r="K293" s="67">
        <v>0.38490566037735852</v>
      </c>
      <c r="L293" s="67">
        <v>0.3042253521126761</v>
      </c>
      <c r="M293" s="67">
        <v>0.27821229050279328</v>
      </c>
      <c r="N293" s="67">
        <v>0.29730700179533232</v>
      </c>
      <c r="O293" s="63">
        <f t="shared" ref="O293:O315" si="342">IFERROR(1100/H293, "-")</f>
        <v>1702.8985507246373</v>
      </c>
      <c r="P293" s="63">
        <f t="shared" ref="P293:P328" si="343">IFERROR(1100/I293, "-")</f>
        <v>1991.3793103448279</v>
      </c>
      <c r="Q293" s="63">
        <f t="shared" ref="Q293:Q328" si="344">IFERROR(1100/J293, "-")</f>
        <v>2304.0540540540542</v>
      </c>
      <c r="R293" s="63">
        <f t="shared" ref="R293:R328" si="345">IFERROR(1100/K293, "-")</f>
        <v>2857.8431372549016</v>
      </c>
      <c r="S293" s="63">
        <f t="shared" ref="S293:S328" si="346">IFERROR(1100/L293, "-")</f>
        <v>3615.7407407407404</v>
      </c>
      <c r="T293" s="63">
        <f t="shared" ref="T293:T328" si="347">IFERROR(1100/M293, "-")</f>
        <v>3953.8152610441771</v>
      </c>
      <c r="U293" s="63">
        <f t="shared" ref="U293:U328" si="348">IFERROR(1100/N293, "-")</f>
        <v>3699.879227053138</v>
      </c>
      <c r="V293" s="15">
        <v>0.84</v>
      </c>
      <c r="W293" s="64">
        <f t="shared" ref="W293:W303" si="349">IFERROR(H293*$V293, "-")</f>
        <v>0.54260425531914902</v>
      </c>
      <c r="X293" s="64">
        <f t="shared" ref="X293:X316" si="350">IFERROR(I293*$V293, "-")</f>
        <v>0.46399999999999991</v>
      </c>
      <c r="Y293" s="64">
        <f t="shared" ref="Y293:Y316" si="351">IFERROR(J293*$V293, "-")</f>
        <v>0.40103225806451609</v>
      </c>
      <c r="Z293" s="64">
        <f t="shared" ref="Z293:Z316" si="352">IFERROR(K293*$V293, "-")</f>
        <v>0.32332075471698113</v>
      </c>
      <c r="AA293" s="64">
        <f t="shared" ref="AA293:AA316" si="353">IFERROR(L293*$V293, "-")</f>
        <v>0.25554929577464791</v>
      </c>
      <c r="AB293" s="64">
        <f t="shared" ref="AB293:AB316" si="354">IFERROR(M293*$V293, "-")</f>
        <v>0.23369832402234636</v>
      </c>
      <c r="AC293" s="64">
        <f t="shared" ref="AC293:AC315" si="355">IFERROR(N293*$V293, "-")</f>
        <v>0.24973788150807913</v>
      </c>
      <c r="AD293" s="65">
        <v>10.8</v>
      </c>
      <c r="AE293" s="65">
        <v>7.35</v>
      </c>
      <c r="AF293" s="65">
        <v>4.3600000000000003</v>
      </c>
      <c r="AG293" s="65">
        <v>5.16</v>
      </c>
      <c r="AH293" s="66">
        <f t="shared" ref="AH293:AH315" si="356">IFERROR(2100/W293, "-")</f>
        <v>3870.2239789196306</v>
      </c>
      <c r="AI293" s="66">
        <f t="shared" ref="AI293:AI328" si="357">IFERROR(2100/X293, "-")</f>
        <v>4525.8620689655181</v>
      </c>
      <c r="AJ293" s="66">
        <f t="shared" ref="AJ293:AJ328" si="358">IFERROR(2100/Y293, "-")</f>
        <v>5236.4864864864867</v>
      </c>
      <c r="AK293" s="66">
        <f t="shared" ref="AK293:AK328" si="359">IFERROR(2100/Z293, "-")</f>
        <v>6495.0980392156862</v>
      </c>
      <c r="AL293" s="66">
        <f t="shared" ref="AL293:AL328" si="360">IFERROR(2100/AA293, "-")</f>
        <v>8217.5925925925912</v>
      </c>
      <c r="AM293" s="66">
        <f t="shared" ref="AM293:AM328" si="361">IFERROR(2100/AB293, "-")</f>
        <v>8985.9437751004025</v>
      </c>
      <c r="AN293" s="66">
        <f t="shared" ref="AN293:AN315" si="362">IFERROR(2100/AC293, "-")</f>
        <v>8408.8164251207691</v>
      </c>
      <c r="AO293" s="66">
        <f t="shared" ref="AO293:AO304" si="363">2100/AD293</f>
        <v>194.44444444444443</v>
      </c>
      <c r="AP293" s="66">
        <f t="shared" ref="AP293:AP304" si="364">2100/AD293</f>
        <v>194.44444444444443</v>
      </c>
      <c r="AQ293" s="66">
        <f t="shared" ref="AQ293:AQ304" si="365">2100/AD293</f>
        <v>194.44444444444443</v>
      </c>
      <c r="AR293" s="66">
        <f t="shared" ref="AR293:AR304" si="366">2100/AE293</f>
        <v>285.71428571428572</v>
      </c>
      <c r="AS293" s="66">
        <f t="shared" ref="AS293:AS304" si="367">2100/AF293</f>
        <v>481.65137614678895</v>
      </c>
      <c r="AT293" s="66">
        <f t="shared" ref="AT293:AT304" si="368">2100/AG293</f>
        <v>406.97674418604652</v>
      </c>
      <c r="AU293" s="66">
        <f t="shared" ref="AU293:AU304" si="369">2100/AG293</f>
        <v>406.97674418604652</v>
      </c>
      <c r="AV293" s="66">
        <f t="shared" ref="AV293:AV304" si="370">IFERROR(1/((1/AH293)+(1/AO293)), "-")</f>
        <v>185.14266677471343</v>
      </c>
      <c r="AW293" s="66">
        <f t="shared" ref="AW293:AW304" si="371">IFERROR(1/((1/AI293)+(1/AP293)), "-")</f>
        <v>186.43465909090907</v>
      </c>
      <c r="AX293" s="66">
        <f t="shared" ref="AX293:AX304" si="372">IFERROR(1/((1/AJ293)+(1/AQ293)), "-")</f>
        <v>187.48272048659109</v>
      </c>
      <c r="AY293" s="66">
        <f t="shared" ref="AY293:AY304" si="373">IFERROR(1/((1/AK293)+(1/AR293)), "-")</f>
        <v>273.67551378704945</v>
      </c>
      <c r="AZ293" s="66">
        <f t="shared" ref="AZ293:AZ304" si="374">IFERROR(1/((1/AL293)+(1/AS293)), "-")</f>
        <v>454.98376583746312</v>
      </c>
      <c r="BA293" s="66">
        <f t="shared" ref="BA293:BA304" si="375">IFERROR(1/((1/AM293)+(1/AT293)), "-")</f>
        <v>389.34324351198177</v>
      </c>
      <c r="BB293" s="66">
        <f t="shared" ref="BB293:BB304" si="376">IFERROR(1/((1/AN293)+(1/AU293)), "-")</f>
        <v>388.18886348973729</v>
      </c>
    </row>
    <row r="294" spans="2:54" ht="14.5" x14ac:dyDescent="0.35">
      <c r="B294" s="61" t="s">
        <v>158</v>
      </c>
      <c r="C294" s="61" t="s">
        <v>159</v>
      </c>
      <c r="D294" s="61" t="s">
        <v>160</v>
      </c>
      <c r="E294" s="61" t="s">
        <v>60</v>
      </c>
      <c r="F294" s="61" t="s">
        <v>112</v>
      </c>
      <c r="G294" s="61" t="s">
        <v>110</v>
      </c>
      <c r="H294" s="67" t="s">
        <v>111</v>
      </c>
      <c r="I294" s="67" t="s">
        <v>111</v>
      </c>
      <c r="J294" s="67" t="s">
        <v>111</v>
      </c>
      <c r="K294" s="67" t="s">
        <v>111</v>
      </c>
      <c r="L294" s="67" t="s">
        <v>111</v>
      </c>
      <c r="M294" s="67" t="s">
        <v>111</v>
      </c>
      <c r="N294" s="67" t="s">
        <v>111</v>
      </c>
      <c r="O294" s="63" t="str">
        <f t="shared" si="342"/>
        <v>-</v>
      </c>
      <c r="P294" s="63" t="str">
        <f t="shared" si="343"/>
        <v>-</v>
      </c>
      <c r="Q294" s="63" t="str">
        <f t="shared" si="344"/>
        <v>-</v>
      </c>
      <c r="R294" s="63" t="str">
        <f t="shared" si="345"/>
        <v>-</v>
      </c>
      <c r="S294" s="63" t="str">
        <f t="shared" si="346"/>
        <v>-</v>
      </c>
      <c r="T294" s="63" t="str">
        <f t="shared" si="347"/>
        <v>-</v>
      </c>
      <c r="U294" s="63" t="str">
        <f t="shared" si="348"/>
        <v>-</v>
      </c>
      <c r="V294" s="15">
        <v>0.84</v>
      </c>
      <c r="W294" s="64" t="str">
        <f t="shared" si="349"/>
        <v>-</v>
      </c>
      <c r="X294" s="64" t="str">
        <f t="shared" si="350"/>
        <v>-</v>
      </c>
      <c r="Y294" s="64" t="str">
        <f t="shared" si="351"/>
        <v>-</v>
      </c>
      <c r="Z294" s="64" t="str">
        <f t="shared" si="352"/>
        <v>-</v>
      </c>
      <c r="AA294" s="64" t="str">
        <f t="shared" si="353"/>
        <v>-</v>
      </c>
      <c r="AB294" s="64" t="str">
        <f t="shared" si="354"/>
        <v>-</v>
      </c>
      <c r="AC294" s="64" t="str">
        <f t="shared" si="355"/>
        <v>-</v>
      </c>
      <c r="AD294" s="65">
        <v>10.8</v>
      </c>
      <c r="AE294" s="65">
        <v>7.35</v>
      </c>
      <c r="AF294" s="65">
        <v>4.3600000000000003</v>
      </c>
      <c r="AG294" s="65">
        <v>5.16</v>
      </c>
      <c r="AH294" s="66" t="str">
        <f t="shared" si="356"/>
        <v>-</v>
      </c>
      <c r="AI294" s="66" t="str">
        <f t="shared" si="357"/>
        <v>-</v>
      </c>
      <c r="AJ294" s="66" t="str">
        <f t="shared" si="358"/>
        <v>-</v>
      </c>
      <c r="AK294" s="66" t="str">
        <f t="shared" si="359"/>
        <v>-</v>
      </c>
      <c r="AL294" s="66" t="str">
        <f t="shared" si="360"/>
        <v>-</v>
      </c>
      <c r="AM294" s="66" t="str">
        <f t="shared" si="361"/>
        <v>-</v>
      </c>
      <c r="AN294" s="66" t="str">
        <f t="shared" si="362"/>
        <v>-</v>
      </c>
      <c r="AO294" s="66">
        <f t="shared" si="363"/>
        <v>194.44444444444443</v>
      </c>
      <c r="AP294" s="66">
        <f t="shared" si="364"/>
        <v>194.44444444444443</v>
      </c>
      <c r="AQ294" s="66">
        <f t="shared" si="365"/>
        <v>194.44444444444443</v>
      </c>
      <c r="AR294" s="66">
        <f t="shared" si="366"/>
        <v>285.71428571428572</v>
      </c>
      <c r="AS294" s="66">
        <f t="shared" si="367"/>
        <v>481.65137614678895</v>
      </c>
      <c r="AT294" s="66">
        <f t="shared" si="368"/>
        <v>406.97674418604652</v>
      </c>
      <c r="AU294" s="66">
        <f t="shared" si="369"/>
        <v>406.97674418604652</v>
      </c>
      <c r="AV294" s="66" t="str">
        <f t="shared" si="370"/>
        <v>-</v>
      </c>
      <c r="AW294" s="66" t="str">
        <f t="shared" si="371"/>
        <v>-</v>
      </c>
      <c r="AX294" s="66" t="str">
        <f t="shared" si="372"/>
        <v>-</v>
      </c>
      <c r="AY294" s="66" t="str">
        <f t="shared" si="373"/>
        <v>-</v>
      </c>
      <c r="AZ294" s="66" t="str">
        <f t="shared" si="374"/>
        <v>-</v>
      </c>
      <c r="BA294" s="66" t="str">
        <f t="shared" si="375"/>
        <v>-</v>
      </c>
      <c r="BB294" s="66" t="str">
        <f t="shared" si="376"/>
        <v>-</v>
      </c>
    </row>
    <row r="295" spans="2:54" ht="14.5" x14ac:dyDescent="0.35">
      <c r="B295" s="61" t="s">
        <v>158</v>
      </c>
      <c r="C295" s="61" t="s">
        <v>159</v>
      </c>
      <c r="D295" s="61" t="s">
        <v>160</v>
      </c>
      <c r="E295" s="61" t="s">
        <v>60</v>
      </c>
      <c r="F295" s="61" t="s">
        <v>113</v>
      </c>
      <c r="G295" s="61" t="s">
        <v>110</v>
      </c>
      <c r="H295" s="67" t="s">
        <v>111</v>
      </c>
      <c r="I295" s="67" t="s">
        <v>111</v>
      </c>
      <c r="J295" s="67" t="s">
        <v>111</v>
      </c>
      <c r="K295" s="67" t="s">
        <v>111</v>
      </c>
      <c r="L295" s="67" t="s">
        <v>111</v>
      </c>
      <c r="M295" s="67" t="s">
        <v>111</v>
      </c>
      <c r="N295" s="67" t="s">
        <v>111</v>
      </c>
      <c r="O295" s="63" t="str">
        <f t="shared" si="342"/>
        <v>-</v>
      </c>
      <c r="P295" s="63" t="str">
        <f t="shared" si="343"/>
        <v>-</v>
      </c>
      <c r="Q295" s="63" t="str">
        <f t="shared" si="344"/>
        <v>-</v>
      </c>
      <c r="R295" s="63" t="str">
        <f t="shared" si="345"/>
        <v>-</v>
      </c>
      <c r="S295" s="63" t="str">
        <f t="shared" si="346"/>
        <v>-</v>
      </c>
      <c r="T295" s="63" t="str">
        <f t="shared" si="347"/>
        <v>-</v>
      </c>
      <c r="U295" s="63" t="str">
        <f t="shared" si="348"/>
        <v>-</v>
      </c>
      <c r="V295" s="15">
        <v>0.84</v>
      </c>
      <c r="W295" s="64" t="str">
        <f t="shared" si="349"/>
        <v>-</v>
      </c>
      <c r="X295" s="64" t="str">
        <f t="shared" si="350"/>
        <v>-</v>
      </c>
      <c r="Y295" s="64" t="str">
        <f t="shared" si="351"/>
        <v>-</v>
      </c>
      <c r="Z295" s="64" t="str">
        <f t="shared" si="352"/>
        <v>-</v>
      </c>
      <c r="AA295" s="64" t="str">
        <f t="shared" si="353"/>
        <v>-</v>
      </c>
      <c r="AB295" s="64" t="str">
        <f t="shared" si="354"/>
        <v>-</v>
      </c>
      <c r="AC295" s="64" t="str">
        <f t="shared" si="355"/>
        <v>-</v>
      </c>
      <c r="AD295" s="65">
        <v>10.8</v>
      </c>
      <c r="AE295" s="65">
        <v>7.35</v>
      </c>
      <c r="AF295" s="65">
        <v>4.3600000000000003</v>
      </c>
      <c r="AG295" s="65">
        <v>5.16</v>
      </c>
      <c r="AH295" s="66" t="str">
        <f t="shared" si="356"/>
        <v>-</v>
      </c>
      <c r="AI295" s="66" t="str">
        <f t="shared" si="357"/>
        <v>-</v>
      </c>
      <c r="AJ295" s="66" t="str">
        <f t="shared" si="358"/>
        <v>-</v>
      </c>
      <c r="AK295" s="66" t="str">
        <f t="shared" si="359"/>
        <v>-</v>
      </c>
      <c r="AL295" s="66" t="str">
        <f t="shared" si="360"/>
        <v>-</v>
      </c>
      <c r="AM295" s="66" t="str">
        <f t="shared" si="361"/>
        <v>-</v>
      </c>
      <c r="AN295" s="66" t="str">
        <f t="shared" si="362"/>
        <v>-</v>
      </c>
      <c r="AO295" s="66">
        <f t="shared" si="363"/>
        <v>194.44444444444443</v>
      </c>
      <c r="AP295" s="66">
        <f t="shared" si="364"/>
        <v>194.44444444444443</v>
      </c>
      <c r="AQ295" s="66">
        <f t="shared" si="365"/>
        <v>194.44444444444443</v>
      </c>
      <c r="AR295" s="66">
        <f t="shared" si="366"/>
        <v>285.71428571428572</v>
      </c>
      <c r="AS295" s="66">
        <f t="shared" si="367"/>
        <v>481.65137614678895</v>
      </c>
      <c r="AT295" s="66">
        <f t="shared" si="368"/>
        <v>406.97674418604652</v>
      </c>
      <c r="AU295" s="66">
        <f t="shared" si="369"/>
        <v>406.97674418604652</v>
      </c>
      <c r="AV295" s="66" t="str">
        <f t="shared" si="370"/>
        <v>-</v>
      </c>
      <c r="AW295" s="66" t="str">
        <f t="shared" si="371"/>
        <v>-</v>
      </c>
      <c r="AX295" s="66" t="str">
        <f t="shared" si="372"/>
        <v>-</v>
      </c>
      <c r="AY295" s="66" t="str">
        <f t="shared" si="373"/>
        <v>-</v>
      </c>
      <c r="AZ295" s="66" t="str">
        <f t="shared" si="374"/>
        <v>-</v>
      </c>
      <c r="BA295" s="66" t="str">
        <f t="shared" si="375"/>
        <v>-</v>
      </c>
      <c r="BB295" s="66" t="str">
        <f t="shared" si="376"/>
        <v>-</v>
      </c>
    </row>
    <row r="296" spans="2:54" ht="14.5" x14ac:dyDescent="0.35">
      <c r="B296" s="61" t="s">
        <v>158</v>
      </c>
      <c r="C296" s="61" t="s">
        <v>159</v>
      </c>
      <c r="D296" s="61" t="s">
        <v>160</v>
      </c>
      <c r="E296" s="61" t="s">
        <v>60</v>
      </c>
      <c r="F296" s="61" t="s">
        <v>114</v>
      </c>
      <c r="G296" s="61" t="s">
        <v>110</v>
      </c>
      <c r="H296" s="67" t="s">
        <v>111</v>
      </c>
      <c r="I296" s="67" t="s">
        <v>111</v>
      </c>
      <c r="J296" s="67" t="s">
        <v>111</v>
      </c>
      <c r="K296" s="67" t="s">
        <v>111</v>
      </c>
      <c r="L296" s="67" t="s">
        <v>111</v>
      </c>
      <c r="M296" s="67" t="s">
        <v>111</v>
      </c>
      <c r="N296" s="67" t="s">
        <v>111</v>
      </c>
      <c r="O296" s="63" t="str">
        <f t="shared" si="342"/>
        <v>-</v>
      </c>
      <c r="P296" s="63" t="str">
        <f t="shared" si="343"/>
        <v>-</v>
      </c>
      <c r="Q296" s="63" t="str">
        <f t="shared" si="344"/>
        <v>-</v>
      </c>
      <c r="R296" s="63" t="str">
        <f t="shared" si="345"/>
        <v>-</v>
      </c>
      <c r="S296" s="63" t="str">
        <f t="shared" si="346"/>
        <v>-</v>
      </c>
      <c r="T296" s="63" t="str">
        <f t="shared" si="347"/>
        <v>-</v>
      </c>
      <c r="U296" s="63" t="str">
        <f t="shared" si="348"/>
        <v>-</v>
      </c>
      <c r="V296" s="15">
        <v>0.84</v>
      </c>
      <c r="W296" s="64" t="str">
        <f t="shared" si="349"/>
        <v>-</v>
      </c>
      <c r="X296" s="64" t="str">
        <f t="shared" si="350"/>
        <v>-</v>
      </c>
      <c r="Y296" s="64" t="str">
        <f t="shared" si="351"/>
        <v>-</v>
      </c>
      <c r="Z296" s="64" t="str">
        <f t="shared" si="352"/>
        <v>-</v>
      </c>
      <c r="AA296" s="64" t="str">
        <f t="shared" si="353"/>
        <v>-</v>
      </c>
      <c r="AB296" s="64" t="str">
        <f t="shared" si="354"/>
        <v>-</v>
      </c>
      <c r="AC296" s="64" t="str">
        <f t="shared" si="355"/>
        <v>-</v>
      </c>
      <c r="AD296" s="65">
        <v>10.8</v>
      </c>
      <c r="AE296" s="65">
        <v>7.35</v>
      </c>
      <c r="AF296" s="65">
        <v>4.3600000000000003</v>
      </c>
      <c r="AG296" s="65">
        <v>5.16</v>
      </c>
      <c r="AH296" s="66" t="str">
        <f t="shared" si="356"/>
        <v>-</v>
      </c>
      <c r="AI296" s="66" t="str">
        <f t="shared" si="357"/>
        <v>-</v>
      </c>
      <c r="AJ296" s="66" t="str">
        <f t="shared" si="358"/>
        <v>-</v>
      </c>
      <c r="AK296" s="66" t="str">
        <f t="shared" si="359"/>
        <v>-</v>
      </c>
      <c r="AL296" s="66" t="str">
        <f t="shared" si="360"/>
        <v>-</v>
      </c>
      <c r="AM296" s="66" t="str">
        <f t="shared" si="361"/>
        <v>-</v>
      </c>
      <c r="AN296" s="66" t="str">
        <f t="shared" si="362"/>
        <v>-</v>
      </c>
      <c r="AO296" s="66">
        <f t="shared" si="363"/>
        <v>194.44444444444443</v>
      </c>
      <c r="AP296" s="66">
        <f t="shared" si="364"/>
        <v>194.44444444444443</v>
      </c>
      <c r="AQ296" s="66">
        <f t="shared" si="365"/>
        <v>194.44444444444443</v>
      </c>
      <c r="AR296" s="66">
        <f t="shared" si="366"/>
        <v>285.71428571428572</v>
      </c>
      <c r="AS296" s="66">
        <f t="shared" si="367"/>
        <v>481.65137614678895</v>
      </c>
      <c r="AT296" s="66">
        <f t="shared" si="368"/>
        <v>406.97674418604652</v>
      </c>
      <c r="AU296" s="66">
        <f t="shared" si="369"/>
        <v>406.97674418604652</v>
      </c>
      <c r="AV296" s="66" t="str">
        <f t="shared" si="370"/>
        <v>-</v>
      </c>
      <c r="AW296" s="66" t="str">
        <f t="shared" si="371"/>
        <v>-</v>
      </c>
      <c r="AX296" s="66" t="str">
        <f t="shared" si="372"/>
        <v>-</v>
      </c>
      <c r="AY296" s="66" t="str">
        <f t="shared" si="373"/>
        <v>-</v>
      </c>
      <c r="AZ296" s="66" t="str">
        <f t="shared" si="374"/>
        <v>-</v>
      </c>
      <c r="BA296" s="66" t="str">
        <f t="shared" si="375"/>
        <v>-</v>
      </c>
      <c r="BB296" s="66" t="str">
        <f t="shared" si="376"/>
        <v>-</v>
      </c>
    </row>
    <row r="297" spans="2:54" ht="14.5" x14ac:dyDescent="0.35">
      <c r="B297" s="61" t="s">
        <v>158</v>
      </c>
      <c r="C297" s="61" t="s">
        <v>159</v>
      </c>
      <c r="D297" s="61" t="s">
        <v>160</v>
      </c>
      <c r="E297" s="61" t="s">
        <v>60</v>
      </c>
      <c r="F297" s="61" t="s">
        <v>109</v>
      </c>
      <c r="G297" s="61" t="s">
        <v>116</v>
      </c>
      <c r="H297" s="67">
        <v>0.32297872340425537</v>
      </c>
      <c r="I297" s="67">
        <v>0.27619047619047621</v>
      </c>
      <c r="J297" s="67">
        <v>0.23870967741935481</v>
      </c>
      <c r="K297" s="67">
        <v>0.1924528301886792</v>
      </c>
      <c r="L297" s="67">
        <v>0.15211267605633799</v>
      </c>
      <c r="M297" s="67">
        <v>0.1391061452513967</v>
      </c>
      <c r="N297" s="67">
        <v>0.1486535008976661</v>
      </c>
      <c r="O297" s="63">
        <f t="shared" si="342"/>
        <v>3405.7971014492746</v>
      </c>
      <c r="P297" s="63">
        <f t="shared" si="343"/>
        <v>3982.7586206896549</v>
      </c>
      <c r="Q297" s="63">
        <f t="shared" si="344"/>
        <v>4608.1081081081084</v>
      </c>
      <c r="R297" s="63">
        <f t="shared" si="345"/>
        <v>5715.6862745098051</v>
      </c>
      <c r="S297" s="63">
        <f t="shared" si="346"/>
        <v>7231.4814814814836</v>
      </c>
      <c r="T297" s="63">
        <f t="shared" si="347"/>
        <v>7907.6305220883505</v>
      </c>
      <c r="U297" s="63">
        <f t="shared" si="348"/>
        <v>7399.7584541062788</v>
      </c>
      <c r="V297" s="15">
        <v>0.84</v>
      </c>
      <c r="W297" s="64">
        <f t="shared" si="349"/>
        <v>0.27130212765957451</v>
      </c>
      <c r="X297" s="64">
        <f t="shared" si="350"/>
        <v>0.23200000000000001</v>
      </c>
      <c r="Y297" s="64">
        <f t="shared" si="351"/>
        <v>0.20051612903225804</v>
      </c>
      <c r="Z297" s="64">
        <f t="shared" si="352"/>
        <v>0.16166037735849054</v>
      </c>
      <c r="AA297" s="64">
        <f t="shared" si="353"/>
        <v>0.1277746478873239</v>
      </c>
      <c r="AB297" s="64">
        <f t="shared" si="354"/>
        <v>0.11684916201117322</v>
      </c>
      <c r="AC297" s="64">
        <f t="shared" si="355"/>
        <v>0.12486894075403952</v>
      </c>
      <c r="AD297" s="65">
        <v>10.8</v>
      </c>
      <c r="AE297" s="65">
        <v>7.35</v>
      </c>
      <c r="AF297" s="65">
        <v>4.3600000000000003</v>
      </c>
      <c r="AG297" s="65">
        <v>5.16</v>
      </c>
      <c r="AH297" s="66">
        <f t="shared" si="356"/>
        <v>7740.4479578392611</v>
      </c>
      <c r="AI297" s="66">
        <f t="shared" si="357"/>
        <v>9051.7241379310344</v>
      </c>
      <c r="AJ297" s="66">
        <f t="shared" si="358"/>
        <v>10472.972972972973</v>
      </c>
      <c r="AK297" s="66">
        <f t="shared" si="359"/>
        <v>12990.196078431374</v>
      </c>
      <c r="AL297" s="66">
        <f t="shared" si="360"/>
        <v>16435.18518518519</v>
      </c>
      <c r="AM297" s="66">
        <f t="shared" si="361"/>
        <v>17971.887550200798</v>
      </c>
      <c r="AN297" s="66">
        <f t="shared" si="362"/>
        <v>16817.632850241542</v>
      </c>
      <c r="AO297" s="66">
        <f t="shared" si="363"/>
        <v>194.44444444444443</v>
      </c>
      <c r="AP297" s="66">
        <f t="shared" si="364"/>
        <v>194.44444444444443</v>
      </c>
      <c r="AQ297" s="66">
        <f t="shared" si="365"/>
        <v>194.44444444444443</v>
      </c>
      <c r="AR297" s="66">
        <f t="shared" si="366"/>
        <v>285.71428571428572</v>
      </c>
      <c r="AS297" s="66">
        <f t="shared" si="367"/>
        <v>481.65137614678895</v>
      </c>
      <c r="AT297" s="66">
        <f t="shared" si="368"/>
        <v>406.97674418604652</v>
      </c>
      <c r="AU297" s="66">
        <f t="shared" si="369"/>
        <v>406.97674418604652</v>
      </c>
      <c r="AV297" s="66">
        <f t="shared" si="370"/>
        <v>189.67958563370274</v>
      </c>
      <c r="AW297" s="66">
        <f t="shared" si="371"/>
        <v>190.35532994923855</v>
      </c>
      <c r="AX297" s="66">
        <f t="shared" si="372"/>
        <v>190.900133718066</v>
      </c>
      <c r="AY297" s="66">
        <f t="shared" si="373"/>
        <v>279.56535499525268</v>
      </c>
      <c r="AZ297" s="66">
        <f t="shared" si="374"/>
        <v>467.93793467071725</v>
      </c>
      <c r="BA297" s="66">
        <f t="shared" si="375"/>
        <v>397.96475804504979</v>
      </c>
      <c r="BB297" s="66">
        <f t="shared" si="376"/>
        <v>397.36084726830978</v>
      </c>
    </row>
    <row r="298" spans="2:54" ht="14.5" x14ac:dyDescent="0.35">
      <c r="B298" s="61" t="s">
        <v>158</v>
      </c>
      <c r="C298" s="61" t="s">
        <v>159</v>
      </c>
      <c r="D298" s="61" t="s">
        <v>160</v>
      </c>
      <c r="E298" s="61" t="s">
        <v>60</v>
      </c>
      <c r="F298" s="61" t="s">
        <v>112</v>
      </c>
      <c r="G298" s="61" t="s">
        <v>116</v>
      </c>
      <c r="H298" s="67" t="s">
        <v>111</v>
      </c>
      <c r="I298" s="67" t="s">
        <v>111</v>
      </c>
      <c r="J298" s="67" t="s">
        <v>111</v>
      </c>
      <c r="K298" s="67" t="s">
        <v>111</v>
      </c>
      <c r="L298" s="67" t="s">
        <v>111</v>
      </c>
      <c r="M298" s="67" t="s">
        <v>111</v>
      </c>
      <c r="N298" s="67" t="s">
        <v>111</v>
      </c>
      <c r="O298" s="63" t="str">
        <f t="shared" si="342"/>
        <v>-</v>
      </c>
      <c r="P298" s="63" t="str">
        <f t="shared" si="343"/>
        <v>-</v>
      </c>
      <c r="Q298" s="63" t="str">
        <f t="shared" si="344"/>
        <v>-</v>
      </c>
      <c r="R298" s="63" t="str">
        <f t="shared" si="345"/>
        <v>-</v>
      </c>
      <c r="S298" s="63" t="str">
        <f t="shared" si="346"/>
        <v>-</v>
      </c>
      <c r="T298" s="63" t="str">
        <f t="shared" si="347"/>
        <v>-</v>
      </c>
      <c r="U298" s="63" t="str">
        <f t="shared" si="348"/>
        <v>-</v>
      </c>
      <c r="V298" s="15">
        <v>0.84</v>
      </c>
      <c r="W298" s="64" t="str">
        <f t="shared" si="349"/>
        <v>-</v>
      </c>
      <c r="X298" s="64" t="str">
        <f t="shared" si="350"/>
        <v>-</v>
      </c>
      <c r="Y298" s="64" t="str">
        <f t="shared" si="351"/>
        <v>-</v>
      </c>
      <c r="Z298" s="64" t="str">
        <f t="shared" si="352"/>
        <v>-</v>
      </c>
      <c r="AA298" s="64" t="str">
        <f t="shared" si="353"/>
        <v>-</v>
      </c>
      <c r="AB298" s="64" t="str">
        <f t="shared" si="354"/>
        <v>-</v>
      </c>
      <c r="AC298" s="64" t="str">
        <f t="shared" si="355"/>
        <v>-</v>
      </c>
      <c r="AD298" s="65">
        <v>10.8</v>
      </c>
      <c r="AE298" s="65">
        <v>7.35</v>
      </c>
      <c r="AF298" s="65">
        <v>4.3600000000000003</v>
      </c>
      <c r="AG298" s="65">
        <v>5.16</v>
      </c>
      <c r="AH298" s="66" t="str">
        <f t="shared" si="356"/>
        <v>-</v>
      </c>
      <c r="AI298" s="66" t="str">
        <f t="shared" si="357"/>
        <v>-</v>
      </c>
      <c r="AJ298" s="66" t="str">
        <f t="shared" si="358"/>
        <v>-</v>
      </c>
      <c r="AK298" s="66" t="str">
        <f t="shared" si="359"/>
        <v>-</v>
      </c>
      <c r="AL298" s="66" t="str">
        <f t="shared" si="360"/>
        <v>-</v>
      </c>
      <c r="AM298" s="66" t="str">
        <f t="shared" si="361"/>
        <v>-</v>
      </c>
      <c r="AN298" s="66" t="str">
        <f t="shared" si="362"/>
        <v>-</v>
      </c>
      <c r="AO298" s="66">
        <f t="shared" si="363"/>
        <v>194.44444444444443</v>
      </c>
      <c r="AP298" s="66">
        <f t="shared" si="364"/>
        <v>194.44444444444443</v>
      </c>
      <c r="AQ298" s="66">
        <f t="shared" si="365"/>
        <v>194.44444444444443</v>
      </c>
      <c r="AR298" s="66">
        <f t="shared" si="366"/>
        <v>285.71428571428572</v>
      </c>
      <c r="AS298" s="66">
        <f t="shared" si="367"/>
        <v>481.65137614678895</v>
      </c>
      <c r="AT298" s="66">
        <f t="shared" si="368"/>
        <v>406.97674418604652</v>
      </c>
      <c r="AU298" s="66">
        <f t="shared" si="369"/>
        <v>406.97674418604652</v>
      </c>
      <c r="AV298" s="66" t="str">
        <f t="shared" si="370"/>
        <v>-</v>
      </c>
      <c r="AW298" s="66" t="str">
        <f t="shared" si="371"/>
        <v>-</v>
      </c>
      <c r="AX298" s="66" t="str">
        <f t="shared" si="372"/>
        <v>-</v>
      </c>
      <c r="AY298" s="66" t="str">
        <f t="shared" si="373"/>
        <v>-</v>
      </c>
      <c r="AZ298" s="66" t="str">
        <f t="shared" si="374"/>
        <v>-</v>
      </c>
      <c r="BA298" s="66" t="str">
        <f t="shared" si="375"/>
        <v>-</v>
      </c>
      <c r="BB298" s="66" t="str">
        <f t="shared" si="376"/>
        <v>-</v>
      </c>
    </row>
    <row r="299" spans="2:54" ht="14.5" x14ac:dyDescent="0.35">
      <c r="B299" s="61" t="s">
        <v>158</v>
      </c>
      <c r="C299" s="61" t="s">
        <v>159</v>
      </c>
      <c r="D299" s="61" t="s">
        <v>160</v>
      </c>
      <c r="E299" s="61" t="s">
        <v>60</v>
      </c>
      <c r="F299" s="61" t="s">
        <v>113</v>
      </c>
      <c r="G299" s="61" t="s">
        <v>116</v>
      </c>
      <c r="H299" s="67" t="s">
        <v>111</v>
      </c>
      <c r="I299" s="67" t="s">
        <v>111</v>
      </c>
      <c r="J299" s="67" t="s">
        <v>111</v>
      </c>
      <c r="K299" s="67" t="s">
        <v>111</v>
      </c>
      <c r="L299" s="67" t="s">
        <v>111</v>
      </c>
      <c r="M299" s="67" t="s">
        <v>111</v>
      </c>
      <c r="N299" s="67" t="s">
        <v>111</v>
      </c>
      <c r="O299" s="63" t="str">
        <f t="shared" si="342"/>
        <v>-</v>
      </c>
      <c r="P299" s="63" t="str">
        <f t="shared" si="343"/>
        <v>-</v>
      </c>
      <c r="Q299" s="63" t="str">
        <f t="shared" si="344"/>
        <v>-</v>
      </c>
      <c r="R299" s="63" t="str">
        <f t="shared" si="345"/>
        <v>-</v>
      </c>
      <c r="S299" s="63" t="str">
        <f t="shared" si="346"/>
        <v>-</v>
      </c>
      <c r="T299" s="63" t="str">
        <f t="shared" si="347"/>
        <v>-</v>
      </c>
      <c r="U299" s="63" t="str">
        <f t="shared" si="348"/>
        <v>-</v>
      </c>
      <c r="V299" s="15">
        <v>0.84</v>
      </c>
      <c r="W299" s="64" t="str">
        <f t="shared" si="349"/>
        <v>-</v>
      </c>
      <c r="X299" s="64" t="str">
        <f t="shared" si="350"/>
        <v>-</v>
      </c>
      <c r="Y299" s="64" t="str">
        <f t="shared" si="351"/>
        <v>-</v>
      </c>
      <c r="Z299" s="64" t="str">
        <f t="shared" si="352"/>
        <v>-</v>
      </c>
      <c r="AA299" s="64" t="str">
        <f t="shared" si="353"/>
        <v>-</v>
      </c>
      <c r="AB299" s="64" t="str">
        <f t="shared" si="354"/>
        <v>-</v>
      </c>
      <c r="AC299" s="64" t="str">
        <f t="shared" si="355"/>
        <v>-</v>
      </c>
      <c r="AD299" s="65">
        <v>10.8</v>
      </c>
      <c r="AE299" s="65">
        <v>7.35</v>
      </c>
      <c r="AF299" s="65">
        <v>4.3600000000000003</v>
      </c>
      <c r="AG299" s="65">
        <v>5.16</v>
      </c>
      <c r="AH299" s="66" t="str">
        <f t="shared" si="356"/>
        <v>-</v>
      </c>
      <c r="AI299" s="66" t="str">
        <f t="shared" si="357"/>
        <v>-</v>
      </c>
      <c r="AJ299" s="66" t="str">
        <f t="shared" si="358"/>
        <v>-</v>
      </c>
      <c r="AK299" s="66" t="str">
        <f t="shared" si="359"/>
        <v>-</v>
      </c>
      <c r="AL299" s="66" t="str">
        <f t="shared" si="360"/>
        <v>-</v>
      </c>
      <c r="AM299" s="66" t="str">
        <f t="shared" si="361"/>
        <v>-</v>
      </c>
      <c r="AN299" s="66" t="str">
        <f t="shared" si="362"/>
        <v>-</v>
      </c>
      <c r="AO299" s="66">
        <f t="shared" si="363"/>
        <v>194.44444444444443</v>
      </c>
      <c r="AP299" s="66">
        <f t="shared" si="364"/>
        <v>194.44444444444443</v>
      </c>
      <c r="AQ299" s="66">
        <f t="shared" si="365"/>
        <v>194.44444444444443</v>
      </c>
      <c r="AR299" s="66">
        <f t="shared" si="366"/>
        <v>285.71428571428572</v>
      </c>
      <c r="AS299" s="66">
        <f t="shared" si="367"/>
        <v>481.65137614678895</v>
      </c>
      <c r="AT299" s="66">
        <f t="shared" si="368"/>
        <v>406.97674418604652</v>
      </c>
      <c r="AU299" s="66">
        <f t="shared" si="369"/>
        <v>406.97674418604652</v>
      </c>
      <c r="AV299" s="66" t="str">
        <f t="shared" si="370"/>
        <v>-</v>
      </c>
      <c r="AW299" s="66" t="str">
        <f t="shared" si="371"/>
        <v>-</v>
      </c>
      <c r="AX299" s="66" t="str">
        <f t="shared" si="372"/>
        <v>-</v>
      </c>
      <c r="AY299" s="66" t="str">
        <f t="shared" si="373"/>
        <v>-</v>
      </c>
      <c r="AZ299" s="66" t="str">
        <f t="shared" si="374"/>
        <v>-</v>
      </c>
      <c r="BA299" s="66" t="str">
        <f t="shared" si="375"/>
        <v>-</v>
      </c>
      <c r="BB299" s="66" t="str">
        <f t="shared" si="376"/>
        <v>-</v>
      </c>
    </row>
    <row r="300" spans="2:54" ht="14.5" x14ac:dyDescent="0.35">
      <c r="B300" s="61" t="s">
        <v>158</v>
      </c>
      <c r="C300" s="61" t="s">
        <v>159</v>
      </c>
      <c r="D300" s="61" t="s">
        <v>160</v>
      </c>
      <c r="E300" s="61" t="s">
        <v>60</v>
      </c>
      <c r="F300" s="61" t="s">
        <v>114</v>
      </c>
      <c r="G300" s="61" t="s">
        <v>116</v>
      </c>
      <c r="H300" s="67" t="s">
        <v>111</v>
      </c>
      <c r="I300" s="67" t="s">
        <v>111</v>
      </c>
      <c r="J300" s="67" t="s">
        <v>111</v>
      </c>
      <c r="K300" s="67" t="s">
        <v>111</v>
      </c>
      <c r="L300" s="67" t="s">
        <v>111</v>
      </c>
      <c r="M300" s="67" t="s">
        <v>111</v>
      </c>
      <c r="N300" s="67" t="s">
        <v>111</v>
      </c>
      <c r="O300" s="63" t="str">
        <f t="shared" si="342"/>
        <v>-</v>
      </c>
      <c r="P300" s="63" t="str">
        <f t="shared" si="343"/>
        <v>-</v>
      </c>
      <c r="Q300" s="63" t="str">
        <f t="shared" si="344"/>
        <v>-</v>
      </c>
      <c r="R300" s="63" t="str">
        <f t="shared" si="345"/>
        <v>-</v>
      </c>
      <c r="S300" s="63" t="str">
        <f t="shared" si="346"/>
        <v>-</v>
      </c>
      <c r="T300" s="63" t="str">
        <f t="shared" si="347"/>
        <v>-</v>
      </c>
      <c r="U300" s="63" t="str">
        <f t="shared" si="348"/>
        <v>-</v>
      </c>
      <c r="V300" s="15">
        <v>0.84</v>
      </c>
      <c r="W300" s="64" t="str">
        <f t="shared" si="349"/>
        <v>-</v>
      </c>
      <c r="X300" s="64" t="str">
        <f t="shared" si="350"/>
        <v>-</v>
      </c>
      <c r="Y300" s="64" t="str">
        <f t="shared" si="351"/>
        <v>-</v>
      </c>
      <c r="Z300" s="64" t="str">
        <f t="shared" si="352"/>
        <v>-</v>
      </c>
      <c r="AA300" s="64" t="str">
        <f t="shared" si="353"/>
        <v>-</v>
      </c>
      <c r="AB300" s="64" t="str">
        <f t="shared" si="354"/>
        <v>-</v>
      </c>
      <c r="AC300" s="64" t="str">
        <f t="shared" si="355"/>
        <v>-</v>
      </c>
      <c r="AD300" s="65">
        <v>10.8</v>
      </c>
      <c r="AE300" s="65">
        <v>7.35</v>
      </c>
      <c r="AF300" s="65">
        <v>4.3600000000000003</v>
      </c>
      <c r="AG300" s="65">
        <v>5.16</v>
      </c>
      <c r="AH300" s="66" t="str">
        <f t="shared" si="356"/>
        <v>-</v>
      </c>
      <c r="AI300" s="66" t="str">
        <f t="shared" si="357"/>
        <v>-</v>
      </c>
      <c r="AJ300" s="66" t="str">
        <f t="shared" si="358"/>
        <v>-</v>
      </c>
      <c r="AK300" s="66" t="str">
        <f t="shared" si="359"/>
        <v>-</v>
      </c>
      <c r="AL300" s="66" t="str">
        <f t="shared" si="360"/>
        <v>-</v>
      </c>
      <c r="AM300" s="66" t="str">
        <f t="shared" si="361"/>
        <v>-</v>
      </c>
      <c r="AN300" s="66" t="str">
        <f t="shared" si="362"/>
        <v>-</v>
      </c>
      <c r="AO300" s="66">
        <f t="shared" si="363"/>
        <v>194.44444444444443</v>
      </c>
      <c r="AP300" s="66">
        <f t="shared" si="364"/>
        <v>194.44444444444443</v>
      </c>
      <c r="AQ300" s="66">
        <f t="shared" si="365"/>
        <v>194.44444444444443</v>
      </c>
      <c r="AR300" s="66">
        <f t="shared" si="366"/>
        <v>285.71428571428572</v>
      </c>
      <c r="AS300" s="66">
        <f t="shared" si="367"/>
        <v>481.65137614678895</v>
      </c>
      <c r="AT300" s="66">
        <f t="shared" si="368"/>
        <v>406.97674418604652</v>
      </c>
      <c r="AU300" s="66">
        <f t="shared" si="369"/>
        <v>406.97674418604652</v>
      </c>
      <c r="AV300" s="66" t="str">
        <f t="shared" si="370"/>
        <v>-</v>
      </c>
      <c r="AW300" s="66" t="str">
        <f t="shared" si="371"/>
        <v>-</v>
      </c>
      <c r="AX300" s="66" t="str">
        <f t="shared" si="372"/>
        <v>-</v>
      </c>
      <c r="AY300" s="66" t="str">
        <f t="shared" si="373"/>
        <v>-</v>
      </c>
      <c r="AZ300" s="66" t="str">
        <f t="shared" si="374"/>
        <v>-</v>
      </c>
      <c r="BA300" s="66" t="str">
        <f t="shared" si="375"/>
        <v>-</v>
      </c>
      <c r="BB300" s="66" t="str">
        <f t="shared" si="376"/>
        <v>-</v>
      </c>
    </row>
    <row r="301" spans="2:54" ht="14.5" x14ac:dyDescent="0.35">
      <c r="B301" s="61" t="s">
        <v>158</v>
      </c>
      <c r="C301" s="61" t="s">
        <v>159</v>
      </c>
      <c r="D301" s="61" t="s">
        <v>160</v>
      </c>
      <c r="E301" s="61" t="s">
        <v>60</v>
      </c>
      <c r="F301" s="61" t="s">
        <v>109</v>
      </c>
      <c r="G301" s="61" t="s">
        <v>117</v>
      </c>
      <c r="H301" s="67">
        <v>0.16148936170212769</v>
      </c>
      <c r="I301" s="67">
        <v>0.1380952380952381</v>
      </c>
      <c r="J301" s="67">
        <v>0.1193548387096774</v>
      </c>
      <c r="K301" s="67">
        <v>9.6226415094339615E-2</v>
      </c>
      <c r="L301" s="67">
        <v>7.6056338028169024E-2</v>
      </c>
      <c r="M301" s="67">
        <v>6.9553072625698334E-2</v>
      </c>
      <c r="N301" s="67">
        <v>7.4326750448833065E-2</v>
      </c>
      <c r="O301" s="63">
        <f t="shared" si="342"/>
        <v>6811.5942028985492</v>
      </c>
      <c r="P301" s="63">
        <f t="shared" si="343"/>
        <v>7965.5172413793098</v>
      </c>
      <c r="Q301" s="63">
        <f t="shared" si="344"/>
        <v>9216.2162162162167</v>
      </c>
      <c r="R301" s="63">
        <f t="shared" si="345"/>
        <v>11431.372549019608</v>
      </c>
      <c r="S301" s="63">
        <f t="shared" si="346"/>
        <v>14462.962962962962</v>
      </c>
      <c r="T301" s="63">
        <f t="shared" si="347"/>
        <v>15815.261044176705</v>
      </c>
      <c r="U301" s="63">
        <f t="shared" si="348"/>
        <v>14799.516908212554</v>
      </c>
      <c r="V301" s="15">
        <v>0.84</v>
      </c>
      <c r="W301" s="64">
        <f t="shared" si="349"/>
        <v>0.13565106382978726</v>
      </c>
      <c r="X301" s="64">
        <f t="shared" si="350"/>
        <v>0.11600000000000001</v>
      </c>
      <c r="Y301" s="64">
        <f t="shared" si="351"/>
        <v>0.10025806451612902</v>
      </c>
      <c r="Z301" s="64">
        <f t="shared" si="352"/>
        <v>8.0830188679245268E-2</v>
      </c>
      <c r="AA301" s="64">
        <f t="shared" si="353"/>
        <v>6.3887323943661978E-2</v>
      </c>
      <c r="AB301" s="64">
        <f t="shared" si="354"/>
        <v>5.8424581005586597E-2</v>
      </c>
      <c r="AC301" s="64">
        <f t="shared" si="355"/>
        <v>6.2434470377019775E-2</v>
      </c>
      <c r="AD301" s="65">
        <v>10.8</v>
      </c>
      <c r="AE301" s="65">
        <v>7.35</v>
      </c>
      <c r="AF301" s="65">
        <v>4.3600000000000003</v>
      </c>
      <c r="AG301" s="65">
        <v>5.16</v>
      </c>
      <c r="AH301" s="66">
        <f t="shared" si="356"/>
        <v>15480.895915678522</v>
      </c>
      <c r="AI301" s="66">
        <f t="shared" si="357"/>
        <v>18103.448275862069</v>
      </c>
      <c r="AJ301" s="66">
        <f t="shared" si="358"/>
        <v>20945.945945945947</v>
      </c>
      <c r="AK301" s="66">
        <f t="shared" si="359"/>
        <v>25980.392156862748</v>
      </c>
      <c r="AL301" s="66">
        <f t="shared" si="360"/>
        <v>32870.370370370365</v>
      </c>
      <c r="AM301" s="66">
        <f t="shared" si="361"/>
        <v>35943.775100401603</v>
      </c>
      <c r="AN301" s="66">
        <f t="shared" si="362"/>
        <v>33635.265700483076</v>
      </c>
      <c r="AO301" s="66">
        <f t="shared" si="363"/>
        <v>194.44444444444443</v>
      </c>
      <c r="AP301" s="66">
        <f t="shared" si="364"/>
        <v>194.44444444444443</v>
      </c>
      <c r="AQ301" s="66">
        <f t="shared" si="365"/>
        <v>194.44444444444443</v>
      </c>
      <c r="AR301" s="66">
        <f t="shared" si="366"/>
        <v>285.71428571428572</v>
      </c>
      <c r="AS301" s="66">
        <f t="shared" si="367"/>
        <v>481.65137614678895</v>
      </c>
      <c r="AT301" s="66">
        <f t="shared" si="368"/>
        <v>406.97674418604652</v>
      </c>
      <c r="AU301" s="66">
        <f t="shared" si="369"/>
        <v>406.97674418604652</v>
      </c>
      <c r="AV301" s="66">
        <f t="shared" si="370"/>
        <v>192.03246224139821</v>
      </c>
      <c r="AW301" s="66">
        <f t="shared" si="371"/>
        <v>192.37816049835104</v>
      </c>
      <c r="AX301" s="66">
        <f t="shared" si="372"/>
        <v>192.65598920416204</v>
      </c>
      <c r="AY301" s="66">
        <f t="shared" si="373"/>
        <v>282.60637730617469</v>
      </c>
      <c r="AZ301" s="66">
        <f t="shared" si="374"/>
        <v>474.69563445570776</v>
      </c>
      <c r="BA301" s="66">
        <f t="shared" si="375"/>
        <v>402.42030279478172</v>
      </c>
      <c r="BB301" s="66">
        <f t="shared" si="376"/>
        <v>402.11131645820274</v>
      </c>
    </row>
    <row r="302" spans="2:54" ht="14.5" x14ac:dyDescent="0.35">
      <c r="B302" s="61" t="s">
        <v>158</v>
      </c>
      <c r="C302" s="61" t="s">
        <v>159</v>
      </c>
      <c r="D302" s="61" t="s">
        <v>160</v>
      </c>
      <c r="E302" s="61" t="s">
        <v>60</v>
      </c>
      <c r="F302" s="61" t="s">
        <v>112</v>
      </c>
      <c r="G302" s="61" t="s">
        <v>117</v>
      </c>
      <c r="H302" s="67" t="s">
        <v>111</v>
      </c>
      <c r="I302" s="67" t="s">
        <v>111</v>
      </c>
      <c r="J302" s="67" t="s">
        <v>111</v>
      </c>
      <c r="K302" s="67" t="s">
        <v>111</v>
      </c>
      <c r="L302" s="67" t="s">
        <v>111</v>
      </c>
      <c r="M302" s="67" t="s">
        <v>111</v>
      </c>
      <c r="N302" s="67" t="s">
        <v>111</v>
      </c>
      <c r="O302" s="63" t="str">
        <f t="shared" si="342"/>
        <v>-</v>
      </c>
      <c r="P302" s="63" t="str">
        <f t="shared" si="343"/>
        <v>-</v>
      </c>
      <c r="Q302" s="63" t="str">
        <f t="shared" si="344"/>
        <v>-</v>
      </c>
      <c r="R302" s="63" t="str">
        <f t="shared" si="345"/>
        <v>-</v>
      </c>
      <c r="S302" s="63" t="str">
        <f t="shared" si="346"/>
        <v>-</v>
      </c>
      <c r="T302" s="63" t="str">
        <f t="shared" si="347"/>
        <v>-</v>
      </c>
      <c r="U302" s="63" t="str">
        <f t="shared" si="348"/>
        <v>-</v>
      </c>
      <c r="V302" s="15">
        <v>0.84</v>
      </c>
      <c r="W302" s="64" t="str">
        <f t="shared" si="349"/>
        <v>-</v>
      </c>
      <c r="X302" s="64" t="str">
        <f t="shared" si="350"/>
        <v>-</v>
      </c>
      <c r="Y302" s="64" t="str">
        <f t="shared" si="351"/>
        <v>-</v>
      </c>
      <c r="Z302" s="64" t="str">
        <f t="shared" si="352"/>
        <v>-</v>
      </c>
      <c r="AA302" s="64" t="str">
        <f t="shared" si="353"/>
        <v>-</v>
      </c>
      <c r="AB302" s="64" t="str">
        <f t="shared" si="354"/>
        <v>-</v>
      </c>
      <c r="AC302" s="64" t="str">
        <f t="shared" si="355"/>
        <v>-</v>
      </c>
      <c r="AD302" s="65">
        <v>10.8</v>
      </c>
      <c r="AE302" s="65">
        <v>7.35</v>
      </c>
      <c r="AF302" s="65">
        <v>4.3600000000000003</v>
      </c>
      <c r="AG302" s="65">
        <v>5.16</v>
      </c>
      <c r="AH302" s="66" t="str">
        <f t="shared" si="356"/>
        <v>-</v>
      </c>
      <c r="AI302" s="66" t="str">
        <f t="shared" si="357"/>
        <v>-</v>
      </c>
      <c r="AJ302" s="66" t="str">
        <f t="shared" si="358"/>
        <v>-</v>
      </c>
      <c r="AK302" s="66" t="str">
        <f t="shared" si="359"/>
        <v>-</v>
      </c>
      <c r="AL302" s="66" t="str">
        <f t="shared" si="360"/>
        <v>-</v>
      </c>
      <c r="AM302" s="66" t="str">
        <f t="shared" si="361"/>
        <v>-</v>
      </c>
      <c r="AN302" s="66" t="str">
        <f t="shared" si="362"/>
        <v>-</v>
      </c>
      <c r="AO302" s="66">
        <f t="shared" si="363"/>
        <v>194.44444444444443</v>
      </c>
      <c r="AP302" s="66">
        <f t="shared" si="364"/>
        <v>194.44444444444443</v>
      </c>
      <c r="AQ302" s="66">
        <f t="shared" si="365"/>
        <v>194.44444444444443</v>
      </c>
      <c r="AR302" s="66">
        <f t="shared" si="366"/>
        <v>285.71428571428572</v>
      </c>
      <c r="AS302" s="66">
        <f t="shared" si="367"/>
        <v>481.65137614678895</v>
      </c>
      <c r="AT302" s="66">
        <f t="shared" si="368"/>
        <v>406.97674418604652</v>
      </c>
      <c r="AU302" s="66">
        <f t="shared" si="369"/>
        <v>406.97674418604652</v>
      </c>
      <c r="AV302" s="66" t="str">
        <f t="shared" si="370"/>
        <v>-</v>
      </c>
      <c r="AW302" s="66" t="str">
        <f t="shared" si="371"/>
        <v>-</v>
      </c>
      <c r="AX302" s="66" t="str">
        <f t="shared" si="372"/>
        <v>-</v>
      </c>
      <c r="AY302" s="66" t="str">
        <f t="shared" si="373"/>
        <v>-</v>
      </c>
      <c r="AZ302" s="66" t="str">
        <f t="shared" si="374"/>
        <v>-</v>
      </c>
      <c r="BA302" s="66" t="str">
        <f t="shared" si="375"/>
        <v>-</v>
      </c>
      <c r="BB302" s="66" t="str">
        <f t="shared" si="376"/>
        <v>-</v>
      </c>
    </row>
    <row r="303" spans="2:54" ht="14.5" x14ac:dyDescent="0.35">
      <c r="B303" s="61" t="s">
        <v>158</v>
      </c>
      <c r="C303" s="61" t="s">
        <v>159</v>
      </c>
      <c r="D303" s="61" t="s">
        <v>160</v>
      </c>
      <c r="E303" s="61" t="s">
        <v>60</v>
      </c>
      <c r="F303" s="61" t="s">
        <v>113</v>
      </c>
      <c r="G303" s="61" t="s">
        <v>117</v>
      </c>
      <c r="H303" s="67" t="s">
        <v>111</v>
      </c>
      <c r="I303" s="67" t="s">
        <v>111</v>
      </c>
      <c r="J303" s="67" t="s">
        <v>111</v>
      </c>
      <c r="K303" s="67" t="s">
        <v>111</v>
      </c>
      <c r="L303" s="67" t="s">
        <v>111</v>
      </c>
      <c r="M303" s="67" t="s">
        <v>111</v>
      </c>
      <c r="N303" s="67" t="s">
        <v>111</v>
      </c>
      <c r="O303" s="63" t="str">
        <f t="shared" si="342"/>
        <v>-</v>
      </c>
      <c r="P303" s="63" t="str">
        <f t="shared" si="343"/>
        <v>-</v>
      </c>
      <c r="Q303" s="63" t="str">
        <f t="shared" si="344"/>
        <v>-</v>
      </c>
      <c r="R303" s="63" t="str">
        <f t="shared" si="345"/>
        <v>-</v>
      </c>
      <c r="S303" s="63" t="str">
        <f t="shared" si="346"/>
        <v>-</v>
      </c>
      <c r="T303" s="63" t="str">
        <f t="shared" si="347"/>
        <v>-</v>
      </c>
      <c r="U303" s="63" t="str">
        <f t="shared" si="348"/>
        <v>-</v>
      </c>
      <c r="V303" s="15">
        <v>0.84</v>
      </c>
      <c r="W303" s="64" t="str">
        <f t="shared" si="349"/>
        <v>-</v>
      </c>
      <c r="X303" s="64" t="str">
        <f t="shared" si="350"/>
        <v>-</v>
      </c>
      <c r="Y303" s="64" t="str">
        <f t="shared" si="351"/>
        <v>-</v>
      </c>
      <c r="Z303" s="64" t="str">
        <f t="shared" si="352"/>
        <v>-</v>
      </c>
      <c r="AA303" s="64" t="str">
        <f t="shared" si="353"/>
        <v>-</v>
      </c>
      <c r="AB303" s="64" t="str">
        <f t="shared" si="354"/>
        <v>-</v>
      </c>
      <c r="AC303" s="64" t="str">
        <f t="shared" si="355"/>
        <v>-</v>
      </c>
      <c r="AD303" s="65">
        <v>10.8</v>
      </c>
      <c r="AE303" s="65">
        <v>7.35</v>
      </c>
      <c r="AF303" s="65">
        <v>4.3600000000000003</v>
      </c>
      <c r="AG303" s="65">
        <v>5.16</v>
      </c>
      <c r="AH303" s="66" t="str">
        <f t="shared" si="356"/>
        <v>-</v>
      </c>
      <c r="AI303" s="66" t="str">
        <f t="shared" si="357"/>
        <v>-</v>
      </c>
      <c r="AJ303" s="66" t="str">
        <f t="shared" si="358"/>
        <v>-</v>
      </c>
      <c r="AK303" s="66" t="str">
        <f t="shared" si="359"/>
        <v>-</v>
      </c>
      <c r="AL303" s="66" t="str">
        <f t="shared" si="360"/>
        <v>-</v>
      </c>
      <c r="AM303" s="66" t="str">
        <f t="shared" si="361"/>
        <v>-</v>
      </c>
      <c r="AN303" s="66" t="str">
        <f t="shared" si="362"/>
        <v>-</v>
      </c>
      <c r="AO303" s="66">
        <f t="shared" si="363"/>
        <v>194.44444444444443</v>
      </c>
      <c r="AP303" s="66">
        <f t="shared" si="364"/>
        <v>194.44444444444443</v>
      </c>
      <c r="AQ303" s="66">
        <f t="shared" si="365"/>
        <v>194.44444444444443</v>
      </c>
      <c r="AR303" s="66">
        <f t="shared" si="366"/>
        <v>285.71428571428572</v>
      </c>
      <c r="AS303" s="66">
        <f t="shared" si="367"/>
        <v>481.65137614678895</v>
      </c>
      <c r="AT303" s="66">
        <f t="shared" si="368"/>
        <v>406.97674418604652</v>
      </c>
      <c r="AU303" s="66">
        <f t="shared" si="369"/>
        <v>406.97674418604652</v>
      </c>
      <c r="AV303" s="66" t="str">
        <f t="shared" si="370"/>
        <v>-</v>
      </c>
      <c r="AW303" s="66" t="str">
        <f t="shared" si="371"/>
        <v>-</v>
      </c>
      <c r="AX303" s="66" t="str">
        <f t="shared" si="372"/>
        <v>-</v>
      </c>
      <c r="AY303" s="66" t="str">
        <f t="shared" si="373"/>
        <v>-</v>
      </c>
      <c r="AZ303" s="66" t="str">
        <f t="shared" si="374"/>
        <v>-</v>
      </c>
      <c r="BA303" s="66" t="str">
        <f t="shared" si="375"/>
        <v>-</v>
      </c>
      <c r="BB303" s="66" t="str">
        <f t="shared" si="376"/>
        <v>-</v>
      </c>
    </row>
    <row r="304" spans="2:54" ht="14.5" x14ac:dyDescent="0.35">
      <c r="B304" s="61" t="s">
        <v>158</v>
      </c>
      <c r="C304" s="61" t="s">
        <v>159</v>
      </c>
      <c r="D304" s="61" t="s">
        <v>160</v>
      </c>
      <c r="E304" s="61" t="s">
        <v>60</v>
      </c>
      <c r="F304" s="61" t="s">
        <v>114</v>
      </c>
      <c r="G304" s="61" t="s">
        <v>117</v>
      </c>
      <c r="H304" s="67" t="s">
        <v>111</v>
      </c>
      <c r="I304" s="67" t="s">
        <v>111</v>
      </c>
      <c r="J304" s="67" t="s">
        <v>111</v>
      </c>
      <c r="K304" s="67" t="s">
        <v>111</v>
      </c>
      <c r="L304" s="67" t="s">
        <v>111</v>
      </c>
      <c r="M304" s="67" t="s">
        <v>111</v>
      </c>
      <c r="N304" s="67" t="s">
        <v>111</v>
      </c>
      <c r="O304" s="63" t="str">
        <f t="shared" si="342"/>
        <v>-</v>
      </c>
      <c r="P304" s="63" t="str">
        <f t="shared" si="343"/>
        <v>-</v>
      </c>
      <c r="Q304" s="63" t="str">
        <f t="shared" si="344"/>
        <v>-</v>
      </c>
      <c r="R304" s="63" t="str">
        <f t="shared" si="345"/>
        <v>-</v>
      </c>
      <c r="S304" s="63" t="str">
        <f t="shared" si="346"/>
        <v>-</v>
      </c>
      <c r="T304" s="63" t="str">
        <f t="shared" si="347"/>
        <v>-</v>
      </c>
      <c r="U304" s="63" t="str">
        <f t="shared" si="348"/>
        <v>-</v>
      </c>
      <c r="V304" s="15">
        <v>0.84</v>
      </c>
      <c r="W304" s="64" t="str">
        <f>IFERROR(H304*$V304, "-")</f>
        <v>-</v>
      </c>
      <c r="X304" s="64" t="str">
        <f t="shared" si="350"/>
        <v>-</v>
      </c>
      <c r="Y304" s="64" t="str">
        <f t="shared" si="351"/>
        <v>-</v>
      </c>
      <c r="Z304" s="64" t="str">
        <f t="shared" si="352"/>
        <v>-</v>
      </c>
      <c r="AA304" s="64" t="str">
        <f t="shared" si="353"/>
        <v>-</v>
      </c>
      <c r="AB304" s="64" t="str">
        <f t="shared" si="354"/>
        <v>-</v>
      </c>
      <c r="AC304" s="64" t="str">
        <f t="shared" si="355"/>
        <v>-</v>
      </c>
      <c r="AD304" s="65">
        <v>10.8</v>
      </c>
      <c r="AE304" s="65">
        <v>7.35</v>
      </c>
      <c r="AF304" s="65">
        <v>4.3600000000000003</v>
      </c>
      <c r="AG304" s="65">
        <v>5.16</v>
      </c>
      <c r="AH304" s="66" t="str">
        <f t="shared" si="356"/>
        <v>-</v>
      </c>
      <c r="AI304" s="66" t="str">
        <f t="shared" si="357"/>
        <v>-</v>
      </c>
      <c r="AJ304" s="66" t="str">
        <f t="shared" si="358"/>
        <v>-</v>
      </c>
      <c r="AK304" s="66" t="str">
        <f t="shared" si="359"/>
        <v>-</v>
      </c>
      <c r="AL304" s="66" t="str">
        <f t="shared" si="360"/>
        <v>-</v>
      </c>
      <c r="AM304" s="66" t="str">
        <f t="shared" si="361"/>
        <v>-</v>
      </c>
      <c r="AN304" s="66" t="str">
        <f t="shared" si="362"/>
        <v>-</v>
      </c>
      <c r="AO304" s="66">
        <f t="shared" si="363"/>
        <v>194.44444444444443</v>
      </c>
      <c r="AP304" s="66">
        <f t="shared" si="364"/>
        <v>194.44444444444443</v>
      </c>
      <c r="AQ304" s="66">
        <f t="shared" si="365"/>
        <v>194.44444444444443</v>
      </c>
      <c r="AR304" s="66">
        <f t="shared" si="366"/>
        <v>285.71428571428572</v>
      </c>
      <c r="AS304" s="66">
        <f t="shared" si="367"/>
        <v>481.65137614678895</v>
      </c>
      <c r="AT304" s="66">
        <f t="shared" si="368"/>
        <v>406.97674418604652</v>
      </c>
      <c r="AU304" s="66">
        <f t="shared" si="369"/>
        <v>406.97674418604652</v>
      </c>
      <c r="AV304" s="66" t="str">
        <f t="shared" si="370"/>
        <v>-</v>
      </c>
      <c r="AW304" s="66" t="str">
        <f t="shared" si="371"/>
        <v>-</v>
      </c>
      <c r="AX304" s="66" t="str">
        <f t="shared" si="372"/>
        <v>-</v>
      </c>
      <c r="AY304" s="66" t="str">
        <f t="shared" si="373"/>
        <v>-</v>
      </c>
      <c r="AZ304" s="66" t="str">
        <f t="shared" si="374"/>
        <v>-</v>
      </c>
      <c r="BA304" s="66" t="str">
        <f t="shared" si="375"/>
        <v>-</v>
      </c>
      <c r="BB304" s="66" t="str">
        <f t="shared" si="376"/>
        <v>-</v>
      </c>
    </row>
    <row r="305" spans="2:54" ht="14.5" x14ac:dyDescent="0.35">
      <c r="B305" s="78" t="s">
        <v>106</v>
      </c>
      <c r="C305" s="78" t="s">
        <v>107</v>
      </c>
      <c r="D305" s="78" t="s">
        <v>161</v>
      </c>
      <c r="E305" s="78" t="s">
        <v>60</v>
      </c>
      <c r="F305" s="78" t="s">
        <v>109</v>
      </c>
      <c r="G305" s="78" t="s">
        <v>110</v>
      </c>
      <c r="H305" s="67">
        <v>0.64595744680851075</v>
      </c>
      <c r="I305" s="67">
        <v>0.55238095238095231</v>
      </c>
      <c r="J305" s="67">
        <v>0.47741935483870968</v>
      </c>
      <c r="K305" s="67">
        <v>0.38490566037735852</v>
      </c>
      <c r="L305" s="67">
        <v>0.3042253521126761</v>
      </c>
      <c r="M305" s="67">
        <v>0.27821229050279328</v>
      </c>
      <c r="N305" s="67">
        <v>0.29730700179533232</v>
      </c>
      <c r="O305" s="63">
        <f t="shared" si="342"/>
        <v>1702.8985507246373</v>
      </c>
      <c r="P305" s="63">
        <f t="shared" si="343"/>
        <v>1991.3793103448279</v>
      </c>
      <c r="Q305" s="63">
        <f t="shared" si="344"/>
        <v>2304.0540540540542</v>
      </c>
      <c r="R305" s="63">
        <f t="shared" si="345"/>
        <v>2857.8431372549016</v>
      </c>
      <c r="S305" s="63">
        <f t="shared" si="346"/>
        <v>3615.7407407407404</v>
      </c>
      <c r="T305" s="63">
        <f t="shared" si="347"/>
        <v>3953.8152610441771</v>
      </c>
      <c r="U305" s="63">
        <f t="shared" si="348"/>
        <v>3699.879227053138</v>
      </c>
      <c r="V305" s="15">
        <v>0.84</v>
      </c>
      <c r="W305" s="64">
        <f t="shared" ref="W305:W316" si="377">IFERROR(H305*$V305, "-")</f>
        <v>0.54260425531914902</v>
      </c>
      <c r="X305" s="64">
        <f t="shared" si="350"/>
        <v>0.46399999999999991</v>
      </c>
      <c r="Y305" s="64">
        <f t="shared" si="351"/>
        <v>0.40103225806451609</v>
      </c>
      <c r="Z305" s="64">
        <f t="shared" si="352"/>
        <v>0.32332075471698113</v>
      </c>
      <c r="AA305" s="64">
        <f t="shared" si="353"/>
        <v>0.25554929577464791</v>
      </c>
      <c r="AB305" s="64">
        <f t="shared" si="354"/>
        <v>0.23369832402234636</v>
      </c>
      <c r="AC305" s="64">
        <f t="shared" si="355"/>
        <v>0.24973788150807913</v>
      </c>
      <c r="AD305" s="65">
        <v>10.8</v>
      </c>
      <c r="AE305" s="65">
        <v>7.35</v>
      </c>
      <c r="AF305" s="65">
        <v>4.3600000000000003</v>
      </c>
      <c r="AG305" s="65">
        <v>5.16</v>
      </c>
      <c r="AH305" s="66">
        <f t="shared" si="356"/>
        <v>3870.2239789196306</v>
      </c>
      <c r="AI305" s="66">
        <f t="shared" si="357"/>
        <v>4525.8620689655181</v>
      </c>
      <c r="AJ305" s="66">
        <f t="shared" si="358"/>
        <v>5236.4864864864867</v>
      </c>
      <c r="AK305" s="66">
        <f t="shared" si="359"/>
        <v>6495.0980392156862</v>
      </c>
      <c r="AL305" s="66">
        <f t="shared" si="360"/>
        <v>8217.5925925925912</v>
      </c>
      <c r="AM305" s="66">
        <f t="shared" si="361"/>
        <v>8985.9437751004025</v>
      </c>
      <c r="AN305" s="66">
        <f t="shared" si="362"/>
        <v>8408.8164251207691</v>
      </c>
      <c r="AO305" s="66">
        <f t="shared" ref="AO305:AO316" si="378">2100/AD305</f>
        <v>194.44444444444443</v>
      </c>
      <c r="AP305" s="66">
        <f t="shared" ref="AP305:AP316" si="379">2100/AD305</f>
        <v>194.44444444444443</v>
      </c>
      <c r="AQ305" s="66">
        <f t="shared" ref="AQ305:AQ316" si="380">2100/AD305</f>
        <v>194.44444444444443</v>
      </c>
      <c r="AR305" s="66">
        <f t="shared" ref="AR305:AR316" si="381">2100/AE305</f>
        <v>285.71428571428572</v>
      </c>
      <c r="AS305" s="66">
        <f t="shared" ref="AS305:AS316" si="382">2100/AF305</f>
        <v>481.65137614678895</v>
      </c>
      <c r="AT305" s="66">
        <f t="shared" ref="AT305:AT316" si="383">2100/AG305</f>
        <v>406.97674418604652</v>
      </c>
      <c r="AU305" s="66">
        <f t="shared" ref="AU305:AU316" si="384">2100/AG305</f>
        <v>406.97674418604652</v>
      </c>
      <c r="AV305" s="66">
        <f t="shared" ref="AV305:AV316" si="385">IFERROR(1/((1/AH305)+(1/AO305)), "-")</f>
        <v>185.14266677471343</v>
      </c>
      <c r="AW305" s="66">
        <f t="shared" ref="AW305:AW316" si="386">IFERROR(1/((1/AI305)+(1/AP305)), "-")</f>
        <v>186.43465909090907</v>
      </c>
      <c r="AX305" s="66">
        <f t="shared" ref="AX305:AX316" si="387">IFERROR(1/((1/AJ305)+(1/AQ305)), "-")</f>
        <v>187.48272048659109</v>
      </c>
      <c r="AY305" s="66">
        <f t="shared" ref="AY305:AY316" si="388">IFERROR(1/((1/AK305)+(1/AR305)), "-")</f>
        <v>273.67551378704945</v>
      </c>
      <c r="AZ305" s="66">
        <f t="shared" ref="AZ305:AZ316" si="389">IFERROR(1/((1/AL305)+(1/AS305)), "-")</f>
        <v>454.98376583746312</v>
      </c>
      <c r="BA305" s="66">
        <f t="shared" ref="BA305:BA316" si="390">IFERROR(1/((1/AM305)+(1/AT305)), "-")</f>
        <v>389.34324351198177</v>
      </c>
      <c r="BB305" s="66">
        <f t="shared" ref="BB305:BB315" si="391">IFERROR(1/((1/AN305)+(1/AU305)), "-")</f>
        <v>388.18886348973729</v>
      </c>
    </row>
    <row r="306" spans="2:54" ht="14.5" x14ac:dyDescent="0.35">
      <c r="B306" s="79" t="s">
        <v>106</v>
      </c>
      <c r="C306" s="79" t="s">
        <v>107</v>
      </c>
      <c r="D306" s="79" t="s">
        <v>161</v>
      </c>
      <c r="E306" s="79" t="s">
        <v>60</v>
      </c>
      <c r="F306" s="79" t="s">
        <v>112</v>
      </c>
      <c r="G306" s="79" t="s">
        <v>110</v>
      </c>
      <c r="H306" s="68" t="s">
        <v>111</v>
      </c>
      <c r="I306" s="68" t="s">
        <v>111</v>
      </c>
      <c r="J306" s="68" t="s">
        <v>111</v>
      </c>
      <c r="K306" s="68" t="s">
        <v>111</v>
      </c>
      <c r="L306" s="68" t="s">
        <v>111</v>
      </c>
      <c r="M306" s="68" t="s">
        <v>111</v>
      </c>
      <c r="N306" s="68" t="s">
        <v>111</v>
      </c>
      <c r="O306" s="63" t="str">
        <f t="shared" si="342"/>
        <v>-</v>
      </c>
      <c r="P306" s="63" t="str">
        <f t="shared" si="343"/>
        <v>-</v>
      </c>
      <c r="Q306" s="63" t="str">
        <f t="shared" si="344"/>
        <v>-</v>
      </c>
      <c r="R306" s="63" t="str">
        <f t="shared" si="345"/>
        <v>-</v>
      </c>
      <c r="S306" s="63" t="str">
        <f t="shared" si="346"/>
        <v>-</v>
      </c>
      <c r="T306" s="63" t="str">
        <f t="shared" si="347"/>
        <v>-</v>
      </c>
      <c r="U306" s="63" t="str">
        <f t="shared" si="348"/>
        <v>-</v>
      </c>
      <c r="V306" s="15">
        <v>0.84</v>
      </c>
      <c r="W306" s="64" t="str">
        <f t="shared" si="377"/>
        <v>-</v>
      </c>
      <c r="X306" s="64" t="str">
        <f t="shared" si="350"/>
        <v>-</v>
      </c>
      <c r="Y306" s="64" t="str">
        <f t="shared" si="351"/>
        <v>-</v>
      </c>
      <c r="Z306" s="64" t="str">
        <f t="shared" si="352"/>
        <v>-</v>
      </c>
      <c r="AA306" s="64" t="str">
        <f t="shared" si="353"/>
        <v>-</v>
      </c>
      <c r="AB306" s="64" t="str">
        <f t="shared" si="354"/>
        <v>-</v>
      </c>
      <c r="AC306" s="64" t="str">
        <f t="shared" si="355"/>
        <v>-</v>
      </c>
      <c r="AD306" s="65">
        <v>10.8</v>
      </c>
      <c r="AE306" s="65">
        <v>7.35</v>
      </c>
      <c r="AF306" s="65">
        <v>4.3600000000000003</v>
      </c>
      <c r="AG306" s="65">
        <v>5.16</v>
      </c>
      <c r="AH306" s="66" t="str">
        <f t="shared" si="356"/>
        <v>-</v>
      </c>
      <c r="AI306" s="66" t="str">
        <f t="shared" si="357"/>
        <v>-</v>
      </c>
      <c r="AJ306" s="66" t="str">
        <f t="shared" si="358"/>
        <v>-</v>
      </c>
      <c r="AK306" s="66" t="str">
        <f t="shared" si="359"/>
        <v>-</v>
      </c>
      <c r="AL306" s="66" t="str">
        <f t="shared" si="360"/>
        <v>-</v>
      </c>
      <c r="AM306" s="66" t="str">
        <f t="shared" si="361"/>
        <v>-</v>
      </c>
      <c r="AN306" s="66" t="str">
        <f t="shared" si="362"/>
        <v>-</v>
      </c>
      <c r="AO306" s="66">
        <f t="shared" si="378"/>
        <v>194.44444444444443</v>
      </c>
      <c r="AP306" s="66">
        <f t="shared" si="379"/>
        <v>194.44444444444443</v>
      </c>
      <c r="AQ306" s="66">
        <f t="shared" si="380"/>
        <v>194.44444444444443</v>
      </c>
      <c r="AR306" s="66">
        <f t="shared" si="381"/>
        <v>285.71428571428572</v>
      </c>
      <c r="AS306" s="66">
        <f t="shared" si="382"/>
        <v>481.65137614678895</v>
      </c>
      <c r="AT306" s="66">
        <f t="shared" si="383"/>
        <v>406.97674418604652</v>
      </c>
      <c r="AU306" s="66">
        <f t="shared" si="384"/>
        <v>406.97674418604652</v>
      </c>
      <c r="AV306" s="66" t="str">
        <f t="shared" si="385"/>
        <v>-</v>
      </c>
      <c r="AW306" s="66" t="str">
        <f t="shared" si="386"/>
        <v>-</v>
      </c>
      <c r="AX306" s="66" t="str">
        <f t="shared" si="387"/>
        <v>-</v>
      </c>
      <c r="AY306" s="66" t="str">
        <f t="shared" si="388"/>
        <v>-</v>
      </c>
      <c r="AZ306" s="66" t="str">
        <f t="shared" si="389"/>
        <v>-</v>
      </c>
      <c r="BA306" s="66" t="str">
        <f t="shared" si="390"/>
        <v>-</v>
      </c>
      <c r="BB306" s="66" t="str">
        <f t="shared" si="391"/>
        <v>-</v>
      </c>
    </row>
    <row r="307" spans="2:54" ht="14.5" x14ac:dyDescent="0.35">
      <c r="B307" s="79" t="s">
        <v>106</v>
      </c>
      <c r="C307" s="79" t="s">
        <v>107</v>
      </c>
      <c r="D307" s="79" t="s">
        <v>161</v>
      </c>
      <c r="E307" s="79" t="s">
        <v>60</v>
      </c>
      <c r="F307" s="79" t="s">
        <v>113</v>
      </c>
      <c r="G307" s="79" t="s">
        <v>110</v>
      </c>
      <c r="H307" s="68" t="s">
        <v>111</v>
      </c>
      <c r="I307" s="68" t="s">
        <v>111</v>
      </c>
      <c r="J307" s="68" t="s">
        <v>111</v>
      </c>
      <c r="K307" s="68" t="s">
        <v>111</v>
      </c>
      <c r="L307" s="68" t="s">
        <v>111</v>
      </c>
      <c r="M307" s="68" t="s">
        <v>111</v>
      </c>
      <c r="N307" s="68" t="s">
        <v>111</v>
      </c>
      <c r="O307" s="63" t="str">
        <f t="shared" si="342"/>
        <v>-</v>
      </c>
      <c r="P307" s="63" t="str">
        <f t="shared" si="343"/>
        <v>-</v>
      </c>
      <c r="Q307" s="63" t="str">
        <f t="shared" si="344"/>
        <v>-</v>
      </c>
      <c r="R307" s="63" t="str">
        <f t="shared" si="345"/>
        <v>-</v>
      </c>
      <c r="S307" s="63" t="str">
        <f t="shared" si="346"/>
        <v>-</v>
      </c>
      <c r="T307" s="63" t="str">
        <f t="shared" si="347"/>
        <v>-</v>
      </c>
      <c r="U307" s="63" t="str">
        <f t="shared" si="348"/>
        <v>-</v>
      </c>
      <c r="V307" s="15">
        <v>0.84</v>
      </c>
      <c r="W307" s="64" t="str">
        <f t="shared" si="377"/>
        <v>-</v>
      </c>
      <c r="X307" s="64" t="str">
        <f t="shared" si="350"/>
        <v>-</v>
      </c>
      <c r="Y307" s="64" t="str">
        <f t="shared" si="351"/>
        <v>-</v>
      </c>
      <c r="Z307" s="64" t="str">
        <f t="shared" si="352"/>
        <v>-</v>
      </c>
      <c r="AA307" s="64" t="str">
        <f t="shared" si="353"/>
        <v>-</v>
      </c>
      <c r="AB307" s="64" t="str">
        <f t="shared" si="354"/>
        <v>-</v>
      </c>
      <c r="AC307" s="64" t="str">
        <f t="shared" si="355"/>
        <v>-</v>
      </c>
      <c r="AD307" s="65">
        <v>10.8</v>
      </c>
      <c r="AE307" s="65">
        <v>7.35</v>
      </c>
      <c r="AF307" s="65">
        <v>4.3600000000000003</v>
      </c>
      <c r="AG307" s="65">
        <v>5.16</v>
      </c>
      <c r="AH307" s="66" t="str">
        <f t="shared" si="356"/>
        <v>-</v>
      </c>
      <c r="AI307" s="66" t="str">
        <f t="shared" si="357"/>
        <v>-</v>
      </c>
      <c r="AJ307" s="66" t="str">
        <f t="shared" si="358"/>
        <v>-</v>
      </c>
      <c r="AK307" s="66" t="str">
        <f t="shared" si="359"/>
        <v>-</v>
      </c>
      <c r="AL307" s="66" t="str">
        <f t="shared" si="360"/>
        <v>-</v>
      </c>
      <c r="AM307" s="66" t="str">
        <f t="shared" si="361"/>
        <v>-</v>
      </c>
      <c r="AN307" s="66" t="str">
        <f t="shared" si="362"/>
        <v>-</v>
      </c>
      <c r="AO307" s="66">
        <f t="shared" si="378"/>
        <v>194.44444444444443</v>
      </c>
      <c r="AP307" s="66">
        <f t="shared" si="379"/>
        <v>194.44444444444443</v>
      </c>
      <c r="AQ307" s="66">
        <f t="shared" si="380"/>
        <v>194.44444444444443</v>
      </c>
      <c r="AR307" s="66">
        <f t="shared" si="381"/>
        <v>285.71428571428572</v>
      </c>
      <c r="AS307" s="66">
        <f t="shared" si="382"/>
        <v>481.65137614678895</v>
      </c>
      <c r="AT307" s="66">
        <f t="shared" si="383"/>
        <v>406.97674418604652</v>
      </c>
      <c r="AU307" s="66">
        <f t="shared" si="384"/>
        <v>406.97674418604652</v>
      </c>
      <c r="AV307" s="66" t="str">
        <f t="shared" si="385"/>
        <v>-</v>
      </c>
      <c r="AW307" s="66" t="str">
        <f t="shared" si="386"/>
        <v>-</v>
      </c>
      <c r="AX307" s="66" t="str">
        <f t="shared" si="387"/>
        <v>-</v>
      </c>
      <c r="AY307" s="66" t="str">
        <f t="shared" si="388"/>
        <v>-</v>
      </c>
      <c r="AZ307" s="66" t="str">
        <f t="shared" si="389"/>
        <v>-</v>
      </c>
      <c r="BA307" s="66" t="str">
        <f t="shared" si="390"/>
        <v>-</v>
      </c>
      <c r="BB307" s="66" t="str">
        <f t="shared" si="391"/>
        <v>-</v>
      </c>
    </row>
    <row r="308" spans="2:54" ht="14.5" x14ac:dyDescent="0.35">
      <c r="B308" s="79" t="s">
        <v>106</v>
      </c>
      <c r="C308" s="79" t="s">
        <v>107</v>
      </c>
      <c r="D308" s="79" t="s">
        <v>161</v>
      </c>
      <c r="E308" s="79" t="s">
        <v>60</v>
      </c>
      <c r="F308" s="79" t="s">
        <v>114</v>
      </c>
      <c r="G308" s="79" t="s">
        <v>110</v>
      </c>
      <c r="H308" s="68">
        <f t="shared" ref="H308:N308" si="392">SUM(H305:H307)</f>
        <v>0.64595744680851075</v>
      </c>
      <c r="I308" s="68">
        <f t="shared" si="392"/>
        <v>0.55238095238095231</v>
      </c>
      <c r="J308" s="68">
        <f t="shared" si="392"/>
        <v>0.47741935483870968</v>
      </c>
      <c r="K308" s="68">
        <f t="shared" si="392"/>
        <v>0.38490566037735852</v>
      </c>
      <c r="L308" s="68">
        <f t="shared" si="392"/>
        <v>0.3042253521126761</v>
      </c>
      <c r="M308" s="68">
        <f t="shared" si="392"/>
        <v>0.27821229050279328</v>
      </c>
      <c r="N308" s="68">
        <f t="shared" si="392"/>
        <v>0.29730700179533232</v>
      </c>
      <c r="O308" s="63">
        <f t="shared" si="342"/>
        <v>1702.8985507246373</v>
      </c>
      <c r="P308" s="63">
        <f t="shared" si="343"/>
        <v>1991.3793103448279</v>
      </c>
      <c r="Q308" s="63">
        <f t="shared" si="344"/>
        <v>2304.0540540540542</v>
      </c>
      <c r="R308" s="63">
        <f t="shared" si="345"/>
        <v>2857.8431372549016</v>
      </c>
      <c r="S308" s="63">
        <f t="shared" si="346"/>
        <v>3615.7407407407404</v>
      </c>
      <c r="T308" s="63">
        <f t="shared" si="347"/>
        <v>3953.8152610441771</v>
      </c>
      <c r="U308" s="63">
        <f t="shared" si="348"/>
        <v>3699.879227053138</v>
      </c>
      <c r="V308" s="15">
        <v>0.84</v>
      </c>
      <c r="W308" s="64">
        <f t="shared" si="377"/>
        <v>0.54260425531914902</v>
      </c>
      <c r="X308" s="64">
        <f t="shared" si="350"/>
        <v>0.46399999999999991</v>
      </c>
      <c r="Y308" s="64">
        <f t="shared" si="351"/>
        <v>0.40103225806451609</v>
      </c>
      <c r="Z308" s="64">
        <f t="shared" si="352"/>
        <v>0.32332075471698113</v>
      </c>
      <c r="AA308" s="64">
        <f t="shared" si="353"/>
        <v>0.25554929577464791</v>
      </c>
      <c r="AB308" s="64">
        <f t="shared" si="354"/>
        <v>0.23369832402234636</v>
      </c>
      <c r="AC308" s="64">
        <f t="shared" si="355"/>
        <v>0.24973788150807913</v>
      </c>
      <c r="AD308" s="65">
        <v>10.8</v>
      </c>
      <c r="AE308" s="65">
        <v>7.35</v>
      </c>
      <c r="AF308" s="65">
        <v>4.3600000000000003</v>
      </c>
      <c r="AG308" s="65">
        <v>5.16</v>
      </c>
      <c r="AH308" s="66">
        <f t="shared" si="356"/>
        <v>3870.2239789196306</v>
      </c>
      <c r="AI308" s="66">
        <f t="shared" si="357"/>
        <v>4525.8620689655181</v>
      </c>
      <c r="AJ308" s="66">
        <f t="shared" si="358"/>
        <v>5236.4864864864867</v>
      </c>
      <c r="AK308" s="66">
        <f t="shared" si="359"/>
        <v>6495.0980392156862</v>
      </c>
      <c r="AL308" s="66">
        <f t="shared" si="360"/>
        <v>8217.5925925925912</v>
      </c>
      <c r="AM308" s="66">
        <f t="shared" si="361"/>
        <v>8985.9437751004025</v>
      </c>
      <c r="AN308" s="66">
        <f t="shared" si="362"/>
        <v>8408.8164251207691</v>
      </c>
      <c r="AO308" s="66">
        <f t="shared" si="378"/>
        <v>194.44444444444443</v>
      </c>
      <c r="AP308" s="66">
        <f t="shared" si="379"/>
        <v>194.44444444444443</v>
      </c>
      <c r="AQ308" s="66">
        <f t="shared" si="380"/>
        <v>194.44444444444443</v>
      </c>
      <c r="AR308" s="66">
        <f t="shared" si="381"/>
        <v>285.71428571428572</v>
      </c>
      <c r="AS308" s="66">
        <f t="shared" si="382"/>
        <v>481.65137614678895</v>
      </c>
      <c r="AT308" s="66">
        <f t="shared" si="383"/>
        <v>406.97674418604652</v>
      </c>
      <c r="AU308" s="66">
        <f t="shared" si="384"/>
        <v>406.97674418604652</v>
      </c>
      <c r="AV308" s="66">
        <f t="shared" si="385"/>
        <v>185.14266677471343</v>
      </c>
      <c r="AW308" s="66">
        <f t="shared" si="386"/>
        <v>186.43465909090907</v>
      </c>
      <c r="AX308" s="66">
        <f t="shared" si="387"/>
        <v>187.48272048659109</v>
      </c>
      <c r="AY308" s="66">
        <f t="shared" si="388"/>
        <v>273.67551378704945</v>
      </c>
      <c r="AZ308" s="66">
        <f t="shared" si="389"/>
        <v>454.98376583746312</v>
      </c>
      <c r="BA308" s="66">
        <f t="shared" si="390"/>
        <v>389.34324351198177</v>
      </c>
      <c r="BB308" s="66">
        <f t="shared" si="391"/>
        <v>388.18886348973729</v>
      </c>
    </row>
    <row r="309" spans="2:54" ht="14.5" x14ac:dyDescent="0.35">
      <c r="B309" s="79" t="s">
        <v>106</v>
      </c>
      <c r="C309" s="79" t="s">
        <v>107</v>
      </c>
      <c r="D309" s="79" t="s">
        <v>161</v>
      </c>
      <c r="E309" s="79" t="s">
        <v>60</v>
      </c>
      <c r="F309" s="79" t="s">
        <v>109</v>
      </c>
      <c r="G309" s="79" t="s">
        <v>116</v>
      </c>
      <c r="H309" s="68">
        <v>0.32297872340425537</v>
      </c>
      <c r="I309" s="68">
        <v>0.27619047619047621</v>
      </c>
      <c r="J309" s="68">
        <v>0.23870967741935481</v>
      </c>
      <c r="K309" s="68">
        <v>0.1924528301886792</v>
      </c>
      <c r="L309" s="68">
        <v>0.15211267605633799</v>
      </c>
      <c r="M309" s="68">
        <v>0.1391061452513967</v>
      </c>
      <c r="N309" s="68">
        <v>0.1486535008976661</v>
      </c>
      <c r="O309" s="63">
        <f t="shared" si="342"/>
        <v>3405.7971014492746</v>
      </c>
      <c r="P309" s="63">
        <f t="shared" si="343"/>
        <v>3982.7586206896549</v>
      </c>
      <c r="Q309" s="63">
        <f t="shared" si="344"/>
        <v>4608.1081081081084</v>
      </c>
      <c r="R309" s="63">
        <f t="shared" si="345"/>
        <v>5715.6862745098051</v>
      </c>
      <c r="S309" s="63">
        <f t="shared" si="346"/>
        <v>7231.4814814814836</v>
      </c>
      <c r="T309" s="63">
        <f t="shared" si="347"/>
        <v>7907.6305220883505</v>
      </c>
      <c r="U309" s="63">
        <f t="shared" si="348"/>
        <v>7399.7584541062788</v>
      </c>
      <c r="V309" s="15">
        <v>0.84</v>
      </c>
      <c r="W309" s="64">
        <f t="shared" si="377"/>
        <v>0.27130212765957451</v>
      </c>
      <c r="X309" s="64">
        <f t="shared" si="350"/>
        <v>0.23200000000000001</v>
      </c>
      <c r="Y309" s="64">
        <f t="shared" si="351"/>
        <v>0.20051612903225804</v>
      </c>
      <c r="Z309" s="64">
        <f t="shared" si="352"/>
        <v>0.16166037735849054</v>
      </c>
      <c r="AA309" s="64">
        <f t="shared" si="353"/>
        <v>0.1277746478873239</v>
      </c>
      <c r="AB309" s="64">
        <f t="shared" si="354"/>
        <v>0.11684916201117322</v>
      </c>
      <c r="AC309" s="64">
        <f t="shared" si="355"/>
        <v>0.12486894075403952</v>
      </c>
      <c r="AD309" s="65">
        <v>10.8</v>
      </c>
      <c r="AE309" s="65">
        <v>7.35</v>
      </c>
      <c r="AF309" s="65">
        <v>4.3600000000000003</v>
      </c>
      <c r="AG309" s="65">
        <v>5.16</v>
      </c>
      <c r="AH309" s="66">
        <f t="shared" si="356"/>
        <v>7740.4479578392611</v>
      </c>
      <c r="AI309" s="66">
        <f t="shared" si="357"/>
        <v>9051.7241379310344</v>
      </c>
      <c r="AJ309" s="66">
        <f t="shared" si="358"/>
        <v>10472.972972972973</v>
      </c>
      <c r="AK309" s="66">
        <f t="shared" si="359"/>
        <v>12990.196078431374</v>
      </c>
      <c r="AL309" s="66">
        <f t="shared" si="360"/>
        <v>16435.18518518519</v>
      </c>
      <c r="AM309" s="66">
        <f t="shared" si="361"/>
        <v>17971.887550200798</v>
      </c>
      <c r="AN309" s="66">
        <f t="shared" si="362"/>
        <v>16817.632850241542</v>
      </c>
      <c r="AO309" s="66">
        <f t="shared" si="378"/>
        <v>194.44444444444443</v>
      </c>
      <c r="AP309" s="66">
        <f t="shared" si="379"/>
        <v>194.44444444444443</v>
      </c>
      <c r="AQ309" s="66">
        <f t="shared" si="380"/>
        <v>194.44444444444443</v>
      </c>
      <c r="AR309" s="66">
        <f t="shared" si="381"/>
        <v>285.71428571428572</v>
      </c>
      <c r="AS309" s="66">
        <f t="shared" si="382"/>
        <v>481.65137614678895</v>
      </c>
      <c r="AT309" s="66">
        <f t="shared" si="383"/>
        <v>406.97674418604652</v>
      </c>
      <c r="AU309" s="66">
        <f t="shared" si="384"/>
        <v>406.97674418604652</v>
      </c>
      <c r="AV309" s="66">
        <f t="shared" si="385"/>
        <v>189.67958563370274</v>
      </c>
      <c r="AW309" s="66">
        <f t="shared" si="386"/>
        <v>190.35532994923855</v>
      </c>
      <c r="AX309" s="66">
        <f t="shared" si="387"/>
        <v>190.900133718066</v>
      </c>
      <c r="AY309" s="66">
        <f t="shared" si="388"/>
        <v>279.56535499525268</v>
      </c>
      <c r="AZ309" s="66">
        <f t="shared" si="389"/>
        <v>467.93793467071725</v>
      </c>
      <c r="BA309" s="66">
        <f t="shared" si="390"/>
        <v>397.96475804504979</v>
      </c>
      <c r="BB309" s="66">
        <f t="shared" si="391"/>
        <v>397.36084726830978</v>
      </c>
    </row>
    <row r="310" spans="2:54" ht="14.5" x14ac:dyDescent="0.35">
      <c r="B310" s="79" t="s">
        <v>106</v>
      </c>
      <c r="C310" s="79" t="s">
        <v>107</v>
      </c>
      <c r="D310" s="79" t="s">
        <v>161</v>
      </c>
      <c r="E310" s="79" t="s">
        <v>60</v>
      </c>
      <c r="F310" s="79" t="s">
        <v>112</v>
      </c>
      <c r="G310" s="79" t="s">
        <v>116</v>
      </c>
      <c r="H310" s="68" t="s">
        <v>111</v>
      </c>
      <c r="I310" s="68" t="s">
        <v>111</v>
      </c>
      <c r="J310" s="68" t="s">
        <v>111</v>
      </c>
      <c r="K310" s="68" t="s">
        <v>111</v>
      </c>
      <c r="L310" s="68" t="s">
        <v>111</v>
      </c>
      <c r="M310" s="68" t="s">
        <v>111</v>
      </c>
      <c r="N310" s="68" t="s">
        <v>111</v>
      </c>
      <c r="O310" s="63" t="str">
        <f t="shared" si="342"/>
        <v>-</v>
      </c>
      <c r="P310" s="63" t="str">
        <f t="shared" si="343"/>
        <v>-</v>
      </c>
      <c r="Q310" s="63" t="str">
        <f t="shared" si="344"/>
        <v>-</v>
      </c>
      <c r="R310" s="63" t="str">
        <f t="shared" si="345"/>
        <v>-</v>
      </c>
      <c r="S310" s="63" t="str">
        <f t="shared" si="346"/>
        <v>-</v>
      </c>
      <c r="T310" s="63" t="str">
        <f t="shared" si="347"/>
        <v>-</v>
      </c>
      <c r="U310" s="63" t="str">
        <f t="shared" si="348"/>
        <v>-</v>
      </c>
      <c r="V310" s="15">
        <v>0.84</v>
      </c>
      <c r="W310" s="64" t="str">
        <f t="shared" si="377"/>
        <v>-</v>
      </c>
      <c r="X310" s="64" t="str">
        <f t="shared" si="350"/>
        <v>-</v>
      </c>
      <c r="Y310" s="64" t="str">
        <f t="shared" si="351"/>
        <v>-</v>
      </c>
      <c r="Z310" s="64" t="str">
        <f t="shared" si="352"/>
        <v>-</v>
      </c>
      <c r="AA310" s="64" t="str">
        <f t="shared" si="353"/>
        <v>-</v>
      </c>
      <c r="AB310" s="64" t="str">
        <f t="shared" si="354"/>
        <v>-</v>
      </c>
      <c r="AC310" s="64" t="str">
        <f t="shared" si="355"/>
        <v>-</v>
      </c>
      <c r="AD310" s="65">
        <v>10.8</v>
      </c>
      <c r="AE310" s="65">
        <v>7.35</v>
      </c>
      <c r="AF310" s="65">
        <v>4.3600000000000003</v>
      </c>
      <c r="AG310" s="65">
        <v>5.16</v>
      </c>
      <c r="AH310" s="66" t="str">
        <f t="shared" si="356"/>
        <v>-</v>
      </c>
      <c r="AI310" s="66" t="str">
        <f t="shared" si="357"/>
        <v>-</v>
      </c>
      <c r="AJ310" s="66" t="str">
        <f t="shared" si="358"/>
        <v>-</v>
      </c>
      <c r="AK310" s="66" t="str">
        <f t="shared" si="359"/>
        <v>-</v>
      </c>
      <c r="AL310" s="66" t="str">
        <f t="shared" si="360"/>
        <v>-</v>
      </c>
      <c r="AM310" s="66" t="str">
        <f t="shared" si="361"/>
        <v>-</v>
      </c>
      <c r="AN310" s="66" t="str">
        <f t="shared" si="362"/>
        <v>-</v>
      </c>
      <c r="AO310" s="66">
        <f t="shared" si="378"/>
        <v>194.44444444444443</v>
      </c>
      <c r="AP310" s="66">
        <f t="shared" si="379"/>
        <v>194.44444444444443</v>
      </c>
      <c r="AQ310" s="66">
        <f t="shared" si="380"/>
        <v>194.44444444444443</v>
      </c>
      <c r="AR310" s="66">
        <f t="shared" si="381"/>
        <v>285.71428571428572</v>
      </c>
      <c r="AS310" s="66">
        <f t="shared" si="382"/>
        <v>481.65137614678895</v>
      </c>
      <c r="AT310" s="66">
        <f t="shared" si="383"/>
        <v>406.97674418604652</v>
      </c>
      <c r="AU310" s="66">
        <f t="shared" si="384"/>
        <v>406.97674418604652</v>
      </c>
      <c r="AV310" s="66" t="str">
        <f t="shared" si="385"/>
        <v>-</v>
      </c>
      <c r="AW310" s="66" t="str">
        <f t="shared" si="386"/>
        <v>-</v>
      </c>
      <c r="AX310" s="66" t="str">
        <f t="shared" si="387"/>
        <v>-</v>
      </c>
      <c r="AY310" s="66" t="str">
        <f t="shared" si="388"/>
        <v>-</v>
      </c>
      <c r="AZ310" s="66" t="str">
        <f t="shared" si="389"/>
        <v>-</v>
      </c>
      <c r="BA310" s="66" t="str">
        <f t="shared" si="390"/>
        <v>-</v>
      </c>
      <c r="BB310" s="66" t="str">
        <f t="shared" si="391"/>
        <v>-</v>
      </c>
    </row>
    <row r="311" spans="2:54" ht="14.5" x14ac:dyDescent="0.35">
      <c r="B311" s="79" t="s">
        <v>106</v>
      </c>
      <c r="C311" s="79" t="s">
        <v>107</v>
      </c>
      <c r="D311" s="79" t="s">
        <v>161</v>
      </c>
      <c r="E311" s="79" t="s">
        <v>60</v>
      </c>
      <c r="F311" s="79" t="s">
        <v>113</v>
      </c>
      <c r="G311" s="79" t="s">
        <v>116</v>
      </c>
      <c r="H311" s="68" t="s">
        <v>111</v>
      </c>
      <c r="I311" s="68" t="s">
        <v>111</v>
      </c>
      <c r="J311" s="68" t="s">
        <v>111</v>
      </c>
      <c r="K311" s="68" t="s">
        <v>111</v>
      </c>
      <c r="L311" s="68" t="s">
        <v>111</v>
      </c>
      <c r="M311" s="68" t="s">
        <v>111</v>
      </c>
      <c r="N311" s="68" t="s">
        <v>111</v>
      </c>
      <c r="O311" s="63" t="str">
        <f t="shared" si="342"/>
        <v>-</v>
      </c>
      <c r="P311" s="63" t="str">
        <f t="shared" si="343"/>
        <v>-</v>
      </c>
      <c r="Q311" s="63" t="str">
        <f t="shared" si="344"/>
        <v>-</v>
      </c>
      <c r="R311" s="63" t="str">
        <f t="shared" si="345"/>
        <v>-</v>
      </c>
      <c r="S311" s="63" t="str">
        <f t="shared" si="346"/>
        <v>-</v>
      </c>
      <c r="T311" s="63" t="str">
        <f t="shared" si="347"/>
        <v>-</v>
      </c>
      <c r="U311" s="63" t="str">
        <f t="shared" si="348"/>
        <v>-</v>
      </c>
      <c r="V311" s="15">
        <v>0.84</v>
      </c>
      <c r="W311" s="64" t="str">
        <f t="shared" si="377"/>
        <v>-</v>
      </c>
      <c r="X311" s="64" t="str">
        <f t="shared" si="350"/>
        <v>-</v>
      </c>
      <c r="Y311" s="64" t="str">
        <f t="shared" si="351"/>
        <v>-</v>
      </c>
      <c r="Z311" s="64" t="str">
        <f t="shared" si="352"/>
        <v>-</v>
      </c>
      <c r="AA311" s="64" t="str">
        <f t="shared" si="353"/>
        <v>-</v>
      </c>
      <c r="AB311" s="64" t="str">
        <f t="shared" si="354"/>
        <v>-</v>
      </c>
      <c r="AC311" s="64" t="str">
        <f t="shared" si="355"/>
        <v>-</v>
      </c>
      <c r="AD311" s="65">
        <v>10.8</v>
      </c>
      <c r="AE311" s="65">
        <v>7.35</v>
      </c>
      <c r="AF311" s="65">
        <v>4.3600000000000003</v>
      </c>
      <c r="AG311" s="65">
        <v>5.16</v>
      </c>
      <c r="AH311" s="66" t="str">
        <f t="shared" si="356"/>
        <v>-</v>
      </c>
      <c r="AI311" s="66" t="str">
        <f t="shared" si="357"/>
        <v>-</v>
      </c>
      <c r="AJ311" s="66" t="str">
        <f t="shared" si="358"/>
        <v>-</v>
      </c>
      <c r="AK311" s="66" t="str">
        <f t="shared" si="359"/>
        <v>-</v>
      </c>
      <c r="AL311" s="66" t="str">
        <f t="shared" si="360"/>
        <v>-</v>
      </c>
      <c r="AM311" s="66" t="str">
        <f t="shared" si="361"/>
        <v>-</v>
      </c>
      <c r="AN311" s="66" t="str">
        <f t="shared" si="362"/>
        <v>-</v>
      </c>
      <c r="AO311" s="66">
        <f t="shared" si="378"/>
        <v>194.44444444444443</v>
      </c>
      <c r="AP311" s="66">
        <f t="shared" si="379"/>
        <v>194.44444444444443</v>
      </c>
      <c r="AQ311" s="66">
        <f t="shared" si="380"/>
        <v>194.44444444444443</v>
      </c>
      <c r="AR311" s="66">
        <f t="shared" si="381"/>
        <v>285.71428571428572</v>
      </c>
      <c r="AS311" s="66">
        <f t="shared" si="382"/>
        <v>481.65137614678895</v>
      </c>
      <c r="AT311" s="66">
        <f t="shared" si="383"/>
        <v>406.97674418604652</v>
      </c>
      <c r="AU311" s="66">
        <f t="shared" si="384"/>
        <v>406.97674418604652</v>
      </c>
      <c r="AV311" s="66" t="str">
        <f t="shared" si="385"/>
        <v>-</v>
      </c>
      <c r="AW311" s="66" t="str">
        <f t="shared" si="386"/>
        <v>-</v>
      </c>
      <c r="AX311" s="66" t="str">
        <f t="shared" si="387"/>
        <v>-</v>
      </c>
      <c r="AY311" s="66" t="str">
        <f t="shared" si="388"/>
        <v>-</v>
      </c>
      <c r="AZ311" s="66" t="str">
        <f t="shared" si="389"/>
        <v>-</v>
      </c>
      <c r="BA311" s="66" t="str">
        <f t="shared" si="390"/>
        <v>-</v>
      </c>
      <c r="BB311" s="66" t="str">
        <f t="shared" si="391"/>
        <v>-</v>
      </c>
    </row>
    <row r="312" spans="2:54" ht="14.5" x14ac:dyDescent="0.35">
      <c r="B312" s="79" t="s">
        <v>106</v>
      </c>
      <c r="C312" s="79" t="s">
        <v>107</v>
      </c>
      <c r="D312" s="79" t="s">
        <v>161</v>
      </c>
      <c r="E312" s="79" t="s">
        <v>60</v>
      </c>
      <c r="F312" s="79" t="s">
        <v>114</v>
      </c>
      <c r="G312" s="79" t="s">
        <v>116</v>
      </c>
      <c r="H312" s="68">
        <f t="shared" ref="H312:N312" si="393">SUM(H309:H311)</f>
        <v>0.32297872340425537</v>
      </c>
      <c r="I312" s="68">
        <f t="shared" si="393"/>
        <v>0.27619047619047621</v>
      </c>
      <c r="J312" s="68">
        <f t="shared" si="393"/>
        <v>0.23870967741935481</v>
      </c>
      <c r="K312" s="68">
        <f t="shared" si="393"/>
        <v>0.1924528301886792</v>
      </c>
      <c r="L312" s="68">
        <f t="shared" si="393"/>
        <v>0.15211267605633799</v>
      </c>
      <c r="M312" s="68">
        <f t="shared" si="393"/>
        <v>0.1391061452513967</v>
      </c>
      <c r="N312" s="68">
        <f t="shared" si="393"/>
        <v>0.1486535008976661</v>
      </c>
      <c r="O312" s="63">
        <f t="shared" si="342"/>
        <v>3405.7971014492746</v>
      </c>
      <c r="P312" s="63">
        <f t="shared" si="343"/>
        <v>3982.7586206896549</v>
      </c>
      <c r="Q312" s="63">
        <f t="shared" si="344"/>
        <v>4608.1081081081084</v>
      </c>
      <c r="R312" s="63">
        <f t="shared" si="345"/>
        <v>5715.6862745098051</v>
      </c>
      <c r="S312" s="63">
        <f t="shared" si="346"/>
        <v>7231.4814814814836</v>
      </c>
      <c r="T312" s="63">
        <f t="shared" si="347"/>
        <v>7907.6305220883505</v>
      </c>
      <c r="U312" s="63">
        <f t="shared" si="348"/>
        <v>7399.7584541062788</v>
      </c>
      <c r="V312" s="15">
        <v>0.84</v>
      </c>
      <c r="W312" s="64">
        <f t="shared" si="377"/>
        <v>0.27130212765957451</v>
      </c>
      <c r="X312" s="64">
        <f t="shared" si="350"/>
        <v>0.23200000000000001</v>
      </c>
      <c r="Y312" s="64">
        <f t="shared" si="351"/>
        <v>0.20051612903225804</v>
      </c>
      <c r="Z312" s="64">
        <f t="shared" si="352"/>
        <v>0.16166037735849054</v>
      </c>
      <c r="AA312" s="64">
        <f t="shared" si="353"/>
        <v>0.1277746478873239</v>
      </c>
      <c r="AB312" s="64">
        <f t="shared" si="354"/>
        <v>0.11684916201117322</v>
      </c>
      <c r="AC312" s="64">
        <f t="shared" si="355"/>
        <v>0.12486894075403952</v>
      </c>
      <c r="AD312" s="65">
        <v>10.8</v>
      </c>
      <c r="AE312" s="65">
        <v>7.35</v>
      </c>
      <c r="AF312" s="65">
        <v>4.3600000000000003</v>
      </c>
      <c r="AG312" s="65">
        <v>5.16</v>
      </c>
      <c r="AH312" s="66">
        <f t="shared" si="356"/>
        <v>7740.4479578392611</v>
      </c>
      <c r="AI312" s="66">
        <f t="shared" si="357"/>
        <v>9051.7241379310344</v>
      </c>
      <c r="AJ312" s="66">
        <f t="shared" si="358"/>
        <v>10472.972972972973</v>
      </c>
      <c r="AK312" s="66">
        <f t="shared" si="359"/>
        <v>12990.196078431374</v>
      </c>
      <c r="AL312" s="66">
        <f t="shared" si="360"/>
        <v>16435.18518518519</v>
      </c>
      <c r="AM312" s="66">
        <f t="shared" si="361"/>
        <v>17971.887550200798</v>
      </c>
      <c r="AN312" s="66">
        <f t="shared" si="362"/>
        <v>16817.632850241542</v>
      </c>
      <c r="AO312" s="66">
        <f t="shared" si="378"/>
        <v>194.44444444444443</v>
      </c>
      <c r="AP312" s="66">
        <f t="shared" si="379"/>
        <v>194.44444444444443</v>
      </c>
      <c r="AQ312" s="66">
        <f t="shared" si="380"/>
        <v>194.44444444444443</v>
      </c>
      <c r="AR312" s="66">
        <f t="shared" si="381"/>
        <v>285.71428571428572</v>
      </c>
      <c r="AS312" s="66">
        <f t="shared" si="382"/>
        <v>481.65137614678895</v>
      </c>
      <c r="AT312" s="66">
        <f t="shared" si="383"/>
        <v>406.97674418604652</v>
      </c>
      <c r="AU312" s="66">
        <f t="shared" si="384"/>
        <v>406.97674418604652</v>
      </c>
      <c r="AV312" s="66">
        <f t="shared" si="385"/>
        <v>189.67958563370274</v>
      </c>
      <c r="AW312" s="66">
        <f t="shared" si="386"/>
        <v>190.35532994923855</v>
      </c>
      <c r="AX312" s="66">
        <f t="shared" si="387"/>
        <v>190.900133718066</v>
      </c>
      <c r="AY312" s="66">
        <f t="shared" si="388"/>
        <v>279.56535499525268</v>
      </c>
      <c r="AZ312" s="66">
        <f t="shared" si="389"/>
        <v>467.93793467071725</v>
      </c>
      <c r="BA312" s="66">
        <f t="shared" si="390"/>
        <v>397.96475804504979</v>
      </c>
      <c r="BB312" s="66">
        <f t="shared" si="391"/>
        <v>397.36084726830978</v>
      </c>
    </row>
    <row r="313" spans="2:54" ht="14.5" x14ac:dyDescent="0.35">
      <c r="B313" s="79" t="s">
        <v>106</v>
      </c>
      <c r="C313" s="79" t="s">
        <v>107</v>
      </c>
      <c r="D313" s="79" t="s">
        <v>161</v>
      </c>
      <c r="E313" s="79" t="s">
        <v>60</v>
      </c>
      <c r="F313" s="79" t="s">
        <v>109</v>
      </c>
      <c r="G313" s="79" t="s">
        <v>117</v>
      </c>
      <c r="H313" s="68">
        <v>0.16148936170212769</v>
      </c>
      <c r="I313" s="68">
        <v>0.1380952380952381</v>
      </c>
      <c r="J313" s="68">
        <v>0.1193548387096774</v>
      </c>
      <c r="K313" s="68">
        <v>9.6226415094339615E-2</v>
      </c>
      <c r="L313" s="68">
        <v>7.6056338028169024E-2</v>
      </c>
      <c r="M313" s="68">
        <v>6.9553072625698334E-2</v>
      </c>
      <c r="N313" s="68">
        <v>7.4326750448833065E-2</v>
      </c>
      <c r="O313" s="63">
        <f t="shared" si="342"/>
        <v>6811.5942028985492</v>
      </c>
      <c r="P313" s="63">
        <f t="shared" si="343"/>
        <v>7965.5172413793098</v>
      </c>
      <c r="Q313" s="63">
        <f t="shared" si="344"/>
        <v>9216.2162162162167</v>
      </c>
      <c r="R313" s="63">
        <f t="shared" si="345"/>
        <v>11431.372549019608</v>
      </c>
      <c r="S313" s="63">
        <f t="shared" si="346"/>
        <v>14462.962962962962</v>
      </c>
      <c r="T313" s="63">
        <f t="shared" si="347"/>
        <v>15815.261044176705</v>
      </c>
      <c r="U313" s="63">
        <f t="shared" si="348"/>
        <v>14799.516908212554</v>
      </c>
      <c r="V313" s="15">
        <v>0.84</v>
      </c>
      <c r="W313" s="64">
        <f t="shared" si="377"/>
        <v>0.13565106382978726</v>
      </c>
      <c r="X313" s="64">
        <f t="shared" si="350"/>
        <v>0.11600000000000001</v>
      </c>
      <c r="Y313" s="64">
        <f t="shared" si="351"/>
        <v>0.10025806451612902</v>
      </c>
      <c r="Z313" s="64">
        <f t="shared" si="352"/>
        <v>8.0830188679245268E-2</v>
      </c>
      <c r="AA313" s="64">
        <f t="shared" si="353"/>
        <v>6.3887323943661978E-2</v>
      </c>
      <c r="AB313" s="64">
        <f t="shared" si="354"/>
        <v>5.8424581005586597E-2</v>
      </c>
      <c r="AC313" s="64">
        <f t="shared" si="355"/>
        <v>6.2434470377019775E-2</v>
      </c>
      <c r="AD313" s="65">
        <v>10.8</v>
      </c>
      <c r="AE313" s="65">
        <v>7.35</v>
      </c>
      <c r="AF313" s="65">
        <v>4.3600000000000003</v>
      </c>
      <c r="AG313" s="65">
        <v>5.16</v>
      </c>
      <c r="AH313" s="66">
        <f t="shared" si="356"/>
        <v>15480.895915678522</v>
      </c>
      <c r="AI313" s="66">
        <f t="shared" si="357"/>
        <v>18103.448275862069</v>
      </c>
      <c r="AJ313" s="66">
        <f t="shared" si="358"/>
        <v>20945.945945945947</v>
      </c>
      <c r="AK313" s="66">
        <f t="shared" si="359"/>
        <v>25980.392156862748</v>
      </c>
      <c r="AL313" s="66">
        <f t="shared" si="360"/>
        <v>32870.370370370365</v>
      </c>
      <c r="AM313" s="66">
        <f t="shared" si="361"/>
        <v>35943.775100401603</v>
      </c>
      <c r="AN313" s="66">
        <f t="shared" si="362"/>
        <v>33635.265700483076</v>
      </c>
      <c r="AO313" s="66">
        <f t="shared" si="378"/>
        <v>194.44444444444443</v>
      </c>
      <c r="AP313" s="66">
        <f t="shared" si="379"/>
        <v>194.44444444444443</v>
      </c>
      <c r="AQ313" s="66">
        <f t="shared" si="380"/>
        <v>194.44444444444443</v>
      </c>
      <c r="AR313" s="66">
        <f t="shared" si="381"/>
        <v>285.71428571428572</v>
      </c>
      <c r="AS313" s="66">
        <f t="shared" si="382"/>
        <v>481.65137614678895</v>
      </c>
      <c r="AT313" s="66">
        <f t="shared" si="383"/>
        <v>406.97674418604652</v>
      </c>
      <c r="AU313" s="66">
        <f t="shared" si="384"/>
        <v>406.97674418604652</v>
      </c>
      <c r="AV313" s="66">
        <f t="shared" si="385"/>
        <v>192.03246224139821</v>
      </c>
      <c r="AW313" s="66">
        <f t="shared" si="386"/>
        <v>192.37816049835104</v>
      </c>
      <c r="AX313" s="66">
        <f t="shared" si="387"/>
        <v>192.65598920416204</v>
      </c>
      <c r="AY313" s="66">
        <f t="shared" si="388"/>
        <v>282.60637730617469</v>
      </c>
      <c r="AZ313" s="66">
        <f t="shared" si="389"/>
        <v>474.69563445570776</v>
      </c>
      <c r="BA313" s="66">
        <f t="shared" si="390"/>
        <v>402.42030279478172</v>
      </c>
      <c r="BB313" s="66">
        <f t="shared" si="391"/>
        <v>402.11131645820274</v>
      </c>
    </row>
    <row r="314" spans="2:54" ht="14.5" x14ac:dyDescent="0.35">
      <c r="B314" s="79" t="s">
        <v>106</v>
      </c>
      <c r="C314" s="79" t="s">
        <v>107</v>
      </c>
      <c r="D314" s="79" t="s">
        <v>161</v>
      </c>
      <c r="E314" s="79" t="s">
        <v>60</v>
      </c>
      <c r="F314" s="79" t="s">
        <v>112</v>
      </c>
      <c r="G314" s="79" t="s">
        <v>117</v>
      </c>
      <c r="H314" s="68" t="s">
        <v>111</v>
      </c>
      <c r="I314" s="68" t="s">
        <v>111</v>
      </c>
      <c r="J314" s="68" t="s">
        <v>111</v>
      </c>
      <c r="K314" s="68" t="s">
        <v>111</v>
      </c>
      <c r="L314" s="68" t="s">
        <v>111</v>
      </c>
      <c r="M314" s="68" t="s">
        <v>111</v>
      </c>
      <c r="N314" s="68" t="s">
        <v>111</v>
      </c>
      <c r="O314" s="63" t="str">
        <f t="shared" si="342"/>
        <v>-</v>
      </c>
      <c r="P314" s="63" t="str">
        <f t="shared" si="343"/>
        <v>-</v>
      </c>
      <c r="Q314" s="63" t="str">
        <f t="shared" si="344"/>
        <v>-</v>
      </c>
      <c r="R314" s="63" t="str">
        <f t="shared" si="345"/>
        <v>-</v>
      </c>
      <c r="S314" s="63" t="str">
        <f t="shared" si="346"/>
        <v>-</v>
      </c>
      <c r="T314" s="63" t="str">
        <f t="shared" si="347"/>
        <v>-</v>
      </c>
      <c r="U314" s="63" t="str">
        <f t="shared" si="348"/>
        <v>-</v>
      </c>
      <c r="V314" s="15">
        <v>0.84</v>
      </c>
      <c r="W314" s="64" t="str">
        <f t="shared" si="377"/>
        <v>-</v>
      </c>
      <c r="X314" s="64" t="str">
        <f t="shared" si="350"/>
        <v>-</v>
      </c>
      <c r="Y314" s="64" t="str">
        <f t="shared" si="351"/>
        <v>-</v>
      </c>
      <c r="Z314" s="64" t="str">
        <f t="shared" si="352"/>
        <v>-</v>
      </c>
      <c r="AA314" s="64" t="str">
        <f t="shared" si="353"/>
        <v>-</v>
      </c>
      <c r="AB314" s="64" t="str">
        <f t="shared" si="354"/>
        <v>-</v>
      </c>
      <c r="AC314" s="64" t="str">
        <f t="shared" si="355"/>
        <v>-</v>
      </c>
      <c r="AD314" s="65">
        <v>10.8</v>
      </c>
      <c r="AE314" s="65">
        <v>7.35</v>
      </c>
      <c r="AF314" s="65">
        <v>4.3600000000000003</v>
      </c>
      <c r="AG314" s="65">
        <v>5.16</v>
      </c>
      <c r="AH314" s="66" t="str">
        <f t="shared" si="356"/>
        <v>-</v>
      </c>
      <c r="AI314" s="66" t="str">
        <f t="shared" si="357"/>
        <v>-</v>
      </c>
      <c r="AJ314" s="66" t="str">
        <f t="shared" si="358"/>
        <v>-</v>
      </c>
      <c r="AK314" s="66" t="str">
        <f t="shared" si="359"/>
        <v>-</v>
      </c>
      <c r="AL314" s="66" t="str">
        <f t="shared" si="360"/>
        <v>-</v>
      </c>
      <c r="AM314" s="66" t="str">
        <f t="shared" si="361"/>
        <v>-</v>
      </c>
      <c r="AN314" s="66" t="str">
        <f t="shared" si="362"/>
        <v>-</v>
      </c>
      <c r="AO314" s="66">
        <f t="shared" si="378"/>
        <v>194.44444444444443</v>
      </c>
      <c r="AP314" s="66">
        <f t="shared" si="379"/>
        <v>194.44444444444443</v>
      </c>
      <c r="AQ314" s="66">
        <f t="shared" si="380"/>
        <v>194.44444444444443</v>
      </c>
      <c r="AR314" s="66">
        <f t="shared" si="381"/>
        <v>285.71428571428572</v>
      </c>
      <c r="AS314" s="66">
        <f t="shared" si="382"/>
        <v>481.65137614678895</v>
      </c>
      <c r="AT314" s="66">
        <f t="shared" si="383"/>
        <v>406.97674418604652</v>
      </c>
      <c r="AU314" s="66">
        <f t="shared" si="384"/>
        <v>406.97674418604652</v>
      </c>
      <c r="AV314" s="66" t="str">
        <f t="shared" si="385"/>
        <v>-</v>
      </c>
      <c r="AW314" s="66" t="str">
        <f t="shared" si="386"/>
        <v>-</v>
      </c>
      <c r="AX314" s="66" t="str">
        <f t="shared" si="387"/>
        <v>-</v>
      </c>
      <c r="AY314" s="66" t="str">
        <f t="shared" si="388"/>
        <v>-</v>
      </c>
      <c r="AZ314" s="66" t="str">
        <f t="shared" si="389"/>
        <v>-</v>
      </c>
      <c r="BA314" s="66" t="str">
        <f t="shared" si="390"/>
        <v>-</v>
      </c>
      <c r="BB314" s="66" t="str">
        <f t="shared" si="391"/>
        <v>-</v>
      </c>
    </row>
    <row r="315" spans="2:54" ht="14.5" x14ac:dyDescent="0.35">
      <c r="B315" s="79" t="s">
        <v>106</v>
      </c>
      <c r="C315" s="79" t="s">
        <v>107</v>
      </c>
      <c r="D315" s="79" t="s">
        <v>161</v>
      </c>
      <c r="E315" s="79" t="s">
        <v>60</v>
      </c>
      <c r="F315" s="79" t="s">
        <v>113</v>
      </c>
      <c r="G315" s="79" t="s">
        <v>117</v>
      </c>
      <c r="H315" s="68" t="s">
        <v>111</v>
      </c>
      <c r="I315" s="68" t="s">
        <v>111</v>
      </c>
      <c r="J315" s="68" t="s">
        <v>111</v>
      </c>
      <c r="K315" s="68" t="s">
        <v>111</v>
      </c>
      <c r="L315" s="68" t="s">
        <v>111</v>
      </c>
      <c r="M315" s="68" t="s">
        <v>111</v>
      </c>
      <c r="N315" s="68" t="s">
        <v>111</v>
      </c>
      <c r="O315" s="63" t="str">
        <f t="shared" si="342"/>
        <v>-</v>
      </c>
      <c r="P315" s="63" t="str">
        <f t="shared" si="343"/>
        <v>-</v>
      </c>
      <c r="Q315" s="63" t="str">
        <f t="shared" si="344"/>
        <v>-</v>
      </c>
      <c r="R315" s="63" t="str">
        <f t="shared" si="345"/>
        <v>-</v>
      </c>
      <c r="S315" s="63" t="str">
        <f t="shared" si="346"/>
        <v>-</v>
      </c>
      <c r="T315" s="63" t="str">
        <f t="shared" si="347"/>
        <v>-</v>
      </c>
      <c r="U315" s="63" t="str">
        <f t="shared" si="348"/>
        <v>-</v>
      </c>
      <c r="V315" s="15">
        <v>0.84</v>
      </c>
      <c r="W315" s="64" t="str">
        <f t="shared" si="377"/>
        <v>-</v>
      </c>
      <c r="X315" s="64" t="str">
        <f t="shared" si="350"/>
        <v>-</v>
      </c>
      <c r="Y315" s="64" t="str">
        <f t="shared" si="351"/>
        <v>-</v>
      </c>
      <c r="Z315" s="64" t="str">
        <f t="shared" si="352"/>
        <v>-</v>
      </c>
      <c r="AA315" s="64" t="str">
        <f t="shared" si="353"/>
        <v>-</v>
      </c>
      <c r="AB315" s="64" t="str">
        <f t="shared" si="354"/>
        <v>-</v>
      </c>
      <c r="AC315" s="64" t="str">
        <f t="shared" si="355"/>
        <v>-</v>
      </c>
      <c r="AD315" s="65">
        <v>10.8</v>
      </c>
      <c r="AE315" s="65">
        <v>7.35</v>
      </c>
      <c r="AF315" s="65">
        <v>4.3600000000000003</v>
      </c>
      <c r="AG315" s="65">
        <v>5.16</v>
      </c>
      <c r="AH315" s="66" t="str">
        <f t="shared" si="356"/>
        <v>-</v>
      </c>
      <c r="AI315" s="66" t="str">
        <f t="shared" si="357"/>
        <v>-</v>
      </c>
      <c r="AJ315" s="66" t="str">
        <f t="shared" si="358"/>
        <v>-</v>
      </c>
      <c r="AK315" s="66" t="str">
        <f t="shared" si="359"/>
        <v>-</v>
      </c>
      <c r="AL315" s="66" t="str">
        <f t="shared" si="360"/>
        <v>-</v>
      </c>
      <c r="AM315" s="66" t="str">
        <f t="shared" si="361"/>
        <v>-</v>
      </c>
      <c r="AN315" s="66" t="str">
        <f t="shared" si="362"/>
        <v>-</v>
      </c>
      <c r="AO315" s="66">
        <f t="shared" si="378"/>
        <v>194.44444444444443</v>
      </c>
      <c r="AP315" s="66">
        <f t="shared" si="379"/>
        <v>194.44444444444443</v>
      </c>
      <c r="AQ315" s="66">
        <f t="shared" si="380"/>
        <v>194.44444444444443</v>
      </c>
      <c r="AR315" s="66">
        <f t="shared" si="381"/>
        <v>285.71428571428572</v>
      </c>
      <c r="AS315" s="66">
        <f t="shared" si="382"/>
        <v>481.65137614678895</v>
      </c>
      <c r="AT315" s="66">
        <f t="shared" si="383"/>
        <v>406.97674418604652</v>
      </c>
      <c r="AU315" s="66">
        <f t="shared" si="384"/>
        <v>406.97674418604652</v>
      </c>
      <c r="AV315" s="66" t="str">
        <f t="shared" si="385"/>
        <v>-</v>
      </c>
      <c r="AW315" s="66" t="str">
        <f t="shared" si="386"/>
        <v>-</v>
      </c>
      <c r="AX315" s="66" t="str">
        <f t="shared" si="387"/>
        <v>-</v>
      </c>
      <c r="AY315" s="66" t="str">
        <f t="shared" si="388"/>
        <v>-</v>
      </c>
      <c r="AZ315" s="66" t="str">
        <f t="shared" si="389"/>
        <v>-</v>
      </c>
      <c r="BA315" s="66" t="str">
        <f t="shared" si="390"/>
        <v>-</v>
      </c>
      <c r="BB315" s="66" t="str">
        <f t="shared" si="391"/>
        <v>-</v>
      </c>
    </row>
    <row r="316" spans="2:54" ht="14.5" x14ac:dyDescent="0.35">
      <c r="B316" s="79" t="s">
        <v>106</v>
      </c>
      <c r="C316" s="79" t="s">
        <v>107</v>
      </c>
      <c r="D316" s="79" t="s">
        <v>161</v>
      </c>
      <c r="E316" s="79" t="s">
        <v>60</v>
      </c>
      <c r="F316" s="79" t="s">
        <v>114</v>
      </c>
      <c r="G316" s="79" t="s">
        <v>117</v>
      </c>
      <c r="H316" s="68">
        <f t="shared" ref="H316:N316" si="394">SUM(H313:H315)</f>
        <v>0.16148936170212769</v>
      </c>
      <c r="I316" s="68">
        <f t="shared" si="394"/>
        <v>0.1380952380952381</v>
      </c>
      <c r="J316" s="68">
        <f t="shared" si="394"/>
        <v>0.1193548387096774</v>
      </c>
      <c r="K316" s="68">
        <f t="shared" si="394"/>
        <v>9.6226415094339615E-2</v>
      </c>
      <c r="L316" s="68">
        <f t="shared" si="394"/>
        <v>7.6056338028169024E-2</v>
      </c>
      <c r="M316" s="68">
        <f t="shared" si="394"/>
        <v>6.9553072625698334E-2</v>
      </c>
      <c r="N316" s="68">
        <f t="shared" si="394"/>
        <v>7.4326750448833065E-2</v>
      </c>
      <c r="O316" s="63">
        <f>IFERROR(1100/H316, "-")</f>
        <v>6811.5942028985492</v>
      </c>
      <c r="P316" s="63">
        <f t="shared" si="343"/>
        <v>7965.5172413793098</v>
      </c>
      <c r="Q316" s="63">
        <f t="shared" si="344"/>
        <v>9216.2162162162167</v>
      </c>
      <c r="R316" s="63">
        <f t="shared" si="345"/>
        <v>11431.372549019608</v>
      </c>
      <c r="S316" s="63">
        <f t="shared" si="346"/>
        <v>14462.962962962962</v>
      </c>
      <c r="T316" s="63">
        <f t="shared" si="347"/>
        <v>15815.261044176705</v>
      </c>
      <c r="U316" s="63">
        <f t="shared" si="348"/>
        <v>14799.516908212554</v>
      </c>
      <c r="V316" s="15">
        <v>0.84</v>
      </c>
      <c r="W316" s="64">
        <f t="shared" si="377"/>
        <v>0.13565106382978726</v>
      </c>
      <c r="X316" s="64">
        <f t="shared" si="350"/>
        <v>0.11600000000000001</v>
      </c>
      <c r="Y316" s="64">
        <f t="shared" si="351"/>
        <v>0.10025806451612902</v>
      </c>
      <c r="Z316" s="64">
        <f t="shared" si="352"/>
        <v>8.0830188679245268E-2</v>
      </c>
      <c r="AA316" s="64">
        <f t="shared" si="353"/>
        <v>6.3887323943661978E-2</v>
      </c>
      <c r="AB316" s="64">
        <f t="shared" si="354"/>
        <v>5.8424581005586597E-2</v>
      </c>
      <c r="AC316" s="64">
        <f>IFERROR(N316*$V316, "-")</f>
        <v>6.2434470377019775E-2</v>
      </c>
      <c r="AD316" s="65">
        <v>10.8</v>
      </c>
      <c r="AE316" s="65">
        <v>7.35</v>
      </c>
      <c r="AF316" s="65">
        <v>4.3600000000000003</v>
      </c>
      <c r="AG316" s="65">
        <v>5.16</v>
      </c>
      <c r="AH316" s="66">
        <f>IFERROR(2100/W316, "-")</f>
        <v>15480.895915678522</v>
      </c>
      <c r="AI316" s="66">
        <f t="shared" si="357"/>
        <v>18103.448275862069</v>
      </c>
      <c r="AJ316" s="66">
        <f t="shared" si="358"/>
        <v>20945.945945945947</v>
      </c>
      <c r="AK316" s="66">
        <f t="shared" si="359"/>
        <v>25980.392156862748</v>
      </c>
      <c r="AL316" s="66">
        <f t="shared" si="360"/>
        <v>32870.370370370365</v>
      </c>
      <c r="AM316" s="66">
        <f t="shared" si="361"/>
        <v>35943.775100401603</v>
      </c>
      <c r="AN316" s="66">
        <f>IFERROR(2100/AC316, "-")</f>
        <v>33635.265700483076</v>
      </c>
      <c r="AO316" s="66">
        <f t="shared" si="378"/>
        <v>194.44444444444443</v>
      </c>
      <c r="AP316" s="66">
        <f t="shared" si="379"/>
        <v>194.44444444444443</v>
      </c>
      <c r="AQ316" s="66">
        <f t="shared" si="380"/>
        <v>194.44444444444443</v>
      </c>
      <c r="AR316" s="66">
        <f t="shared" si="381"/>
        <v>285.71428571428572</v>
      </c>
      <c r="AS316" s="66">
        <f t="shared" si="382"/>
        <v>481.65137614678895</v>
      </c>
      <c r="AT316" s="66">
        <f t="shared" si="383"/>
        <v>406.97674418604652</v>
      </c>
      <c r="AU316" s="66">
        <f t="shared" si="384"/>
        <v>406.97674418604652</v>
      </c>
      <c r="AV316" s="66">
        <f t="shared" si="385"/>
        <v>192.03246224139821</v>
      </c>
      <c r="AW316" s="66">
        <f t="shared" si="386"/>
        <v>192.37816049835104</v>
      </c>
      <c r="AX316" s="66">
        <f t="shared" si="387"/>
        <v>192.65598920416204</v>
      </c>
      <c r="AY316" s="66">
        <f t="shared" si="388"/>
        <v>282.60637730617469</v>
      </c>
      <c r="AZ316" s="66">
        <f t="shared" si="389"/>
        <v>474.69563445570776</v>
      </c>
      <c r="BA316" s="66">
        <f t="shared" si="390"/>
        <v>402.42030279478172</v>
      </c>
      <c r="BB316" s="66">
        <f>IFERROR(1/((1/AN316)+(1/AU316)), "-")</f>
        <v>402.11131645820274</v>
      </c>
    </row>
    <row r="317" spans="2:54" ht="14.5" x14ac:dyDescent="0.35">
      <c r="B317" s="61" t="s">
        <v>162</v>
      </c>
      <c r="C317" s="61" t="s">
        <v>163</v>
      </c>
      <c r="D317" s="61" t="s">
        <v>164</v>
      </c>
      <c r="E317" s="61" t="s">
        <v>60</v>
      </c>
      <c r="F317" s="61" t="s">
        <v>109</v>
      </c>
      <c r="G317" s="61" t="s">
        <v>110</v>
      </c>
      <c r="H317" s="68">
        <v>0.64595744680851075</v>
      </c>
      <c r="I317" s="68">
        <v>0.55238095238095231</v>
      </c>
      <c r="J317" s="68">
        <v>0.47741935483870968</v>
      </c>
      <c r="K317" s="68">
        <v>0.38490566037735852</v>
      </c>
      <c r="L317" s="68">
        <v>0.3042253521126761</v>
      </c>
      <c r="M317" s="68">
        <v>0.27821229050279328</v>
      </c>
      <c r="N317" s="68">
        <v>0.29730700179533232</v>
      </c>
      <c r="O317" s="63">
        <f t="shared" ref="O317:O328" si="395">IFERROR(1100/H317, "-")</f>
        <v>1702.8985507246373</v>
      </c>
      <c r="P317" s="63">
        <f t="shared" si="343"/>
        <v>1991.3793103448279</v>
      </c>
      <c r="Q317" s="63">
        <f t="shared" si="344"/>
        <v>2304.0540540540542</v>
      </c>
      <c r="R317" s="63">
        <f t="shared" si="345"/>
        <v>2857.8431372549016</v>
      </c>
      <c r="S317" s="63">
        <f t="shared" si="346"/>
        <v>3615.7407407407404</v>
      </c>
      <c r="T317" s="63">
        <f t="shared" si="347"/>
        <v>3953.8152610441771</v>
      </c>
      <c r="U317" s="63">
        <f t="shared" si="348"/>
        <v>3699.879227053138</v>
      </c>
      <c r="V317" s="15">
        <v>0.84</v>
      </c>
      <c r="W317" s="64">
        <f t="shared" ref="W317:W327" si="396">IFERROR(H317*$V317, "-")</f>
        <v>0.54260425531914902</v>
      </c>
      <c r="X317" s="64">
        <f t="shared" ref="X317:X328" si="397">IFERROR(I317*$V317, "-")</f>
        <v>0.46399999999999991</v>
      </c>
      <c r="Y317" s="64">
        <f t="shared" ref="Y317:Y328" si="398">IFERROR(J317*$V317, "-")</f>
        <v>0.40103225806451609</v>
      </c>
      <c r="Z317" s="64">
        <f t="shared" ref="Z317:Z328" si="399">IFERROR(K317*$V317, "-")</f>
        <v>0.32332075471698113</v>
      </c>
      <c r="AA317" s="64">
        <f t="shared" ref="AA317:AA328" si="400">IFERROR(L317*$V317, "-")</f>
        <v>0.25554929577464791</v>
      </c>
      <c r="AB317" s="64">
        <f t="shared" ref="AB317:AB328" si="401">IFERROR(M317*$V317, "-")</f>
        <v>0.23369832402234636</v>
      </c>
      <c r="AC317" s="64">
        <f t="shared" ref="AC317:AC327" si="402">IFERROR(N317*$V317, "-")</f>
        <v>0.24973788150807913</v>
      </c>
      <c r="AD317" s="65">
        <v>10.8</v>
      </c>
      <c r="AE317" s="65">
        <v>7.35</v>
      </c>
      <c r="AF317" s="65">
        <v>4.3600000000000003</v>
      </c>
      <c r="AG317" s="65">
        <v>5.16</v>
      </c>
      <c r="AH317" s="66">
        <f t="shared" ref="AH317:AH328" si="403">IFERROR(2100/W317, "-")</f>
        <v>3870.2239789196306</v>
      </c>
      <c r="AI317" s="66">
        <f t="shared" si="357"/>
        <v>4525.8620689655181</v>
      </c>
      <c r="AJ317" s="66">
        <f t="shared" si="358"/>
        <v>5236.4864864864867</v>
      </c>
      <c r="AK317" s="66">
        <f t="shared" si="359"/>
        <v>6495.0980392156862</v>
      </c>
      <c r="AL317" s="66">
        <f t="shared" si="360"/>
        <v>8217.5925925925912</v>
      </c>
      <c r="AM317" s="66">
        <f t="shared" si="361"/>
        <v>8985.9437751004025</v>
      </c>
      <c r="AN317" s="66">
        <f t="shared" ref="AN317:AN327" si="404">IFERROR(2100/AC317, "-")</f>
        <v>8408.8164251207691</v>
      </c>
      <c r="AO317" s="66">
        <f t="shared" ref="AO317:AO328" si="405">2100/AD317</f>
        <v>194.44444444444443</v>
      </c>
      <c r="AP317" s="66">
        <f t="shared" ref="AP317:AP328" si="406">2100/AD317</f>
        <v>194.44444444444443</v>
      </c>
      <c r="AQ317" s="66">
        <f t="shared" ref="AQ317:AQ328" si="407">2100/AD317</f>
        <v>194.44444444444443</v>
      </c>
      <c r="AR317" s="66">
        <f t="shared" ref="AR317:AR328" si="408">2100/AE317</f>
        <v>285.71428571428572</v>
      </c>
      <c r="AS317" s="66">
        <f t="shared" ref="AS317:AS328" si="409">2100/AF317</f>
        <v>481.65137614678895</v>
      </c>
      <c r="AT317" s="66">
        <f t="shared" ref="AT317:AT328" si="410">2100/AG317</f>
        <v>406.97674418604652</v>
      </c>
      <c r="AU317" s="66">
        <f t="shared" ref="AU317:AU328" si="411">2100/AG317</f>
        <v>406.97674418604652</v>
      </c>
      <c r="AV317" s="66">
        <f t="shared" ref="AV317:AV328" si="412">IFERROR(1/((1/AH317)+(1/AO317)), "-")</f>
        <v>185.14266677471343</v>
      </c>
      <c r="AW317" s="66">
        <f t="shared" ref="AW317:AW328" si="413">IFERROR(1/((1/AI317)+(1/AP317)), "-")</f>
        <v>186.43465909090907</v>
      </c>
      <c r="AX317" s="66">
        <f t="shared" ref="AX317:AX328" si="414">IFERROR(1/((1/AJ317)+(1/AQ317)), "-")</f>
        <v>187.48272048659109</v>
      </c>
      <c r="AY317" s="66">
        <f t="shared" ref="AY317:AY328" si="415">IFERROR(1/((1/AK317)+(1/AR317)), "-")</f>
        <v>273.67551378704945</v>
      </c>
      <c r="AZ317" s="66">
        <f t="shared" ref="AZ317:AZ328" si="416">IFERROR(1/((1/AL317)+(1/AS317)), "-")</f>
        <v>454.98376583746312</v>
      </c>
      <c r="BA317" s="66">
        <f t="shared" ref="BA317:BA328" si="417">IFERROR(1/((1/AM317)+(1/AT317)), "-")</f>
        <v>389.34324351198177</v>
      </c>
      <c r="BB317" s="66">
        <f t="shared" ref="BB317:BB328" si="418">IFERROR(1/((1/AN317)+(1/AU317)), "-")</f>
        <v>388.18886348973729</v>
      </c>
    </row>
    <row r="318" spans="2:54" ht="14.5" x14ac:dyDescent="0.35">
      <c r="B318" s="61" t="s">
        <v>162</v>
      </c>
      <c r="C318" s="61" t="s">
        <v>163</v>
      </c>
      <c r="D318" s="61" t="s">
        <v>164</v>
      </c>
      <c r="E318" s="61" t="s">
        <v>60</v>
      </c>
      <c r="F318" s="61" t="s">
        <v>112</v>
      </c>
      <c r="G318" s="61" t="s">
        <v>110</v>
      </c>
      <c r="H318" s="68" t="s">
        <v>111</v>
      </c>
      <c r="I318" s="68" t="s">
        <v>111</v>
      </c>
      <c r="J318" s="68" t="s">
        <v>111</v>
      </c>
      <c r="K318" s="68" t="s">
        <v>111</v>
      </c>
      <c r="L318" s="68" t="s">
        <v>111</v>
      </c>
      <c r="M318" s="68" t="s">
        <v>111</v>
      </c>
      <c r="N318" s="68" t="s">
        <v>111</v>
      </c>
      <c r="O318" s="63" t="str">
        <f t="shared" si="395"/>
        <v>-</v>
      </c>
      <c r="P318" s="63" t="str">
        <f t="shared" si="343"/>
        <v>-</v>
      </c>
      <c r="Q318" s="63" t="str">
        <f t="shared" si="344"/>
        <v>-</v>
      </c>
      <c r="R318" s="63" t="str">
        <f t="shared" si="345"/>
        <v>-</v>
      </c>
      <c r="S318" s="63" t="str">
        <f t="shared" si="346"/>
        <v>-</v>
      </c>
      <c r="T318" s="63" t="str">
        <f t="shared" si="347"/>
        <v>-</v>
      </c>
      <c r="U318" s="63" t="str">
        <f t="shared" si="348"/>
        <v>-</v>
      </c>
      <c r="V318" s="15">
        <v>0.84</v>
      </c>
      <c r="W318" s="64" t="str">
        <f t="shared" si="396"/>
        <v>-</v>
      </c>
      <c r="X318" s="64" t="str">
        <f t="shared" si="397"/>
        <v>-</v>
      </c>
      <c r="Y318" s="64" t="str">
        <f t="shared" si="398"/>
        <v>-</v>
      </c>
      <c r="Z318" s="64" t="str">
        <f t="shared" si="399"/>
        <v>-</v>
      </c>
      <c r="AA318" s="64" t="str">
        <f t="shared" si="400"/>
        <v>-</v>
      </c>
      <c r="AB318" s="64" t="str">
        <f t="shared" si="401"/>
        <v>-</v>
      </c>
      <c r="AC318" s="64" t="str">
        <f t="shared" si="402"/>
        <v>-</v>
      </c>
      <c r="AD318" s="65">
        <v>10.8</v>
      </c>
      <c r="AE318" s="65">
        <v>7.35</v>
      </c>
      <c r="AF318" s="65">
        <v>4.3600000000000003</v>
      </c>
      <c r="AG318" s="65">
        <v>5.16</v>
      </c>
      <c r="AH318" s="66" t="str">
        <f t="shared" si="403"/>
        <v>-</v>
      </c>
      <c r="AI318" s="66" t="str">
        <f t="shared" si="357"/>
        <v>-</v>
      </c>
      <c r="AJ318" s="66" t="str">
        <f t="shared" si="358"/>
        <v>-</v>
      </c>
      <c r="AK318" s="66" t="str">
        <f t="shared" si="359"/>
        <v>-</v>
      </c>
      <c r="AL318" s="66" t="str">
        <f t="shared" si="360"/>
        <v>-</v>
      </c>
      <c r="AM318" s="66" t="str">
        <f t="shared" si="361"/>
        <v>-</v>
      </c>
      <c r="AN318" s="66" t="str">
        <f t="shared" si="404"/>
        <v>-</v>
      </c>
      <c r="AO318" s="66">
        <f t="shared" si="405"/>
        <v>194.44444444444443</v>
      </c>
      <c r="AP318" s="66">
        <f t="shared" si="406"/>
        <v>194.44444444444443</v>
      </c>
      <c r="AQ318" s="66">
        <f t="shared" si="407"/>
        <v>194.44444444444443</v>
      </c>
      <c r="AR318" s="66">
        <f t="shared" si="408"/>
        <v>285.71428571428572</v>
      </c>
      <c r="AS318" s="66">
        <f t="shared" si="409"/>
        <v>481.65137614678895</v>
      </c>
      <c r="AT318" s="66">
        <f t="shared" si="410"/>
        <v>406.97674418604652</v>
      </c>
      <c r="AU318" s="66">
        <f t="shared" si="411"/>
        <v>406.97674418604652</v>
      </c>
      <c r="AV318" s="66" t="str">
        <f t="shared" si="412"/>
        <v>-</v>
      </c>
      <c r="AW318" s="66" t="str">
        <f t="shared" si="413"/>
        <v>-</v>
      </c>
      <c r="AX318" s="66" t="str">
        <f t="shared" si="414"/>
        <v>-</v>
      </c>
      <c r="AY318" s="66" t="str">
        <f t="shared" si="415"/>
        <v>-</v>
      </c>
      <c r="AZ318" s="66" t="str">
        <f t="shared" si="416"/>
        <v>-</v>
      </c>
      <c r="BA318" s="66" t="str">
        <f t="shared" si="417"/>
        <v>-</v>
      </c>
      <c r="BB318" s="66" t="str">
        <f t="shared" si="418"/>
        <v>-</v>
      </c>
    </row>
    <row r="319" spans="2:54" ht="14.5" x14ac:dyDescent="0.35">
      <c r="B319" s="61" t="s">
        <v>162</v>
      </c>
      <c r="C319" s="61" t="s">
        <v>163</v>
      </c>
      <c r="D319" s="61" t="s">
        <v>164</v>
      </c>
      <c r="E319" s="61" t="s">
        <v>60</v>
      </c>
      <c r="F319" s="61" t="s">
        <v>113</v>
      </c>
      <c r="G319" s="61" t="s">
        <v>110</v>
      </c>
      <c r="H319" s="68" t="s">
        <v>111</v>
      </c>
      <c r="I319" s="68" t="s">
        <v>111</v>
      </c>
      <c r="J319" s="68" t="s">
        <v>111</v>
      </c>
      <c r="K319" s="68" t="s">
        <v>111</v>
      </c>
      <c r="L319" s="68" t="s">
        <v>111</v>
      </c>
      <c r="M319" s="68" t="s">
        <v>111</v>
      </c>
      <c r="N319" s="68" t="s">
        <v>111</v>
      </c>
      <c r="O319" s="63" t="str">
        <f t="shared" si="395"/>
        <v>-</v>
      </c>
      <c r="P319" s="63" t="str">
        <f t="shared" si="343"/>
        <v>-</v>
      </c>
      <c r="Q319" s="63" t="str">
        <f t="shared" si="344"/>
        <v>-</v>
      </c>
      <c r="R319" s="63" t="str">
        <f t="shared" si="345"/>
        <v>-</v>
      </c>
      <c r="S319" s="63" t="str">
        <f t="shared" si="346"/>
        <v>-</v>
      </c>
      <c r="T319" s="63" t="str">
        <f t="shared" si="347"/>
        <v>-</v>
      </c>
      <c r="U319" s="63" t="str">
        <f t="shared" si="348"/>
        <v>-</v>
      </c>
      <c r="V319" s="15">
        <v>0.84</v>
      </c>
      <c r="W319" s="64" t="str">
        <f t="shared" si="396"/>
        <v>-</v>
      </c>
      <c r="X319" s="64" t="str">
        <f t="shared" si="397"/>
        <v>-</v>
      </c>
      <c r="Y319" s="64" t="str">
        <f t="shared" si="398"/>
        <v>-</v>
      </c>
      <c r="Z319" s="64" t="str">
        <f t="shared" si="399"/>
        <v>-</v>
      </c>
      <c r="AA319" s="64" t="str">
        <f t="shared" si="400"/>
        <v>-</v>
      </c>
      <c r="AB319" s="64" t="str">
        <f t="shared" si="401"/>
        <v>-</v>
      </c>
      <c r="AC319" s="64" t="str">
        <f t="shared" si="402"/>
        <v>-</v>
      </c>
      <c r="AD319" s="65">
        <v>10.8</v>
      </c>
      <c r="AE319" s="65">
        <v>7.35</v>
      </c>
      <c r="AF319" s="65">
        <v>4.3600000000000003</v>
      </c>
      <c r="AG319" s="65">
        <v>5.16</v>
      </c>
      <c r="AH319" s="66" t="str">
        <f t="shared" si="403"/>
        <v>-</v>
      </c>
      <c r="AI319" s="66" t="str">
        <f t="shared" si="357"/>
        <v>-</v>
      </c>
      <c r="AJ319" s="66" t="str">
        <f t="shared" si="358"/>
        <v>-</v>
      </c>
      <c r="AK319" s="66" t="str">
        <f t="shared" si="359"/>
        <v>-</v>
      </c>
      <c r="AL319" s="66" t="str">
        <f t="shared" si="360"/>
        <v>-</v>
      </c>
      <c r="AM319" s="66" t="str">
        <f t="shared" si="361"/>
        <v>-</v>
      </c>
      <c r="AN319" s="66" t="str">
        <f t="shared" si="404"/>
        <v>-</v>
      </c>
      <c r="AO319" s="66">
        <f t="shared" si="405"/>
        <v>194.44444444444443</v>
      </c>
      <c r="AP319" s="66">
        <f t="shared" si="406"/>
        <v>194.44444444444443</v>
      </c>
      <c r="AQ319" s="66">
        <f t="shared" si="407"/>
        <v>194.44444444444443</v>
      </c>
      <c r="AR319" s="66">
        <f t="shared" si="408"/>
        <v>285.71428571428572</v>
      </c>
      <c r="AS319" s="66">
        <f t="shared" si="409"/>
        <v>481.65137614678895</v>
      </c>
      <c r="AT319" s="66">
        <f t="shared" si="410"/>
        <v>406.97674418604652</v>
      </c>
      <c r="AU319" s="66">
        <f t="shared" si="411"/>
        <v>406.97674418604652</v>
      </c>
      <c r="AV319" s="66" t="str">
        <f t="shared" si="412"/>
        <v>-</v>
      </c>
      <c r="AW319" s="66" t="str">
        <f t="shared" si="413"/>
        <v>-</v>
      </c>
      <c r="AX319" s="66" t="str">
        <f t="shared" si="414"/>
        <v>-</v>
      </c>
      <c r="AY319" s="66" t="str">
        <f t="shared" si="415"/>
        <v>-</v>
      </c>
      <c r="AZ319" s="66" t="str">
        <f t="shared" si="416"/>
        <v>-</v>
      </c>
      <c r="BA319" s="66" t="str">
        <f t="shared" si="417"/>
        <v>-</v>
      </c>
      <c r="BB319" s="66" t="str">
        <f t="shared" si="418"/>
        <v>-</v>
      </c>
    </row>
    <row r="320" spans="2:54" ht="14.5" x14ac:dyDescent="0.35">
      <c r="B320" s="61" t="s">
        <v>162</v>
      </c>
      <c r="C320" s="61" t="s">
        <v>163</v>
      </c>
      <c r="D320" s="61" t="s">
        <v>164</v>
      </c>
      <c r="E320" s="61" t="s">
        <v>60</v>
      </c>
      <c r="F320" s="61" t="s">
        <v>114</v>
      </c>
      <c r="G320" s="61" t="s">
        <v>110</v>
      </c>
      <c r="H320" s="68">
        <f t="shared" ref="H320:N320" si="419">SUM(H317:H319)</f>
        <v>0.64595744680851075</v>
      </c>
      <c r="I320" s="68">
        <f t="shared" si="419"/>
        <v>0.55238095238095231</v>
      </c>
      <c r="J320" s="68">
        <f t="shared" si="419"/>
        <v>0.47741935483870968</v>
      </c>
      <c r="K320" s="68">
        <f t="shared" si="419"/>
        <v>0.38490566037735852</v>
      </c>
      <c r="L320" s="68">
        <f t="shared" si="419"/>
        <v>0.3042253521126761</v>
      </c>
      <c r="M320" s="68">
        <f t="shared" si="419"/>
        <v>0.27821229050279328</v>
      </c>
      <c r="N320" s="68">
        <f t="shared" si="419"/>
        <v>0.29730700179533232</v>
      </c>
      <c r="O320" s="63">
        <f t="shared" si="395"/>
        <v>1702.8985507246373</v>
      </c>
      <c r="P320" s="63">
        <f t="shared" si="343"/>
        <v>1991.3793103448279</v>
      </c>
      <c r="Q320" s="63">
        <f t="shared" si="344"/>
        <v>2304.0540540540542</v>
      </c>
      <c r="R320" s="63">
        <f t="shared" si="345"/>
        <v>2857.8431372549016</v>
      </c>
      <c r="S320" s="63">
        <f t="shared" si="346"/>
        <v>3615.7407407407404</v>
      </c>
      <c r="T320" s="63">
        <f t="shared" si="347"/>
        <v>3953.8152610441771</v>
      </c>
      <c r="U320" s="63">
        <f t="shared" si="348"/>
        <v>3699.879227053138</v>
      </c>
      <c r="V320" s="15">
        <v>0.84</v>
      </c>
      <c r="W320" s="64">
        <f t="shared" si="396"/>
        <v>0.54260425531914902</v>
      </c>
      <c r="X320" s="64">
        <f t="shared" si="397"/>
        <v>0.46399999999999991</v>
      </c>
      <c r="Y320" s="64">
        <f t="shared" si="398"/>
        <v>0.40103225806451609</v>
      </c>
      <c r="Z320" s="64">
        <f t="shared" si="399"/>
        <v>0.32332075471698113</v>
      </c>
      <c r="AA320" s="64">
        <f t="shared" si="400"/>
        <v>0.25554929577464791</v>
      </c>
      <c r="AB320" s="64">
        <f t="shared" si="401"/>
        <v>0.23369832402234636</v>
      </c>
      <c r="AC320" s="64">
        <f t="shared" si="402"/>
        <v>0.24973788150807913</v>
      </c>
      <c r="AD320" s="65">
        <v>10.8</v>
      </c>
      <c r="AE320" s="65">
        <v>7.35</v>
      </c>
      <c r="AF320" s="65">
        <v>4.3600000000000003</v>
      </c>
      <c r="AG320" s="65">
        <v>5.16</v>
      </c>
      <c r="AH320" s="66">
        <f t="shared" si="403"/>
        <v>3870.2239789196306</v>
      </c>
      <c r="AI320" s="66">
        <f t="shared" si="357"/>
        <v>4525.8620689655181</v>
      </c>
      <c r="AJ320" s="66">
        <f t="shared" si="358"/>
        <v>5236.4864864864867</v>
      </c>
      <c r="AK320" s="66">
        <f t="shared" si="359"/>
        <v>6495.0980392156862</v>
      </c>
      <c r="AL320" s="66">
        <f t="shared" si="360"/>
        <v>8217.5925925925912</v>
      </c>
      <c r="AM320" s="66">
        <f t="shared" si="361"/>
        <v>8985.9437751004025</v>
      </c>
      <c r="AN320" s="66">
        <f t="shared" si="404"/>
        <v>8408.8164251207691</v>
      </c>
      <c r="AO320" s="66">
        <f t="shared" si="405"/>
        <v>194.44444444444443</v>
      </c>
      <c r="AP320" s="66">
        <f t="shared" si="406"/>
        <v>194.44444444444443</v>
      </c>
      <c r="AQ320" s="66">
        <f t="shared" si="407"/>
        <v>194.44444444444443</v>
      </c>
      <c r="AR320" s="66">
        <f t="shared" si="408"/>
        <v>285.71428571428572</v>
      </c>
      <c r="AS320" s="66">
        <f t="shared" si="409"/>
        <v>481.65137614678895</v>
      </c>
      <c r="AT320" s="66">
        <f t="shared" si="410"/>
        <v>406.97674418604652</v>
      </c>
      <c r="AU320" s="66">
        <f t="shared" si="411"/>
        <v>406.97674418604652</v>
      </c>
      <c r="AV320" s="66">
        <f t="shared" si="412"/>
        <v>185.14266677471343</v>
      </c>
      <c r="AW320" s="66">
        <f t="shared" si="413"/>
        <v>186.43465909090907</v>
      </c>
      <c r="AX320" s="66">
        <f t="shared" si="414"/>
        <v>187.48272048659109</v>
      </c>
      <c r="AY320" s="66">
        <f t="shared" si="415"/>
        <v>273.67551378704945</v>
      </c>
      <c r="AZ320" s="66">
        <f t="shared" si="416"/>
        <v>454.98376583746312</v>
      </c>
      <c r="BA320" s="66">
        <f t="shared" si="417"/>
        <v>389.34324351198177</v>
      </c>
      <c r="BB320" s="66">
        <f t="shared" si="418"/>
        <v>388.18886348973729</v>
      </c>
    </row>
    <row r="321" spans="2:54" ht="14.5" x14ac:dyDescent="0.35">
      <c r="B321" s="61" t="s">
        <v>162</v>
      </c>
      <c r="C321" s="61" t="s">
        <v>163</v>
      </c>
      <c r="D321" s="61" t="s">
        <v>164</v>
      </c>
      <c r="E321" s="61" t="s">
        <v>60</v>
      </c>
      <c r="F321" s="61" t="s">
        <v>109</v>
      </c>
      <c r="G321" s="61" t="s">
        <v>116</v>
      </c>
      <c r="H321" s="68">
        <v>0.32297872340425537</v>
      </c>
      <c r="I321" s="68">
        <v>0.27619047619047621</v>
      </c>
      <c r="J321" s="68">
        <v>0.23870967741935481</v>
      </c>
      <c r="K321" s="68">
        <v>0.1924528301886792</v>
      </c>
      <c r="L321" s="68">
        <v>0.15211267605633799</v>
      </c>
      <c r="M321" s="68">
        <v>0.1391061452513967</v>
      </c>
      <c r="N321" s="68">
        <v>0.1486535008976661</v>
      </c>
      <c r="O321" s="63">
        <f t="shared" si="395"/>
        <v>3405.7971014492746</v>
      </c>
      <c r="P321" s="63">
        <f t="shared" si="343"/>
        <v>3982.7586206896549</v>
      </c>
      <c r="Q321" s="63">
        <f t="shared" si="344"/>
        <v>4608.1081081081084</v>
      </c>
      <c r="R321" s="63">
        <f t="shared" si="345"/>
        <v>5715.6862745098051</v>
      </c>
      <c r="S321" s="63">
        <f t="shared" si="346"/>
        <v>7231.4814814814836</v>
      </c>
      <c r="T321" s="63">
        <f t="shared" si="347"/>
        <v>7907.6305220883505</v>
      </c>
      <c r="U321" s="63">
        <f t="shared" si="348"/>
        <v>7399.7584541062788</v>
      </c>
      <c r="V321" s="15">
        <v>0.84</v>
      </c>
      <c r="W321" s="64">
        <f t="shared" si="396"/>
        <v>0.27130212765957451</v>
      </c>
      <c r="X321" s="64">
        <f t="shared" si="397"/>
        <v>0.23200000000000001</v>
      </c>
      <c r="Y321" s="64">
        <f t="shared" si="398"/>
        <v>0.20051612903225804</v>
      </c>
      <c r="Z321" s="64">
        <f t="shared" si="399"/>
        <v>0.16166037735849054</v>
      </c>
      <c r="AA321" s="64">
        <f t="shared" si="400"/>
        <v>0.1277746478873239</v>
      </c>
      <c r="AB321" s="64">
        <f t="shared" si="401"/>
        <v>0.11684916201117322</v>
      </c>
      <c r="AC321" s="64">
        <f t="shared" si="402"/>
        <v>0.12486894075403952</v>
      </c>
      <c r="AD321" s="65">
        <v>10.8</v>
      </c>
      <c r="AE321" s="65">
        <v>7.35</v>
      </c>
      <c r="AF321" s="65">
        <v>4.3600000000000003</v>
      </c>
      <c r="AG321" s="65">
        <v>5.16</v>
      </c>
      <c r="AH321" s="66">
        <f t="shared" si="403"/>
        <v>7740.4479578392611</v>
      </c>
      <c r="AI321" s="66">
        <f t="shared" si="357"/>
        <v>9051.7241379310344</v>
      </c>
      <c r="AJ321" s="66">
        <f t="shared" si="358"/>
        <v>10472.972972972973</v>
      </c>
      <c r="AK321" s="66">
        <f t="shared" si="359"/>
        <v>12990.196078431374</v>
      </c>
      <c r="AL321" s="66">
        <f t="shared" si="360"/>
        <v>16435.18518518519</v>
      </c>
      <c r="AM321" s="66">
        <f t="shared" si="361"/>
        <v>17971.887550200798</v>
      </c>
      <c r="AN321" s="66">
        <f t="shared" si="404"/>
        <v>16817.632850241542</v>
      </c>
      <c r="AO321" s="66">
        <f t="shared" si="405"/>
        <v>194.44444444444443</v>
      </c>
      <c r="AP321" s="66">
        <f t="shared" si="406"/>
        <v>194.44444444444443</v>
      </c>
      <c r="AQ321" s="66">
        <f t="shared" si="407"/>
        <v>194.44444444444443</v>
      </c>
      <c r="AR321" s="66">
        <f t="shared" si="408"/>
        <v>285.71428571428572</v>
      </c>
      <c r="AS321" s="66">
        <f t="shared" si="409"/>
        <v>481.65137614678895</v>
      </c>
      <c r="AT321" s="66">
        <f t="shared" si="410"/>
        <v>406.97674418604652</v>
      </c>
      <c r="AU321" s="66">
        <f t="shared" si="411"/>
        <v>406.97674418604652</v>
      </c>
      <c r="AV321" s="66">
        <f t="shared" si="412"/>
        <v>189.67958563370274</v>
      </c>
      <c r="AW321" s="66">
        <f t="shared" si="413"/>
        <v>190.35532994923855</v>
      </c>
      <c r="AX321" s="66">
        <f t="shared" si="414"/>
        <v>190.900133718066</v>
      </c>
      <c r="AY321" s="66">
        <f t="shared" si="415"/>
        <v>279.56535499525268</v>
      </c>
      <c r="AZ321" s="66">
        <f t="shared" si="416"/>
        <v>467.93793467071725</v>
      </c>
      <c r="BA321" s="66">
        <f t="shared" si="417"/>
        <v>397.96475804504979</v>
      </c>
      <c r="BB321" s="66">
        <f t="shared" si="418"/>
        <v>397.36084726830978</v>
      </c>
    </row>
    <row r="322" spans="2:54" ht="14.5" x14ac:dyDescent="0.35">
      <c r="B322" s="61" t="s">
        <v>162</v>
      </c>
      <c r="C322" s="61" t="s">
        <v>163</v>
      </c>
      <c r="D322" s="61" t="s">
        <v>164</v>
      </c>
      <c r="E322" s="61" t="s">
        <v>60</v>
      </c>
      <c r="F322" s="61" t="s">
        <v>112</v>
      </c>
      <c r="G322" s="61" t="s">
        <v>116</v>
      </c>
      <c r="H322" s="68" t="s">
        <v>111</v>
      </c>
      <c r="I322" s="68" t="s">
        <v>111</v>
      </c>
      <c r="J322" s="68" t="s">
        <v>111</v>
      </c>
      <c r="K322" s="68" t="s">
        <v>111</v>
      </c>
      <c r="L322" s="68" t="s">
        <v>111</v>
      </c>
      <c r="M322" s="68" t="s">
        <v>111</v>
      </c>
      <c r="N322" s="68" t="s">
        <v>111</v>
      </c>
      <c r="O322" s="63" t="str">
        <f t="shared" si="395"/>
        <v>-</v>
      </c>
      <c r="P322" s="63" t="str">
        <f t="shared" si="343"/>
        <v>-</v>
      </c>
      <c r="Q322" s="63" t="str">
        <f t="shared" si="344"/>
        <v>-</v>
      </c>
      <c r="R322" s="63" t="str">
        <f t="shared" si="345"/>
        <v>-</v>
      </c>
      <c r="S322" s="63" t="str">
        <f t="shared" si="346"/>
        <v>-</v>
      </c>
      <c r="T322" s="63" t="str">
        <f t="shared" si="347"/>
        <v>-</v>
      </c>
      <c r="U322" s="63" t="str">
        <f t="shared" si="348"/>
        <v>-</v>
      </c>
      <c r="V322" s="15">
        <v>0.84</v>
      </c>
      <c r="W322" s="64" t="str">
        <f t="shared" si="396"/>
        <v>-</v>
      </c>
      <c r="X322" s="64" t="str">
        <f t="shared" si="397"/>
        <v>-</v>
      </c>
      <c r="Y322" s="64" t="str">
        <f t="shared" si="398"/>
        <v>-</v>
      </c>
      <c r="Z322" s="64" t="str">
        <f t="shared" si="399"/>
        <v>-</v>
      </c>
      <c r="AA322" s="64" t="str">
        <f t="shared" si="400"/>
        <v>-</v>
      </c>
      <c r="AB322" s="64" t="str">
        <f t="shared" si="401"/>
        <v>-</v>
      </c>
      <c r="AC322" s="64" t="str">
        <f t="shared" si="402"/>
        <v>-</v>
      </c>
      <c r="AD322" s="65">
        <v>10.8</v>
      </c>
      <c r="AE322" s="65">
        <v>7.35</v>
      </c>
      <c r="AF322" s="65">
        <v>4.3600000000000003</v>
      </c>
      <c r="AG322" s="65">
        <v>5.16</v>
      </c>
      <c r="AH322" s="66" t="str">
        <f t="shared" si="403"/>
        <v>-</v>
      </c>
      <c r="AI322" s="66" t="str">
        <f t="shared" si="357"/>
        <v>-</v>
      </c>
      <c r="AJ322" s="66" t="str">
        <f t="shared" si="358"/>
        <v>-</v>
      </c>
      <c r="AK322" s="66" t="str">
        <f t="shared" si="359"/>
        <v>-</v>
      </c>
      <c r="AL322" s="66" t="str">
        <f t="shared" si="360"/>
        <v>-</v>
      </c>
      <c r="AM322" s="66" t="str">
        <f t="shared" si="361"/>
        <v>-</v>
      </c>
      <c r="AN322" s="66" t="str">
        <f t="shared" si="404"/>
        <v>-</v>
      </c>
      <c r="AO322" s="66">
        <f t="shared" si="405"/>
        <v>194.44444444444443</v>
      </c>
      <c r="AP322" s="66">
        <f t="shared" si="406"/>
        <v>194.44444444444443</v>
      </c>
      <c r="AQ322" s="66">
        <f t="shared" si="407"/>
        <v>194.44444444444443</v>
      </c>
      <c r="AR322" s="66">
        <f t="shared" si="408"/>
        <v>285.71428571428572</v>
      </c>
      <c r="AS322" s="66">
        <f t="shared" si="409"/>
        <v>481.65137614678895</v>
      </c>
      <c r="AT322" s="66">
        <f t="shared" si="410"/>
        <v>406.97674418604652</v>
      </c>
      <c r="AU322" s="66">
        <f t="shared" si="411"/>
        <v>406.97674418604652</v>
      </c>
      <c r="AV322" s="66" t="str">
        <f t="shared" si="412"/>
        <v>-</v>
      </c>
      <c r="AW322" s="66" t="str">
        <f t="shared" si="413"/>
        <v>-</v>
      </c>
      <c r="AX322" s="66" t="str">
        <f t="shared" si="414"/>
        <v>-</v>
      </c>
      <c r="AY322" s="66" t="str">
        <f t="shared" si="415"/>
        <v>-</v>
      </c>
      <c r="AZ322" s="66" t="str">
        <f t="shared" si="416"/>
        <v>-</v>
      </c>
      <c r="BA322" s="66" t="str">
        <f t="shared" si="417"/>
        <v>-</v>
      </c>
      <c r="BB322" s="66" t="str">
        <f t="shared" si="418"/>
        <v>-</v>
      </c>
    </row>
    <row r="323" spans="2:54" ht="14.5" x14ac:dyDescent="0.35">
      <c r="B323" s="61" t="s">
        <v>162</v>
      </c>
      <c r="C323" s="61" t="s">
        <v>163</v>
      </c>
      <c r="D323" s="61" t="s">
        <v>164</v>
      </c>
      <c r="E323" s="61" t="s">
        <v>60</v>
      </c>
      <c r="F323" s="61" t="s">
        <v>113</v>
      </c>
      <c r="G323" s="61" t="s">
        <v>116</v>
      </c>
      <c r="H323" s="68" t="s">
        <v>111</v>
      </c>
      <c r="I323" s="68" t="s">
        <v>111</v>
      </c>
      <c r="J323" s="68" t="s">
        <v>111</v>
      </c>
      <c r="K323" s="68" t="s">
        <v>111</v>
      </c>
      <c r="L323" s="68" t="s">
        <v>111</v>
      </c>
      <c r="M323" s="68" t="s">
        <v>111</v>
      </c>
      <c r="N323" s="68" t="s">
        <v>111</v>
      </c>
      <c r="O323" s="63" t="str">
        <f t="shared" si="395"/>
        <v>-</v>
      </c>
      <c r="P323" s="63" t="str">
        <f t="shared" si="343"/>
        <v>-</v>
      </c>
      <c r="Q323" s="63" t="str">
        <f t="shared" si="344"/>
        <v>-</v>
      </c>
      <c r="R323" s="63" t="str">
        <f t="shared" si="345"/>
        <v>-</v>
      </c>
      <c r="S323" s="63" t="str">
        <f t="shared" si="346"/>
        <v>-</v>
      </c>
      <c r="T323" s="63" t="str">
        <f t="shared" si="347"/>
        <v>-</v>
      </c>
      <c r="U323" s="63" t="str">
        <f t="shared" si="348"/>
        <v>-</v>
      </c>
      <c r="V323" s="15">
        <v>0.84</v>
      </c>
      <c r="W323" s="64" t="str">
        <f t="shared" si="396"/>
        <v>-</v>
      </c>
      <c r="X323" s="64" t="str">
        <f t="shared" si="397"/>
        <v>-</v>
      </c>
      <c r="Y323" s="64" t="str">
        <f t="shared" si="398"/>
        <v>-</v>
      </c>
      <c r="Z323" s="64" t="str">
        <f t="shared" si="399"/>
        <v>-</v>
      </c>
      <c r="AA323" s="64" t="str">
        <f t="shared" si="400"/>
        <v>-</v>
      </c>
      <c r="AB323" s="64" t="str">
        <f t="shared" si="401"/>
        <v>-</v>
      </c>
      <c r="AC323" s="64" t="str">
        <f t="shared" si="402"/>
        <v>-</v>
      </c>
      <c r="AD323" s="65">
        <v>10.8</v>
      </c>
      <c r="AE323" s="65">
        <v>7.35</v>
      </c>
      <c r="AF323" s="65">
        <v>4.3600000000000003</v>
      </c>
      <c r="AG323" s="65">
        <v>5.16</v>
      </c>
      <c r="AH323" s="66" t="str">
        <f t="shared" si="403"/>
        <v>-</v>
      </c>
      <c r="AI323" s="66" t="str">
        <f t="shared" si="357"/>
        <v>-</v>
      </c>
      <c r="AJ323" s="66" t="str">
        <f t="shared" si="358"/>
        <v>-</v>
      </c>
      <c r="AK323" s="66" t="str">
        <f t="shared" si="359"/>
        <v>-</v>
      </c>
      <c r="AL323" s="66" t="str">
        <f t="shared" si="360"/>
        <v>-</v>
      </c>
      <c r="AM323" s="66" t="str">
        <f t="shared" si="361"/>
        <v>-</v>
      </c>
      <c r="AN323" s="66" t="str">
        <f t="shared" si="404"/>
        <v>-</v>
      </c>
      <c r="AO323" s="66">
        <f t="shared" si="405"/>
        <v>194.44444444444443</v>
      </c>
      <c r="AP323" s="66">
        <f t="shared" si="406"/>
        <v>194.44444444444443</v>
      </c>
      <c r="AQ323" s="66">
        <f t="shared" si="407"/>
        <v>194.44444444444443</v>
      </c>
      <c r="AR323" s="66">
        <f t="shared" si="408"/>
        <v>285.71428571428572</v>
      </c>
      <c r="AS323" s="66">
        <f t="shared" si="409"/>
        <v>481.65137614678895</v>
      </c>
      <c r="AT323" s="66">
        <f t="shared" si="410"/>
        <v>406.97674418604652</v>
      </c>
      <c r="AU323" s="66">
        <f t="shared" si="411"/>
        <v>406.97674418604652</v>
      </c>
      <c r="AV323" s="66" t="str">
        <f t="shared" si="412"/>
        <v>-</v>
      </c>
      <c r="AW323" s="66" t="str">
        <f t="shared" si="413"/>
        <v>-</v>
      </c>
      <c r="AX323" s="66" t="str">
        <f t="shared" si="414"/>
        <v>-</v>
      </c>
      <c r="AY323" s="66" t="str">
        <f t="shared" si="415"/>
        <v>-</v>
      </c>
      <c r="AZ323" s="66" t="str">
        <f t="shared" si="416"/>
        <v>-</v>
      </c>
      <c r="BA323" s="66" t="str">
        <f t="shared" si="417"/>
        <v>-</v>
      </c>
      <c r="BB323" s="66" t="str">
        <f t="shared" si="418"/>
        <v>-</v>
      </c>
    </row>
    <row r="324" spans="2:54" ht="14.5" x14ac:dyDescent="0.35">
      <c r="B324" s="61" t="s">
        <v>162</v>
      </c>
      <c r="C324" s="61" t="s">
        <v>163</v>
      </c>
      <c r="D324" s="61" t="s">
        <v>164</v>
      </c>
      <c r="E324" s="61" t="s">
        <v>60</v>
      </c>
      <c r="F324" s="61" t="s">
        <v>114</v>
      </c>
      <c r="G324" s="61" t="s">
        <v>116</v>
      </c>
      <c r="H324" s="68">
        <f t="shared" ref="H324:N324" si="420">SUM(H321:H323)</f>
        <v>0.32297872340425537</v>
      </c>
      <c r="I324" s="68">
        <f t="shared" si="420"/>
        <v>0.27619047619047621</v>
      </c>
      <c r="J324" s="68">
        <f t="shared" si="420"/>
        <v>0.23870967741935481</v>
      </c>
      <c r="K324" s="68">
        <f t="shared" si="420"/>
        <v>0.1924528301886792</v>
      </c>
      <c r="L324" s="68">
        <f t="shared" si="420"/>
        <v>0.15211267605633799</v>
      </c>
      <c r="M324" s="68">
        <f t="shared" si="420"/>
        <v>0.1391061452513967</v>
      </c>
      <c r="N324" s="68">
        <f t="shared" si="420"/>
        <v>0.1486535008976661</v>
      </c>
      <c r="O324" s="63">
        <f t="shared" si="395"/>
        <v>3405.7971014492746</v>
      </c>
      <c r="P324" s="63">
        <f t="shared" si="343"/>
        <v>3982.7586206896549</v>
      </c>
      <c r="Q324" s="63">
        <f t="shared" si="344"/>
        <v>4608.1081081081084</v>
      </c>
      <c r="R324" s="63">
        <f t="shared" si="345"/>
        <v>5715.6862745098051</v>
      </c>
      <c r="S324" s="63">
        <f t="shared" si="346"/>
        <v>7231.4814814814836</v>
      </c>
      <c r="T324" s="63">
        <f t="shared" si="347"/>
        <v>7907.6305220883505</v>
      </c>
      <c r="U324" s="63">
        <f t="shared" si="348"/>
        <v>7399.7584541062788</v>
      </c>
      <c r="V324" s="15">
        <v>0.84</v>
      </c>
      <c r="W324" s="64">
        <f t="shared" si="396"/>
        <v>0.27130212765957451</v>
      </c>
      <c r="X324" s="64">
        <f t="shared" si="397"/>
        <v>0.23200000000000001</v>
      </c>
      <c r="Y324" s="64">
        <f t="shared" si="398"/>
        <v>0.20051612903225804</v>
      </c>
      <c r="Z324" s="64">
        <f t="shared" si="399"/>
        <v>0.16166037735849054</v>
      </c>
      <c r="AA324" s="64">
        <f t="shared" si="400"/>
        <v>0.1277746478873239</v>
      </c>
      <c r="AB324" s="64">
        <f t="shared" si="401"/>
        <v>0.11684916201117322</v>
      </c>
      <c r="AC324" s="64">
        <f t="shared" si="402"/>
        <v>0.12486894075403952</v>
      </c>
      <c r="AD324" s="65">
        <v>10.8</v>
      </c>
      <c r="AE324" s="65">
        <v>7.35</v>
      </c>
      <c r="AF324" s="65">
        <v>4.3600000000000003</v>
      </c>
      <c r="AG324" s="65">
        <v>5.16</v>
      </c>
      <c r="AH324" s="66">
        <f t="shared" si="403"/>
        <v>7740.4479578392611</v>
      </c>
      <c r="AI324" s="66">
        <f t="shared" si="357"/>
        <v>9051.7241379310344</v>
      </c>
      <c r="AJ324" s="66">
        <f t="shared" si="358"/>
        <v>10472.972972972973</v>
      </c>
      <c r="AK324" s="66">
        <f t="shared" si="359"/>
        <v>12990.196078431374</v>
      </c>
      <c r="AL324" s="66">
        <f t="shared" si="360"/>
        <v>16435.18518518519</v>
      </c>
      <c r="AM324" s="66">
        <f t="shared" si="361"/>
        <v>17971.887550200798</v>
      </c>
      <c r="AN324" s="66">
        <f t="shared" si="404"/>
        <v>16817.632850241542</v>
      </c>
      <c r="AO324" s="66">
        <f t="shared" si="405"/>
        <v>194.44444444444443</v>
      </c>
      <c r="AP324" s="66">
        <f t="shared" si="406"/>
        <v>194.44444444444443</v>
      </c>
      <c r="AQ324" s="66">
        <f t="shared" si="407"/>
        <v>194.44444444444443</v>
      </c>
      <c r="AR324" s="66">
        <f t="shared" si="408"/>
        <v>285.71428571428572</v>
      </c>
      <c r="AS324" s="66">
        <f t="shared" si="409"/>
        <v>481.65137614678895</v>
      </c>
      <c r="AT324" s="66">
        <f t="shared" si="410"/>
        <v>406.97674418604652</v>
      </c>
      <c r="AU324" s="66">
        <f t="shared" si="411"/>
        <v>406.97674418604652</v>
      </c>
      <c r="AV324" s="66">
        <f t="shared" si="412"/>
        <v>189.67958563370274</v>
      </c>
      <c r="AW324" s="66">
        <f t="shared" si="413"/>
        <v>190.35532994923855</v>
      </c>
      <c r="AX324" s="66">
        <f t="shared" si="414"/>
        <v>190.900133718066</v>
      </c>
      <c r="AY324" s="66">
        <f t="shared" si="415"/>
        <v>279.56535499525268</v>
      </c>
      <c r="AZ324" s="66">
        <f t="shared" si="416"/>
        <v>467.93793467071725</v>
      </c>
      <c r="BA324" s="66">
        <f t="shared" si="417"/>
        <v>397.96475804504979</v>
      </c>
      <c r="BB324" s="66">
        <f t="shared" si="418"/>
        <v>397.36084726830978</v>
      </c>
    </row>
    <row r="325" spans="2:54" ht="14.5" x14ac:dyDescent="0.35">
      <c r="B325" s="61" t="s">
        <v>162</v>
      </c>
      <c r="C325" s="61" t="s">
        <v>163</v>
      </c>
      <c r="D325" s="61" t="s">
        <v>164</v>
      </c>
      <c r="E325" s="61" t="s">
        <v>60</v>
      </c>
      <c r="F325" s="61" t="s">
        <v>109</v>
      </c>
      <c r="G325" s="61" t="s">
        <v>117</v>
      </c>
      <c r="H325" s="68">
        <v>0.16148936170212769</v>
      </c>
      <c r="I325" s="68">
        <v>0.1380952380952381</v>
      </c>
      <c r="J325" s="68">
        <v>0.1193548387096774</v>
      </c>
      <c r="K325" s="68">
        <v>9.6226415094339615E-2</v>
      </c>
      <c r="L325" s="68">
        <v>7.6056338028169024E-2</v>
      </c>
      <c r="M325" s="68">
        <v>6.9553072625698334E-2</v>
      </c>
      <c r="N325" s="68">
        <v>7.4326750448833065E-2</v>
      </c>
      <c r="O325" s="63">
        <f t="shared" si="395"/>
        <v>6811.5942028985492</v>
      </c>
      <c r="P325" s="63">
        <f t="shared" si="343"/>
        <v>7965.5172413793098</v>
      </c>
      <c r="Q325" s="63">
        <f t="shared" si="344"/>
        <v>9216.2162162162167</v>
      </c>
      <c r="R325" s="63">
        <f t="shared" si="345"/>
        <v>11431.372549019608</v>
      </c>
      <c r="S325" s="63">
        <f t="shared" si="346"/>
        <v>14462.962962962962</v>
      </c>
      <c r="T325" s="63">
        <f t="shared" si="347"/>
        <v>15815.261044176705</v>
      </c>
      <c r="U325" s="63">
        <f t="shared" si="348"/>
        <v>14799.516908212554</v>
      </c>
      <c r="V325" s="15">
        <v>0.84</v>
      </c>
      <c r="W325" s="64">
        <f t="shared" si="396"/>
        <v>0.13565106382978726</v>
      </c>
      <c r="X325" s="64">
        <f t="shared" si="397"/>
        <v>0.11600000000000001</v>
      </c>
      <c r="Y325" s="64">
        <f t="shared" si="398"/>
        <v>0.10025806451612902</v>
      </c>
      <c r="Z325" s="64">
        <f t="shared" si="399"/>
        <v>8.0830188679245268E-2</v>
      </c>
      <c r="AA325" s="64">
        <f t="shared" si="400"/>
        <v>6.3887323943661978E-2</v>
      </c>
      <c r="AB325" s="64">
        <f t="shared" si="401"/>
        <v>5.8424581005586597E-2</v>
      </c>
      <c r="AC325" s="64">
        <f t="shared" si="402"/>
        <v>6.2434470377019775E-2</v>
      </c>
      <c r="AD325" s="65">
        <v>10.8</v>
      </c>
      <c r="AE325" s="65">
        <v>7.35</v>
      </c>
      <c r="AF325" s="65">
        <v>4.3600000000000003</v>
      </c>
      <c r="AG325" s="65">
        <v>5.16</v>
      </c>
      <c r="AH325" s="66">
        <f t="shared" si="403"/>
        <v>15480.895915678522</v>
      </c>
      <c r="AI325" s="66">
        <f t="shared" si="357"/>
        <v>18103.448275862069</v>
      </c>
      <c r="AJ325" s="66">
        <f t="shared" si="358"/>
        <v>20945.945945945947</v>
      </c>
      <c r="AK325" s="66">
        <f t="shared" si="359"/>
        <v>25980.392156862748</v>
      </c>
      <c r="AL325" s="66">
        <f t="shared" si="360"/>
        <v>32870.370370370365</v>
      </c>
      <c r="AM325" s="66">
        <f t="shared" si="361"/>
        <v>35943.775100401603</v>
      </c>
      <c r="AN325" s="66">
        <f t="shared" si="404"/>
        <v>33635.265700483076</v>
      </c>
      <c r="AO325" s="66">
        <f t="shared" si="405"/>
        <v>194.44444444444443</v>
      </c>
      <c r="AP325" s="66">
        <f t="shared" si="406"/>
        <v>194.44444444444443</v>
      </c>
      <c r="AQ325" s="66">
        <f t="shared" si="407"/>
        <v>194.44444444444443</v>
      </c>
      <c r="AR325" s="66">
        <f t="shared" si="408"/>
        <v>285.71428571428572</v>
      </c>
      <c r="AS325" s="66">
        <f t="shared" si="409"/>
        <v>481.65137614678895</v>
      </c>
      <c r="AT325" s="66">
        <f t="shared" si="410"/>
        <v>406.97674418604652</v>
      </c>
      <c r="AU325" s="66">
        <f t="shared" si="411"/>
        <v>406.97674418604652</v>
      </c>
      <c r="AV325" s="66">
        <f t="shared" si="412"/>
        <v>192.03246224139821</v>
      </c>
      <c r="AW325" s="66">
        <f t="shared" si="413"/>
        <v>192.37816049835104</v>
      </c>
      <c r="AX325" s="66">
        <f t="shared" si="414"/>
        <v>192.65598920416204</v>
      </c>
      <c r="AY325" s="66">
        <f t="shared" si="415"/>
        <v>282.60637730617469</v>
      </c>
      <c r="AZ325" s="66">
        <f t="shared" si="416"/>
        <v>474.69563445570776</v>
      </c>
      <c r="BA325" s="66">
        <f t="shared" si="417"/>
        <v>402.42030279478172</v>
      </c>
      <c r="BB325" s="66">
        <f t="shared" si="418"/>
        <v>402.11131645820274</v>
      </c>
    </row>
    <row r="326" spans="2:54" ht="14.5" x14ac:dyDescent="0.35">
      <c r="B326" s="61" t="s">
        <v>162</v>
      </c>
      <c r="C326" s="61" t="s">
        <v>163</v>
      </c>
      <c r="D326" s="61" t="s">
        <v>164</v>
      </c>
      <c r="E326" s="61" t="s">
        <v>60</v>
      </c>
      <c r="F326" s="61" t="s">
        <v>112</v>
      </c>
      <c r="G326" s="61" t="s">
        <v>117</v>
      </c>
      <c r="H326" s="68" t="s">
        <v>111</v>
      </c>
      <c r="I326" s="68" t="s">
        <v>111</v>
      </c>
      <c r="J326" s="68" t="s">
        <v>111</v>
      </c>
      <c r="K326" s="68" t="s">
        <v>111</v>
      </c>
      <c r="L326" s="68" t="s">
        <v>111</v>
      </c>
      <c r="M326" s="68" t="s">
        <v>111</v>
      </c>
      <c r="N326" s="68" t="s">
        <v>111</v>
      </c>
      <c r="O326" s="63" t="str">
        <f t="shared" si="395"/>
        <v>-</v>
      </c>
      <c r="P326" s="63" t="str">
        <f t="shared" si="343"/>
        <v>-</v>
      </c>
      <c r="Q326" s="63" t="str">
        <f t="shared" si="344"/>
        <v>-</v>
      </c>
      <c r="R326" s="63" t="str">
        <f t="shared" si="345"/>
        <v>-</v>
      </c>
      <c r="S326" s="63" t="str">
        <f t="shared" si="346"/>
        <v>-</v>
      </c>
      <c r="T326" s="63" t="str">
        <f t="shared" si="347"/>
        <v>-</v>
      </c>
      <c r="U326" s="63" t="str">
        <f t="shared" si="348"/>
        <v>-</v>
      </c>
      <c r="V326" s="15">
        <v>0.84</v>
      </c>
      <c r="W326" s="64" t="str">
        <f t="shared" si="396"/>
        <v>-</v>
      </c>
      <c r="X326" s="64" t="str">
        <f t="shared" si="397"/>
        <v>-</v>
      </c>
      <c r="Y326" s="64" t="str">
        <f t="shared" si="398"/>
        <v>-</v>
      </c>
      <c r="Z326" s="64" t="str">
        <f t="shared" si="399"/>
        <v>-</v>
      </c>
      <c r="AA326" s="64" t="str">
        <f t="shared" si="400"/>
        <v>-</v>
      </c>
      <c r="AB326" s="64" t="str">
        <f t="shared" si="401"/>
        <v>-</v>
      </c>
      <c r="AC326" s="64" t="str">
        <f t="shared" si="402"/>
        <v>-</v>
      </c>
      <c r="AD326" s="65">
        <v>10.8</v>
      </c>
      <c r="AE326" s="65">
        <v>7.35</v>
      </c>
      <c r="AF326" s="65">
        <v>4.3600000000000003</v>
      </c>
      <c r="AG326" s="65">
        <v>5.16</v>
      </c>
      <c r="AH326" s="66" t="str">
        <f t="shared" si="403"/>
        <v>-</v>
      </c>
      <c r="AI326" s="66" t="str">
        <f t="shared" si="357"/>
        <v>-</v>
      </c>
      <c r="AJ326" s="66" t="str">
        <f t="shared" si="358"/>
        <v>-</v>
      </c>
      <c r="AK326" s="66" t="str">
        <f t="shared" si="359"/>
        <v>-</v>
      </c>
      <c r="AL326" s="66" t="str">
        <f t="shared" si="360"/>
        <v>-</v>
      </c>
      <c r="AM326" s="66" t="str">
        <f t="shared" si="361"/>
        <v>-</v>
      </c>
      <c r="AN326" s="66" t="str">
        <f t="shared" si="404"/>
        <v>-</v>
      </c>
      <c r="AO326" s="66">
        <f t="shared" si="405"/>
        <v>194.44444444444443</v>
      </c>
      <c r="AP326" s="66">
        <f t="shared" si="406"/>
        <v>194.44444444444443</v>
      </c>
      <c r="AQ326" s="66">
        <f t="shared" si="407"/>
        <v>194.44444444444443</v>
      </c>
      <c r="AR326" s="66">
        <f t="shared" si="408"/>
        <v>285.71428571428572</v>
      </c>
      <c r="AS326" s="66">
        <f t="shared" si="409"/>
        <v>481.65137614678895</v>
      </c>
      <c r="AT326" s="66">
        <f t="shared" si="410"/>
        <v>406.97674418604652</v>
      </c>
      <c r="AU326" s="66">
        <f t="shared" si="411"/>
        <v>406.97674418604652</v>
      </c>
      <c r="AV326" s="66" t="str">
        <f t="shared" si="412"/>
        <v>-</v>
      </c>
      <c r="AW326" s="66" t="str">
        <f t="shared" si="413"/>
        <v>-</v>
      </c>
      <c r="AX326" s="66" t="str">
        <f t="shared" si="414"/>
        <v>-</v>
      </c>
      <c r="AY326" s="66" t="str">
        <f t="shared" si="415"/>
        <v>-</v>
      </c>
      <c r="AZ326" s="66" t="str">
        <f t="shared" si="416"/>
        <v>-</v>
      </c>
      <c r="BA326" s="66" t="str">
        <f t="shared" si="417"/>
        <v>-</v>
      </c>
      <c r="BB326" s="66" t="str">
        <f t="shared" si="418"/>
        <v>-</v>
      </c>
    </row>
    <row r="327" spans="2:54" ht="14.5" x14ac:dyDescent="0.35">
      <c r="B327" s="61" t="s">
        <v>162</v>
      </c>
      <c r="C327" s="61" t="s">
        <v>163</v>
      </c>
      <c r="D327" s="61" t="s">
        <v>164</v>
      </c>
      <c r="E327" s="61" t="s">
        <v>60</v>
      </c>
      <c r="F327" s="61" t="s">
        <v>113</v>
      </c>
      <c r="G327" s="61" t="s">
        <v>117</v>
      </c>
      <c r="H327" s="68" t="s">
        <v>111</v>
      </c>
      <c r="I327" s="68" t="s">
        <v>111</v>
      </c>
      <c r="J327" s="68" t="s">
        <v>111</v>
      </c>
      <c r="K327" s="68" t="s">
        <v>111</v>
      </c>
      <c r="L327" s="68" t="s">
        <v>111</v>
      </c>
      <c r="M327" s="68" t="s">
        <v>111</v>
      </c>
      <c r="N327" s="68" t="s">
        <v>111</v>
      </c>
      <c r="O327" s="63" t="str">
        <f t="shared" si="395"/>
        <v>-</v>
      </c>
      <c r="P327" s="63" t="str">
        <f t="shared" si="343"/>
        <v>-</v>
      </c>
      <c r="Q327" s="63" t="str">
        <f t="shared" si="344"/>
        <v>-</v>
      </c>
      <c r="R327" s="63" t="str">
        <f t="shared" si="345"/>
        <v>-</v>
      </c>
      <c r="S327" s="63" t="str">
        <f t="shared" si="346"/>
        <v>-</v>
      </c>
      <c r="T327" s="63" t="str">
        <f t="shared" si="347"/>
        <v>-</v>
      </c>
      <c r="U327" s="63" t="str">
        <f t="shared" si="348"/>
        <v>-</v>
      </c>
      <c r="V327" s="15">
        <v>0.84</v>
      </c>
      <c r="W327" s="64" t="str">
        <f t="shared" si="396"/>
        <v>-</v>
      </c>
      <c r="X327" s="64" t="str">
        <f t="shared" si="397"/>
        <v>-</v>
      </c>
      <c r="Y327" s="64" t="str">
        <f t="shared" si="398"/>
        <v>-</v>
      </c>
      <c r="Z327" s="64" t="str">
        <f t="shared" si="399"/>
        <v>-</v>
      </c>
      <c r="AA327" s="64" t="str">
        <f t="shared" si="400"/>
        <v>-</v>
      </c>
      <c r="AB327" s="64" t="str">
        <f t="shared" si="401"/>
        <v>-</v>
      </c>
      <c r="AC327" s="64" t="str">
        <f t="shared" si="402"/>
        <v>-</v>
      </c>
      <c r="AD327" s="65">
        <v>10.8</v>
      </c>
      <c r="AE327" s="65">
        <v>7.35</v>
      </c>
      <c r="AF327" s="65">
        <v>4.3600000000000003</v>
      </c>
      <c r="AG327" s="65">
        <v>5.16</v>
      </c>
      <c r="AH327" s="66" t="str">
        <f t="shared" si="403"/>
        <v>-</v>
      </c>
      <c r="AI327" s="66" t="str">
        <f t="shared" si="357"/>
        <v>-</v>
      </c>
      <c r="AJ327" s="66" t="str">
        <f t="shared" si="358"/>
        <v>-</v>
      </c>
      <c r="AK327" s="66" t="str">
        <f t="shared" si="359"/>
        <v>-</v>
      </c>
      <c r="AL327" s="66" t="str">
        <f t="shared" si="360"/>
        <v>-</v>
      </c>
      <c r="AM327" s="66" t="str">
        <f t="shared" si="361"/>
        <v>-</v>
      </c>
      <c r="AN327" s="66" t="str">
        <f t="shared" si="404"/>
        <v>-</v>
      </c>
      <c r="AO327" s="66">
        <f t="shared" si="405"/>
        <v>194.44444444444443</v>
      </c>
      <c r="AP327" s="66">
        <f t="shared" si="406"/>
        <v>194.44444444444443</v>
      </c>
      <c r="AQ327" s="66">
        <f t="shared" si="407"/>
        <v>194.44444444444443</v>
      </c>
      <c r="AR327" s="66">
        <f t="shared" si="408"/>
        <v>285.71428571428572</v>
      </c>
      <c r="AS327" s="66">
        <f t="shared" si="409"/>
        <v>481.65137614678895</v>
      </c>
      <c r="AT327" s="66">
        <f t="shared" si="410"/>
        <v>406.97674418604652</v>
      </c>
      <c r="AU327" s="66">
        <f t="shared" si="411"/>
        <v>406.97674418604652</v>
      </c>
      <c r="AV327" s="66" t="str">
        <f t="shared" si="412"/>
        <v>-</v>
      </c>
      <c r="AW327" s="66" t="str">
        <f t="shared" si="413"/>
        <v>-</v>
      </c>
      <c r="AX327" s="66" t="str">
        <f t="shared" si="414"/>
        <v>-</v>
      </c>
      <c r="AY327" s="66" t="str">
        <f t="shared" si="415"/>
        <v>-</v>
      </c>
      <c r="AZ327" s="66" t="str">
        <f t="shared" si="416"/>
        <v>-</v>
      </c>
      <c r="BA327" s="66" t="str">
        <f t="shared" si="417"/>
        <v>-</v>
      </c>
      <c r="BB327" s="66" t="str">
        <f t="shared" si="418"/>
        <v>-</v>
      </c>
    </row>
    <row r="328" spans="2:54" ht="14.5" x14ac:dyDescent="0.35">
      <c r="B328" s="61" t="s">
        <v>162</v>
      </c>
      <c r="C328" s="61" t="s">
        <v>163</v>
      </c>
      <c r="D328" s="61" t="s">
        <v>164</v>
      </c>
      <c r="E328" s="61" t="s">
        <v>60</v>
      </c>
      <c r="F328" s="61" t="s">
        <v>114</v>
      </c>
      <c r="G328" s="61" t="s">
        <v>117</v>
      </c>
      <c r="H328" s="68">
        <f t="shared" ref="H328:N328" si="421">SUM(H325:H327)</f>
        <v>0.16148936170212769</v>
      </c>
      <c r="I328" s="68">
        <f t="shared" si="421"/>
        <v>0.1380952380952381</v>
      </c>
      <c r="J328" s="68">
        <f t="shared" si="421"/>
        <v>0.1193548387096774</v>
      </c>
      <c r="K328" s="68">
        <f t="shared" si="421"/>
        <v>9.6226415094339615E-2</v>
      </c>
      <c r="L328" s="68">
        <f t="shared" si="421"/>
        <v>7.6056338028169024E-2</v>
      </c>
      <c r="M328" s="68">
        <f t="shared" si="421"/>
        <v>6.9553072625698334E-2</v>
      </c>
      <c r="N328" s="68">
        <f t="shared" si="421"/>
        <v>7.4326750448833065E-2</v>
      </c>
      <c r="O328" s="63">
        <f t="shared" si="395"/>
        <v>6811.5942028985492</v>
      </c>
      <c r="P328" s="63">
        <f t="shared" si="343"/>
        <v>7965.5172413793098</v>
      </c>
      <c r="Q328" s="63">
        <f t="shared" si="344"/>
        <v>9216.2162162162167</v>
      </c>
      <c r="R328" s="63">
        <f t="shared" si="345"/>
        <v>11431.372549019608</v>
      </c>
      <c r="S328" s="63">
        <f t="shared" si="346"/>
        <v>14462.962962962962</v>
      </c>
      <c r="T328" s="63">
        <f t="shared" si="347"/>
        <v>15815.261044176705</v>
      </c>
      <c r="U328" s="63">
        <f t="shared" si="348"/>
        <v>14799.516908212554</v>
      </c>
      <c r="V328" s="15">
        <v>0.84</v>
      </c>
      <c r="W328" s="64">
        <f>IFERROR(H328*$V328, "-")</f>
        <v>0.13565106382978726</v>
      </c>
      <c r="X328" s="64">
        <f t="shared" si="397"/>
        <v>0.11600000000000001</v>
      </c>
      <c r="Y328" s="64">
        <f t="shared" si="398"/>
        <v>0.10025806451612902</v>
      </c>
      <c r="Z328" s="64">
        <f t="shared" si="399"/>
        <v>8.0830188679245268E-2</v>
      </c>
      <c r="AA328" s="64">
        <f t="shared" si="400"/>
        <v>6.3887323943661978E-2</v>
      </c>
      <c r="AB328" s="64">
        <f t="shared" si="401"/>
        <v>5.8424581005586597E-2</v>
      </c>
      <c r="AC328" s="64">
        <f>IFERROR(N328*$V328, "-")</f>
        <v>6.2434470377019775E-2</v>
      </c>
      <c r="AD328" s="65">
        <v>10.8</v>
      </c>
      <c r="AE328" s="65">
        <v>7.35</v>
      </c>
      <c r="AF328" s="65">
        <v>4.3600000000000003</v>
      </c>
      <c r="AG328" s="65">
        <v>5.16</v>
      </c>
      <c r="AH328" s="66">
        <f t="shared" si="403"/>
        <v>15480.895915678522</v>
      </c>
      <c r="AI328" s="66">
        <f t="shared" si="357"/>
        <v>18103.448275862069</v>
      </c>
      <c r="AJ328" s="66">
        <f t="shared" si="358"/>
        <v>20945.945945945947</v>
      </c>
      <c r="AK328" s="66">
        <f t="shared" si="359"/>
        <v>25980.392156862748</v>
      </c>
      <c r="AL328" s="66">
        <f t="shared" si="360"/>
        <v>32870.370370370365</v>
      </c>
      <c r="AM328" s="66">
        <f t="shared" si="361"/>
        <v>35943.775100401603</v>
      </c>
      <c r="AN328" s="66">
        <f>IFERROR(2100/AC328, "-")</f>
        <v>33635.265700483076</v>
      </c>
      <c r="AO328" s="66">
        <f t="shared" si="405"/>
        <v>194.44444444444443</v>
      </c>
      <c r="AP328" s="66">
        <f t="shared" si="406"/>
        <v>194.44444444444443</v>
      </c>
      <c r="AQ328" s="66">
        <f t="shared" si="407"/>
        <v>194.44444444444443</v>
      </c>
      <c r="AR328" s="66">
        <f t="shared" si="408"/>
        <v>285.71428571428572</v>
      </c>
      <c r="AS328" s="66">
        <f t="shared" si="409"/>
        <v>481.65137614678895</v>
      </c>
      <c r="AT328" s="66">
        <f t="shared" si="410"/>
        <v>406.97674418604652</v>
      </c>
      <c r="AU328" s="66">
        <f t="shared" si="411"/>
        <v>406.97674418604652</v>
      </c>
      <c r="AV328" s="66">
        <f t="shared" si="412"/>
        <v>192.03246224139821</v>
      </c>
      <c r="AW328" s="66">
        <f t="shared" si="413"/>
        <v>192.37816049835104</v>
      </c>
      <c r="AX328" s="66">
        <f t="shared" si="414"/>
        <v>192.65598920416204</v>
      </c>
      <c r="AY328" s="66">
        <f t="shared" si="415"/>
        <v>282.60637730617469</v>
      </c>
      <c r="AZ328" s="66">
        <f t="shared" si="416"/>
        <v>474.69563445570776</v>
      </c>
      <c r="BA328" s="66">
        <f t="shared" si="417"/>
        <v>402.42030279478172</v>
      </c>
      <c r="BB328" s="66">
        <f t="shared" si="418"/>
        <v>402.11131645820274</v>
      </c>
    </row>
  </sheetData>
  <sheetProtection sheet="1" objects="1" scenarios="1" formatCells="0" formatColumns="0" formatRows="0" sort="0" autoFilter="0"/>
  <autoFilter ref="B4:BB304" xr:uid="{78E0E121-826C-4486-A35F-25C5366051E5}"/>
  <mergeCells count="10">
    <mergeCell ref="B2:G3"/>
    <mergeCell ref="H2:U2"/>
    <mergeCell ref="V2:BB2"/>
    <mergeCell ref="H3:N3"/>
    <mergeCell ref="O3:U3"/>
    <mergeCell ref="W3:AC3"/>
    <mergeCell ref="AD3:AG3"/>
    <mergeCell ref="AH3:AN3"/>
    <mergeCell ref="AO3:AU3"/>
    <mergeCell ref="AV3:BB3"/>
  </mergeCells>
  <conditionalFormatting sqref="H5:N328">
    <cfRule type="cellIs" dxfId="4" priority="2" operator="lessThan">
      <formula>1</formula>
    </cfRule>
    <cfRule type="cellIs" dxfId="3" priority="3" operator="between">
      <formula>1</formula>
      <formula>10</formula>
    </cfRule>
    <cfRule type="cellIs" dxfId="2" priority="4" operator="greaterThan">
      <formula>10</formula>
    </cfRule>
  </conditionalFormatting>
  <conditionalFormatting sqref="O5:U328">
    <cfRule type="cellIs" dxfId="1" priority="413" operator="lessThan">
      <formula>30</formula>
    </cfRule>
  </conditionalFormatting>
  <conditionalFormatting sqref="AH5:BB328">
    <cfRule type="cellIs" dxfId="0" priority="1" operator="lessThan">
      <formula>30</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23352F79007E408EFF44D6142FFCE2" ma:contentTypeVersion="21" ma:contentTypeDescription="Create a new document." ma:contentTypeScope="" ma:versionID="e95dd583e1418bbab84cc60b808c79a9">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fecc2597-e8fd-4279-ac06-bd7c891938be" xmlns:ns6="ead8da0f-3542-4e50-96c8-f1f698624e86" targetNamespace="http://schemas.microsoft.com/office/2006/metadata/properties" ma:root="true" ma:fieldsID="2f7c14c724f6fd5b0410ef8d6affcf61" ns1:_="" ns2:_="" ns3:_="" ns4:_="" ns5:_="" ns6:_="">
    <xsd:import namespace="http://schemas.microsoft.com/sharepoint/v3"/>
    <xsd:import namespace="4ffa91fb-a0ff-4ac5-b2db-65c790d184a4"/>
    <xsd:import namespace="http://schemas.microsoft.com/sharepoint.v3"/>
    <xsd:import namespace="http://schemas.microsoft.com/sharepoint/v3/fields"/>
    <xsd:import namespace="fecc2597-e8fd-4279-ac06-bd7c891938be"/>
    <xsd:import namespace="ead8da0f-3542-4e50-96c8-f1f698624e86"/>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SharedWithUsers" minOccurs="0"/>
                <xsd:element ref="ns5:SharedWithDetails" minOccurs="0"/>
                <xsd:element ref="ns6:MediaServiceMetadata" minOccurs="0"/>
                <xsd:element ref="ns6:MediaServiceFastMetadata" minOccurs="0"/>
                <xsd:element ref="ns6:MediaServiceAutoTags" minOccurs="0"/>
                <xsd:element ref="ns6:MediaServiceOCR" minOccurs="0"/>
                <xsd:element ref="ns6:MediaServiceGenerationTime" minOccurs="0"/>
                <xsd:element ref="ns6:MediaServiceEventHashCode" minOccurs="0"/>
                <xsd:element ref="ns1:_ip_UnifiedCompliancePolicyProperties" minOccurs="0"/>
                <xsd:element ref="ns1:_ip_UnifiedCompliancePolicyUIAction" minOccurs="0"/>
                <xsd:element ref="ns6:lcf76f155ced4ddcb4097134ff3c332f" minOccurs="0"/>
                <xsd:element ref="ns6:MediaServiceObjectDetectorVersions" minOccurs="0"/>
                <xsd:element ref="ns6:MediaServiceSearchProperties" minOccurs="0"/>
                <xsd:element ref="ns6:MediaServiceDateTaken" minOccurs="0"/>
                <xsd:element ref="ns6:MediaServiceLocation" minOccurs="0"/>
                <xsd:element ref="ns6: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160cad11-562a-4490-8456-b2fd6f157897}" ma:internalName="TaxCatchAllLabel" ma:readOnly="true" ma:showField="CatchAllDataLabel" ma:web="fecc2597-e8fd-4279-ac06-bd7c891938be">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160cad11-562a-4490-8456-b2fd6f157897}" ma:internalName="TaxCatchAll" ma:showField="CatchAllData" ma:web="fecc2597-e8fd-4279-ac06-bd7c891938be">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cc2597-e8fd-4279-ac06-bd7c891938be" elementFormDefault="qualified">
    <xsd:import namespace="http://schemas.microsoft.com/office/2006/documentManagement/types"/>
    <xsd:import namespace="http://schemas.microsoft.com/office/infopath/2007/PartnerControls"/>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d8da0f-3542-4e50-96c8-f1f698624e86" elementFormDefault="qualified">
    <xsd:import namespace="http://schemas.microsoft.com/office/2006/documentManagement/types"/>
    <xsd:import namespace="http://schemas.microsoft.com/office/infopath/2007/PartnerControls"/>
    <xsd:element name="MediaServiceMetadata" ma:index="31" nillable="true" ma:displayName="MediaServiceMetadata" ma:hidden="true" ma:internalName="MediaServiceMetadata" ma:readOnly="true">
      <xsd:simpleType>
        <xsd:restriction base="dms:Note"/>
      </xsd:simpleType>
    </xsd:element>
    <xsd:element name="MediaServiceFastMetadata" ma:index="32" nillable="true" ma:displayName="MediaServiceFastMetadata" ma:hidden="true" ma:internalName="MediaServiceFastMetadata" ma:readOnly="true">
      <xsd:simpleType>
        <xsd:restriction base="dms:Note"/>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element name="MediaServiceDateTaken" ma:index="43" nillable="true" ma:displayName="MediaServiceDateTaken" ma:description="" ma:hidden="true" ma:indexed="true" ma:internalName="MediaServiceDateTaken" ma:readOnly="true">
      <xsd:simpleType>
        <xsd:restriction base="dms:Text"/>
      </xsd:simpleType>
    </xsd:element>
    <xsd:element name="MediaServiceLocation" ma:index="44" nillable="true" ma:displayName="Location" ma:description="" ma:indexed="true" ma:internalName="MediaServiceLocation" ma:readOnly="true">
      <xsd:simpleType>
        <xsd:restriction base="dms:Text"/>
      </xsd:simpleType>
    </xsd:element>
    <xsd:element name="MediaLengthInSeconds" ma:index="4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9f62856-1543-49d4-a736-4569d363f533"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Coverage xmlns="http://schemas.microsoft.com/sharepoint/v3/fields" xsi:nil="true"/>
    <Record xmlns="4ffa91fb-a0ff-4ac5-b2db-65c790d184a4">Shared</Record>
    <EPA_x0020_Office xmlns="4ffa91fb-a0ff-4ac5-b2db-65c790d184a4" xsi:nil="true"/>
    <Document_x0020_Creation_x0020_Date xmlns="4ffa91fb-a0ff-4ac5-b2db-65c790d184a4">2024-11-04T21:43:52+00:00</Document_x0020_Creation_x0020_Date>
    <EPA_x0020_Related_x0020_Documents xmlns="4ffa91fb-a0ff-4ac5-b2db-65c790d184a4" xsi:nil="true"/>
    <_Source xmlns="http://schemas.microsoft.com/sharepoint/v3/fields" xsi:nil="true"/>
    <CategoryDescription xmlns="http://schemas.microsoft.com/sharepoint.v3" xsi:nil="true"/>
    <EPA_x0020_Contributor xmlns="4ffa91fb-a0ff-4ac5-b2db-65c790d184a4">
      <UserInfo>
        <DisplayName/>
        <AccountId xsi:nil="true"/>
        <AccountType/>
      </UserInfo>
    </EPA_x0020_Contributor>
    <TaxKeywordTaxHTField xmlns="4ffa91fb-a0ff-4ac5-b2db-65c790d184a4">
      <Terms xmlns="http://schemas.microsoft.com/office/infopath/2007/PartnerControls"/>
    </TaxKeywordTaxHTField>
    <Rights xmlns="4ffa91fb-a0ff-4ac5-b2db-65c790d184a4" xsi:nil="true"/>
    <External_x0020_Contributor xmlns="4ffa91fb-a0ff-4ac5-b2db-65c790d184a4" xsi:nil="true"/>
    <Identifier xmlns="4ffa91fb-a0ff-4ac5-b2db-65c790d184a4" xsi:nil="true"/>
    <_ip_UnifiedCompliancePolicyUIAction xmlns="http://schemas.microsoft.com/sharepoint/v3" xsi:nil="true"/>
    <Creator xmlns="4ffa91fb-a0ff-4ac5-b2db-65c790d184a4">
      <UserInfo>
        <DisplayName/>
        <AccountId xsi:nil="true"/>
        <AccountType/>
      </UserInfo>
    </Creator>
    <_ip_UnifiedCompliancePolicyProperties xmlns="http://schemas.microsoft.com/sharepoint/v3" xsi:nil="true"/>
    <Language xmlns="http://schemas.microsoft.com/sharepoint/v3">English</Language>
    <j747ac98061d40f0aa7bd47e1db5675d xmlns="4ffa91fb-a0ff-4ac5-b2db-65c790d184a4">
      <Terms xmlns="http://schemas.microsoft.com/office/infopath/2007/PartnerControls"/>
    </j747ac98061d40f0aa7bd47e1db5675d>
    <lcf76f155ced4ddcb4097134ff3c332f xmlns="ead8da0f-3542-4e50-96c8-f1f698624e86">
      <Terms xmlns="http://schemas.microsoft.com/office/infopath/2007/PartnerControls"/>
    </lcf76f155ced4ddcb4097134ff3c332f>
    <TaxCatchAll xmlns="4ffa91fb-a0ff-4ac5-b2db-65c790d184a4" xsi:nil="true"/>
    <e3f09c3df709400db2417a7161762d62 xmlns="4ffa91fb-a0ff-4ac5-b2db-65c790d184a4">
      <Terms xmlns="http://schemas.microsoft.com/office/infopath/2007/PartnerControls"/>
    </e3f09c3df709400db2417a7161762d62>
  </documentManagement>
</p:properties>
</file>

<file path=customXml/itemProps1.xml><?xml version="1.0" encoding="utf-8"?>
<ds:datastoreItem xmlns:ds="http://schemas.openxmlformats.org/officeDocument/2006/customXml" ds:itemID="{D1E688FB-25DA-4D02-8D35-F187E31A1CB4}"/>
</file>

<file path=customXml/itemProps2.xml><?xml version="1.0" encoding="utf-8"?>
<ds:datastoreItem xmlns:ds="http://schemas.openxmlformats.org/officeDocument/2006/customXml" ds:itemID="{A9100EE5-B857-4A21-ADDA-FD262E00C622}"/>
</file>

<file path=customXml/itemProps3.xml><?xml version="1.0" encoding="utf-8"?>
<ds:datastoreItem xmlns:ds="http://schemas.openxmlformats.org/officeDocument/2006/customXml" ds:itemID="{8371CA05-21F6-40CE-ACAC-DF64AAAB2D26}"/>
</file>

<file path=customXml/itemProps4.xml><?xml version="1.0" encoding="utf-8"?>
<ds:datastoreItem xmlns:ds="http://schemas.openxmlformats.org/officeDocument/2006/customXml" ds:itemID="{BB10BDEC-0034-4266-86EE-8637DC24D07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Page</vt:lpstr>
      <vt:lpstr>Table of Contents</vt:lpstr>
      <vt:lpstr>Equations and Inputs</vt:lpstr>
      <vt:lpstr>Occupational</vt:lpstr>
      <vt:lpstr>Consumer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2025-05-28T13:58:20Z</dcterms:created>
  <dcterms:modified xsi:type="dcterms:W3CDTF">2025-05-28T13:58:50Z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Document_x0020_Type">
    <vt:lpwstr/>
  </property>
  <property fmtid="{D5CDD505-2E9C-101B-9397-08002B2CF9AE}" pid="4" name="MediaServiceImageTags">
    <vt:lpwstr/>
  </property>
  <property fmtid="{D5CDD505-2E9C-101B-9397-08002B2CF9AE}" pid="5" name="ContentTypeId">
    <vt:lpwstr>0x010100D723352F79007E408EFF44D6142FFCE2</vt:lpwstr>
  </property>
  <property fmtid="{D5CDD505-2E9C-101B-9397-08002B2CF9AE}" pid="6" name="EPA Subject">
    <vt:lpwstr/>
  </property>
  <property fmtid="{D5CDD505-2E9C-101B-9397-08002B2CF9AE}" pid="7" name="EPA_x0020_Subject">
    <vt:lpwstr/>
  </property>
  <property fmtid="{D5CDD505-2E9C-101B-9397-08002B2CF9AE}" pid="8" name="Document Type">
    <vt:lpwstr/>
  </property>
</Properties>
</file>