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.sharepoint.com/sites/TrackingSystem/Shared Documents/General/4_Communications and Web Support/Publishing Data/Data Hub 2024/"/>
    </mc:Choice>
  </mc:AlternateContent>
  <xr:revisionPtr revIDLastSave="82" documentId="8_{F265047A-6988-46BF-AEF6-133627F39A66}" xr6:coauthVersionLast="47" xr6:coauthVersionMax="47" xr10:uidLastSave="{41773231-B7C7-43C5-BF07-11C658B333FC}"/>
  <bookViews>
    <workbookView xWindow="-110" yWindow="-110" windowWidth="22780" windowHeight="14540" tabRatio="643" xr2:uid="{CE4DEC7D-4D83-498A-811D-4DE787FC2703}"/>
  </bookViews>
  <sheets>
    <sheet name="Production and Consumption" sheetId="1" r:id="rId1"/>
    <sheet name="Production Allowance Activity" sheetId="5" r:id="rId2"/>
    <sheet name="Consumption Allowance Activity" sheetId="4" r:id="rId3"/>
    <sheet name="EOY Inventory" sheetId="11" r:id="rId4"/>
    <sheet name="HFC-23 Emissions" sheetId="8" r:id="rId5"/>
    <sheet name="Reclamation" sheetId="12" r:id="rId6"/>
    <sheet name="Production Detail" sheetId="3" r:id="rId7"/>
    <sheet name="Consumption Detail" sheetId="2" r:id="rId8"/>
    <sheet name="Production Allowance Detailed" sheetId="7" r:id="rId9"/>
    <sheet name="Consumption Allowance Detailed " sheetId="6" r:id="rId10"/>
    <sheet name="Imports by Port" sheetId="9" r:id="rId11"/>
    <sheet name="Imports by Year" sheetId="10" r:id="rId12"/>
    <sheet name="Imports by Exporting Party" sheetId="14" r:id="rId13"/>
    <sheet name="Transfers" sheetId="13" r:id="rId14"/>
  </sheets>
  <definedNames>
    <definedName name="_xlnm._FilterDatabase" localSheetId="3" hidden="1">'EOY Inventory'!$A$2:$C$2</definedName>
    <definedName name="_xlnm._FilterDatabase" localSheetId="10" hidden="1">'Imports by Port'!$A$2:$D$91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6" l="1"/>
  <c r="C86" i="6"/>
  <c r="D86" i="6"/>
  <c r="E86" i="6"/>
  <c r="F86" i="6"/>
  <c r="G86" i="6"/>
  <c r="B86" i="6"/>
  <c r="C12" i="7"/>
  <c r="D12" i="7"/>
  <c r="E12" i="7"/>
  <c r="F12" i="7"/>
  <c r="B12" i="7"/>
  <c r="B85" i="4"/>
  <c r="C18" i="11"/>
  <c r="D13" i="8"/>
  <c r="C13" i="8"/>
  <c r="B41" i="12"/>
  <c r="C18" i="2"/>
  <c r="C85" i="4" l="1"/>
  <c r="D18" i="2" l="1"/>
  <c r="E18" i="2"/>
  <c r="F18" i="2"/>
  <c r="G18" i="2"/>
  <c r="H18" i="2"/>
  <c r="I18" i="2"/>
  <c r="J18" i="2"/>
  <c r="K18" i="2"/>
  <c r="L18" i="2"/>
  <c r="M18" i="2"/>
  <c r="N18" i="2"/>
  <c r="B18" i="2"/>
  <c r="C16" i="3"/>
  <c r="D16" i="3"/>
  <c r="E16" i="3"/>
  <c r="F16" i="3"/>
  <c r="B16" i="3"/>
  <c r="C17" i="1" a="1"/>
  <c r="C17" i="1" s="1"/>
  <c r="B17" i="1" a="1"/>
  <c r="B17" i="1" s="1"/>
  <c r="B18" i="11"/>
  <c r="C11" i="5"/>
  <c r="B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Garfinkel, Johanna</author>
  </authors>
  <commentList>
    <comment ref="D3" authorId="0" shapeId="0" xr:uid="{4FFD6B36-7B8B-4713-985C-0D2A23D2EAEA}">
      <text>
        <r>
          <rPr>
            <b/>
            <sz val="9"/>
            <color indexed="81"/>
            <rFont val="Tahoma"/>
            <family val="2"/>
          </rPr>
          <t>Virgin Imports</t>
        </r>
        <r>
          <rPr>
            <sz val="9"/>
            <color indexed="81"/>
            <rFont val="Tahoma"/>
            <family val="2"/>
          </rPr>
          <t xml:space="preserve"> reflect imports of virgin HFCs that are not used for feedstock.
</t>
        </r>
      </text>
    </comment>
    <comment ref="E3" authorId="0" shapeId="0" xr:uid="{2FD634BD-8910-4F67-ADEF-A76F6D7C6FED}">
      <text>
        <r>
          <rPr>
            <b/>
            <sz val="9"/>
            <color indexed="81"/>
            <rFont val="Tahoma"/>
            <family val="2"/>
          </rPr>
          <t>Used Imports</t>
        </r>
        <r>
          <rPr>
            <sz val="9"/>
            <color indexed="81"/>
            <rFont val="Tahoma"/>
            <family val="2"/>
          </rPr>
          <t xml:space="preserve"> reflect imports of used HFCs that are not used for feedstock.
</t>
        </r>
      </text>
    </comment>
  </commentList>
</comments>
</file>

<file path=xl/sharedStrings.xml><?xml version="1.0" encoding="utf-8"?>
<sst xmlns="http://schemas.openxmlformats.org/spreadsheetml/2006/main" count="1509" uniqueCount="447">
  <si>
    <t>HFC Production and Consumption for 2024</t>
  </si>
  <si>
    <t>Chemical</t>
  </si>
  <si>
    <r>
      <t>Production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</si>
  <si>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r>
      <t>Consumption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</si>
  <si>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t>GWP</t>
  </si>
  <si>
    <t>HFC-125</t>
  </si>
  <si>
    <t>HFC-134</t>
  </si>
  <si>
    <t>HFC-134a</t>
  </si>
  <si>
    <t>HFC-143a</t>
  </si>
  <si>
    <t>HFC-152a</t>
  </si>
  <si>
    <t>HFC-227ea</t>
  </si>
  <si>
    <t>HFC-23</t>
  </si>
  <si>
    <t>HFC-236ea</t>
  </si>
  <si>
    <t>HFC-236fa</t>
  </si>
  <si>
    <t>HFC-245fa</t>
  </si>
  <si>
    <t>HFC-32</t>
  </si>
  <si>
    <t>HFC-365mfc</t>
  </si>
  <si>
    <t>HFC-41</t>
  </si>
  <si>
    <t>HFC-43-10mee</t>
  </si>
  <si>
    <t>Total</t>
  </si>
  <si>
    <t>NA</t>
  </si>
  <si>
    <t>Last updated: 9/5/2025</t>
  </si>
  <si>
    <t>HFC Production Allowance Activity for 2024</t>
  </si>
  <si>
    <t>Entity</t>
  </si>
  <si>
    <t>Number of Production Allowances Issued (MTEVe)</t>
  </si>
  <si>
    <t>Unused Allowances (MTEVe)</t>
  </si>
  <si>
    <t>Arkema</t>
  </si>
  <si>
    <t>Chemours</t>
  </si>
  <si>
    <t>Daikin America</t>
  </si>
  <si>
    <t>Honeywell International</t>
  </si>
  <si>
    <t>Iofina Chemical</t>
  </si>
  <si>
    <t>IsleChem by Aceto</t>
  </si>
  <si>
    <t>Mexichem Fluor DBA Koura</t>
  </si>
  <si>
    <t>Application-specific Allowances</t>
  </si>
  <si>
    <t>HFC Consumption Allowance Activity for 2024</t>
  </si>
  <si>
    <t>Number of Consumption Allowances Issued (MTEVe)</t>
  </si>
  <si>
    <t>3M Company</t>
  </si>
  <si>
    <t>A-Gas</t>
  </si>
  <si>
    <t>A.C.S. Reclamation &amp; Recovery</t>
  </si>
  <si>
    <t>ACT Commodities</t>
  </si>
  <si>
    <t>AFK &amp; CO.</t>
  </si>
  <si>
    <t>AFS Cooling</t>
  </si>
  <si>
    <t>AW Product Sales &amp; Marketing</t>
  </si>
  <si>
    <t>Ability Refrigerants</t>
  </si>
  <si>
    <t>Advance Auto Parts</t>
  </si>
  <si>
    <t>Advanced Specialty Gases</t>
  </si>
  <si>
    <t>Air Liquide USA</t>
  </si>
  <si>
    <t xml:space="preserve">AllCool Refrigerant Reclaim </t>
  </si>
  <si>
    <t>American Air Components</t>
  </si>
  <si>
    <t>Artsen</t>
  </si>
  <si>
    <t>AutoZone Parts</t>
  </si>
  <si>
    <t>Automart Distributors DBA Refrigerant Plus</t>
  </si>
  <si>
    <t>Bluon</t>
  </si>
  <si>
    <t>CC Packaging</t>
  </si>
  <si>
    <t>ChemPenn, LLC</t>
  </si>
  <si>
    <t>Chemp Technology</t>
  </si>
  <si>
    <t>ComStar International</t>
  </si>
  <si>
    <t>Creative Solution</t>
  </si>
  <si>
    <t>Cross World Group</t>
  </si>
  <si>
    <t>EDX Industry</t>
  </si>
  <si>
    <t>Electronic Fluorocarbons</t>
  </si>
  <si>
    <t>Fireside Holdings Inc (DBA American Refrigerants)</t>
  </si>
  <si>
    <t>First Continental International</t>
  </si>
  <si>
    <t>FluoroFusion Specialty Chemicals</t>
  </si>
  <si>
    <t>Freskoa USA</t>
  </si>
  <si>
    <t>GlaxoSmithKline</t>
  </si>
  <si>
    <t>Golden Refrigerant</t>
  </si>
  <si>
    <t>Harp USA</t>
  </si>
  <si>
    <t>Hudson Technologies</t>
  </si>
  <si>
    <t>Hungry Bear</t>
  </si>
  <si>
    <t>ICool USA</t>
  </si>
  <si>
    <t>IGas Holdings</t>
  </si>
  <si>
    <t>KiddeFenwal, LLC</t>
  </si>
  <si>
    <t>Lenz Sales &amp; Distribution</t>
  </si>
  <si>
    <t>Lina Trade</t>
  </si>
  <si>
    <t>Linde</t>
  </si>
  <si>
    <t>MEK Chemical CorporationÂ </t>
  </si>
  <si>
    <t>Matheson Tri-Gas, Inc.</t>
  </si>
  <si>
    <t>Meraki Group</t>
  </si>
  <si>
    <t>Metalcraft Inc</t>
  </si>
  <si>
    <t>Mondy Global</t>
  </si>
  <si>
    <t>National Refrigerants</t>
  </si>
  <si>
    <t>Nature Gas Import and Export</t>
  </si>
  <si>
    <t>North American Refrigerants</t>
  </si>
  <si>
    <t>O23 Energy Plus</t>
  </si>
  <si>
    <t>Ohio Green Systems LLC</t>
  </si>
  <si>
    <t>Perfect Score Too DBA Perfect Cycle</t>
  </si>
  <si>
    <t>RGAS LLC</t>
  </si>
  <si>
    <t>RMS of Georgia</t>
  </si>
  <si>
    <t>Reclamation Technologies</t>
  </si>
  <si>
    <t>Resonac America, Inc.</t>
  </si>
  <si>
    <t>SDS Refrigerant Services</t>
  </si>
  <si>
    <t>Sciarra Laboratories</t>
  </si>
  <si>
    <t>Solvay Fluorides</t>
  </si>
  <si>
    <t>Summit Refrigerants</t>
  </si>
  <si>
    <t>SynAgile Corporation</t>
  </si>
  <si>
    <t>Technical Chemical</t>
  </si>
  <si>
    <t>TradeQuim</t>
  </si>
  <si>
    <t>Trane Technologies</t>
  </si>
  <si>
    <t>Transocean Offshore Deepwater Drilling</t>
  </si>
  <si>
    <t>Tulstar Products</t>
  </si>
  <si>
    <t>Tyco Fire Products</t>
  </si>
  <si>
    <t>USA United Suppliers of America DBA USA Refrigerants</t>
  </si>
  <si>
    <t>USSC Acquisition Corp</t>
  </si>
  <si>
    <t>Walmart</t>
  </si>
  <si>
    <t>Waysmos USA</t>
  </si>
  <si>
    <t>Wego Chemical Group</t>
  </si>
  <si>
    <t>Weitron</t>
  </si>
  <si>
    <t>Wesco HMB</t>
  </si>
  <si>
    <t>Wilhelmsen Ships Service</t>
  </si>
  <si>
    <t>Application-Specific</t>
  </si>
  <si>
    <t>HFC End-of-Year Inventory for 2024</t>
  </si>
  <si>
    <t>End-of-Year Inventory (MT)</t>
  </si>
  <si>
    <r>
      <t>End-of-Year Inventory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</si>
  <si>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t>HFC-143</t>
  </si>
  <si>
    <t>HFC-23 Emissions for 2024</t>
  </si>
  <si>
    <t>Chemical Manufacturing Facility</t>
  </si>
  <si>
    <t>Location</t>
  </si>
  <si>
    <t>Total Amount Generated (MT)</t>
  </si>
  <si>
    <t>Emissions (MT)</t>
  </si>
  <si>
    <t>3M Cordova</t>
  </si>
  <si>
    <t>Cordova, IL</t>
  </si>
  <si>
    <t>Calvert City, KY</t>
  </si>
  <si>
    <t>Chemours Corpus Christi Plant</t>
  </si>
  <si>
    <t>Gregory, TX</t>
  </si>
  <si>
    <t>Chemours Fayetteville Works</t>
  </si>
  <si>
    <t>Fayetteville, NC</t>
  </si>
  <si>
    <t>Chemours Louisville Works</t>
  </si>
  <si>
    <t>Louisville, KY</t>
  </si>
  <si>
    <t>Chemours Washington Works</t>
  </si>
  <si>
    <t>Washington, WV</t>
  </si>
  <si>
    <t>Decatur, AL</t>
  </si>
  <si>
    <t>Daikin America (MDA Manufacturing)</t>
  </si>
  <si>
    <t>Honeywell International Geismar Complex</t>
  </si>
  <si>
    <t>Geismar, LA</t>
  </si>
  <si>
    <t>Mexichem Fluor DBA Koura St. Gabriel Site</t>
  </si>
  <si>
    <t>St. Gabriel, LA</t>
  </si>
  <si>
    <t>HFC Reclamation for 2024</t>
  </si>
  <si>
    <t>Company Name</t>
  </si>
  <si>
    <t>Quantity of Material Received for Reclamation (MT)</t>
  </si>
  <si>
    <t>Advanced Refrigerant Technologies</t>
  </si>
  <si>
    <t>Alabama Reclamation Services</t>
  </si>
  <si>
    <t>Alfa Cantor</t>
  </si>
  <si>
    <t>All Seasons Heating &amp; Cooling</t>
  </si>
  <si>
    <t>Blue Arctic Refrigerants</t>
  </si>
  <si>
    <t>Brady Trane Service</t>
  </si>
  <si>
    <t>C&amp;M Enterprise</t>
  </si>
  <si>
    <t>Carolina Refrigerants</t>
  </si>
  <si>
    <t>Chiller Services Refrigerants Recovery Reclamation LLC</t>
  </si>
  <si>
    <t>Chill-Tek, Inc.</t>
  </si>
  <si>
    <t>Clean Air Refrigerant Recovery and Reclaiming</t>
  </si>
  <si>
    <t>Consolidated Refrigerant Solutions</t>
  </si>
  <si>
    <t>Copper State Metals</t>
  </si>
  <si>
    <t>Environmental Recovery Solutions</t>
  </si>
  <si>
    <t>Horwitz Inc.</t>
  </si>
  <si>
    <t>J.R.â€™S Appliance Disposal Inc.</t>
  </si>
  <si>
    <t>Newcomb Mechanical</t>
  </si>
  <si>
    <t>Pierce Refrigerant Management</t>
  </si>
  <si>
    <t>Prime Refrigerant Services</t>
  </si>
  <si>
    <t>Refrigerant Handling</t>
  </si>
  <si>
    <t>Refrigerant Solutions</t>
  </si>
  <si>
    <t>Refrigerants, Inc.</t>
  </si>
  <si>
    <t>Tradewater Refrigerant Solutions</t>
  </si>
  <si>
    <t>2024 HFC Production</t>
  </si>
  <si>
    <t>Reported Production (MT)</t>
  </si>
  <si>
    <t>Production for Feedstock (MT)</t>
  </si>
  <si>
    <t>Reported Destruction (MT)</t>
  </si>
  <si>
    <t>Reported Production less Production for Feedstock and Destruction (MT)</t>
  </si>
  <si>
    <r>
      <t>Reported Production less Production for Feedstock and Destruction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</si>
  <si>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t>2024 HFC Consumption</t>
  </si>
  <si>
    <t>AIM Act</t>
  </si>
  <si>
    <t>Montreal Protocol</t>
  </si>
  <si>
    <t>Virgin Imports (MT)</t>
  </si>
  <si>
    <t>Used Imports (MT)</t>
  </si>
  <si>
    <t>Virgin Imports for Feedstock (MT)</t>
  </si>
  <si>
    <t>Used Imports for Feedstock (MT)</t>
  </si>
  <si>
    <t>Virgin Exports (MT)</t>
  </si>
  <si>
    <t>Used Exports (MT)</t>
  </si>
  <si>
    <t>AIM Act Consumption (MT)</t>
  </si>
  <si>
    <r>
      <t>AIM Act Consumption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</si>
  <si>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t>MP Consumption (MT)</t>
  </si>
  <si>
    <r>
      <t>MP Consumption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</si>
  <si>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t>2024 HFC Production Allowance Activity</t>
  </si>
  <si>
    <t>Allowance Adjustments</t>
  </si>
  <si>
    <t>Allowance Expenditures</t>
  </si>
  <si>
    <t>Number of Allowances Issued (MTEVe)</t>
  </si>
  <si>
    <t>Transfers (MTEVe)</t>
  </si>
  <si>
    <t>Imports (MTEVe)</t>
  </si>
  <si>
    <t>Production (MTEVe)</t>
  </si>
  <si>
    <t>2024 HFC Consumption Allowance Activity</t>
  </si>
  <si>
    <t>Administrative Consequences / Acquisitions (MTEVe)</t>
  </si>
  <si>
    <t>Requests for Additional Consumption Allowances (MTEVe)</t>
  </si>
  <si>
    <t>US Ports of HFC Entry by Chemical or Blend for 2024</t>
  </si>
  <si>
    <t>Port of Entry</t>
  </si>
  <si>
    <t>HFC or HFC Blend Imported</t>
  </si>
  <si>
    <t>Quantity Imported (MT)</t>
  </si>
  <si>
    <r>
      <t>Quantity Imported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</si>
  <si>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t>Albany, New York - 1002</t>
  </si>
  <si>
    <t>Alexandria Bay, New York - 0708</t>
  </si>
  <si>
    <t>R-404A</t>
  </si>
  <si>
    <t>Area Port of Jacksonville, Florida - 1803</t>
  </si>
  <si>
    <t>Area Port of Tampa, Florida - 1801</t>
  </si>
  <si>
    <t>R-421B</t>
  </si>
  <si>
    <t>Brownsville, Texas - 2301</t>
  </si>
  <si>
    <t>Buffalo, New York - 0901</t>
  </si>
  <si>
    <t>R-407A</t>
  </si>
  <si>
    <t>R-407C</t>
  </si>
  <si>
    <t>R-410A</t>
  </si>
  <si>
    <t>R-422B</t>
  </si>
  <si>
    <t>R-455A</t>
  </si>
  <si>
    <t>R-507A</t>
  </si>
  <si>
    <t>Champlain, New York - 0712</t>
  </si>
  <si>
    <t>Charleston, South Carolina - 1601</t>
  </si>
  <si>
    <t>R-422A</t>
  </si>
  <si>
    <t>R-444A</t>
  </si>
  <si>
    <t>R-454B</t>
  </si>
  <si>
    <t>Charlotte, North Carolina - 1512</t>
  </si>
  <si>
    <t>Chicago, Illinois - 3901</t>
  </si>
  <si>
    <t>Other HFC Blend</t>
  </si>
  <si>
    <t>Dallas/Ft. Worth, Texas - 5501</t>
  </si>
  <si>
    <t>Detroit, Michigan - 3801</t>
  </si>
  <si>
    <t>R-513A</t>
  </si>
  <si>
    <t>R-448A</t>
  </si>
  <si>
    <t>R-449A</t>
  </si>
  <si>
    <t>Houston Airport, Texas - 5309</t>
  </si>
  <si>
    <t>Houston Seaport, Texas - 5301</t>
  </si>
  <si>
    <t>R-438A</t>
  </si>
  <si>
    <t>R-471A</t>
  </si>
  <si>
    <t>R-508B</t>
  </si>
  <si>
    <t>John F. Kennedy International Airport, New York - 4701</t>
  </si>
  <si>
    <t>Laredo, Texas - 2304</t>
  </si>
  <si>
    <t>Other HFC Blends</t>
  </si>
  <si>
    <t>R-437A</t>
  </si>
  <si>
    <t>Los Angeles International Airport-Cargo Operations, California - 2720</t>
  </si>
  <si>
    <t>Los Angeles/Long Beach Seaport, California - 2704</t>
  </si>
  <si>
    <t>Massena, New York - 0704</t>
  </si>
  <si>
    <t>Memphis, Tennessee - 2006</t>
  </si>
  <si>
    <t>Miami Seaport, Florida - 5201</t>
  </si>
  <si>
    <t>R-422D</t>
  </si>
  <si>
    <t>Mobile (Including Theodore), Alabama - 1901</t>
  </si>
  <si>
    <t>New Orleans, Louisiana - 2002</t>
  </si>
  <si>
    <t>New York, New York - 1001</t>
  </si>
  <si>
    <t>New York/Newark, New Jersey - 4601</t>
  </si>
  <si>
    <t>R-407F</t>
  </si>
  <si>
    <t>Norfolk-Newport News, Virginia - 1401</t>
  </si>
  <si>
    <t>Oakland, California - 2811</t>
  </si>
  <si>
    <t>Pembina - (Area Port), North Dakota - 3401</t>
  </si>
  <si>
    <t>Philadelphia, Pennsylvania - 1101</t>
  </si>
  <si>
    <t>Port Everglades/Fort Lauderdale, Florida - 5203</t>
  </si>
  <si>
    <t>Port Huron, Michigan - 3802</t>
  </si>
  <si>
    <t>R-454A</t>
  </si>
  <si>
    <t>R-454C</t>
  </si>
  <si>
    <t>R-507</t>
  </si>
  <si>
    <t>R-452A</t>
  </si>
  <si>
    <t>R-515B</t>
  </si>
  <si>
    <t>Port of Long Beach, California - 2709</t>
  </si>
  <si>
    <t>R-421A</t>
  </si>
  <si>
    <t>Port of Washington-Dulles, Virginia - 5401</t>
  </si>
  <si>
    <t>Portal, North Dakota - 3403</t>
  </si>
  <si>
    <t>Savannah, Georgia - 1703</t>
  </si>
  <si>
    <t>Seattle, Washington - 3001</t>
  </si>
  <si>
    <t>St. Louis, Missouri - 4503</t>
  </si>
  <si>
    <t>Tacoma, Washington, Washington - 3002</t>
  </si>
  <si>
    <t>Wilmington, North Carolina - 1501</t>
  </si>
  <si>
    <t>Annual Imports by HFC</t>
  </si>
  <si>
    <t>HFC</t>
  </si>
  <si>
    <t>Year</t>
  </si>
  <si>
    <t>Bulk HFCs by Source of Export for 2024</t>
  </si>
  <si>
    <t>Source of Export</t>
  </si>
  <si>
    <t>Quantity of HFC or HFC Blend Imported (MT)</t>
  </si>
  <si>
    <t>Argentina</t>
  </si>
  <si>
    <t>Australia</t>
  </si>
  <si>
    <t>Belgium</t>
  </si>
  <si>
    <t>Brazil</t>
  </si>
  <si>
    <t>Canada</t>
  </si>
  <si>
    <t>China</t>
  </si>
  <si>
    <t>Colombia</t>
  </si>
  <si>
    <t>France</t>
  </si>
  <si>
    <t>Germany</t>
  </si>
  <si>
    <t>Hong Kong</t>
  </si>
  <si>
    <t>India</t>
  </si>
  <si>
    <t>Ireland</t>
  </si>
  <si>
    <t>Israel</t>
  </si>
  <si>
    <t>Italy</t>
  </si>
  <si>
    <t>Japan</t>
  </si>
  <si>
    <t>Malaysia</t>
  </si>
  <si>
    <t>Mexico</t>
  </si>
  <si>
    <t>Netherlands</t>
  </si>
  <si>
    <t>New Zealand</t>
  </si>
  <si>
    <t>Singapore</t>
  </si>
  <si>
    <t>South Korea (Republic of Korea)</t>
  </si>
  <si>
    <t>Taiwan</t>
  </si>
  <si>
    <t>Turkey</t>
  </si>
  <si>
    <t>United Arab Emirates</t>
  </si>
  <si>
    <t>United Kingdom of Great Britain and Northern Ireland</t>
  </si>
  <si>
    <t>HFC Transfers by Year</t>
  </si>
  <si>
    <t>Submission ID</t>
  </si>
  <si>
    <t>Date of Submission</t>
  </si>
  <si>
    <t xml:space="preserve">Date of Approval </t>
  </si>
  <si>
    <t>Reporting Year</t>
  </si>
  <si>
    <t>Transferee Company Name</t>
  </si>
  <si>
    <t>Transaction Number</t>
  </si>
  <si>
    <t>Allowance Type</t>
  </si>
  <si>
    <t>Application</t>
  </si>
  <si>
    <t>Allowances Being Transferred (MTEVe)</t>
  </si>
  <si>
    <t>Offset (MTEVe)</t>
  </si>
  <si>
    <t>Allowances Subtracted from Transferor (MTEVe)</t>
  </si>
  <si>
    <t>HTRAN_2022_00012</t>
  </si>
  <si>
    <t>Consumption</t>
  </si>
  <si>
    <t>HTRAN_2022_00004</t>
  </si>
  <si>
    <t>Production</t>
  </si>
  <si>
    <t>HTRAN_2022_00005</t>
  </si>
  <si>
    <t>HTRAN_2022_00026</t>
  </si>
  <si>
    <t>HTRAN_2022_00025</t>
  </si>
  <si>
    <t>HTRAN_2022_00040</t>
  </si>
  <si>
    <t>Combs Gas</t>
  </si>
  <si>
    <t>HTRAN_2022_00002</t>
  </si>
  <si>
    <t>HTRAN_2022_00013</t>
  </si>
  <si>
    <t>HTRAN_2022_00017</t>
  </si>
  <si>
    <t>RTR Suppliers</t>
  </si>
  <si>
    <t>HTRAN_2022_00018</t>
  </si>
  <si>
    <t>HTRAN_2022_00031</t>
  </si>
  <si>
    <t>HTRAN_2022_00023</t>
  </si>
  <si>
    <t>HTRAN_2022_00032</t>
  </si>
  <si>
    <t>HTRAN_2022_00033</t>
  </si>
  <si>
    <t>HTRAN_2022_00008</t>
  </si>
  <si>
    <t>HTRAN_2022_00009</t>
  </si>
  <si>
    <t>HTRAN_2022_00010</t>
  </si>
  <si>
    <t>HTRAN_2022_00015</t>
  </si>
  <si>
    <t>HTRAN_2022_00019</t>
  </si>
  <si>
    <t>HTRAN_2022_00028</t>
  </si>
  <si>
    <t>HTRAN_2022_00035</t>
  </si>
  <si>
    <t>HTRAN_2022_00036</t>
  </si>
  <si>
    <t>HTRAN_2022_00037</t>
  </si>
  <si>
    <t>HTRAN_2022_00007</t>
  </si>
  <si>
    <t>HTRAN_2022_00014</t>
  </si>
  <si>
    <t>HTRAN_2022_00027</t>
  </si>
  <si>
    <t>HTRAN_2022_00039</t>
  </si>
  <si>
    <t>HTRAN_2022_00038</t>
  </si>
  <si>
    <t>HTRAN_2022_00041</t>
  </si>
  <si>
    <t>HTRAN_2022_00021</t>
  </si>
  <si>
    <t>HTRAN_2022_00003</t>
  </si>
  <si>
    <t>HTRAN_2022_00020</t>
  </si>
  <si>
    <t>ACT Commodities, Inc.</t>
  </si>
  <si>
    <t>HTRAN_2023_00010</t>
  </si>
  <si>
    <t>Solvay Fluorides LLC</t>
  </si>
  <si>
    <t>HTRAN_2023_00049</t>
  </si>
  <si>
    <t>HTRAN_2023_00051</t>
  </si>
  <si>
    <t>HTRAN_2023_00001</t>
  </si>
  <si>
    <t>HTRAN_2023_00003</t>
  </si>
  <si>
    <t>HTRAN_2023_00007</t>
  </si>
  <si>
    <t>HTRAN_2023_00023</t>
  </si>
  <si>
    <t>HTRAN_2023_00028</t>
  </si>
  <si>
    <t>HTRAN_2023_00039</t>
  </si>
  <si>
    <t>HTRAN_2023_00040</t>
  </si>
  <si>
    <t>HTRAN_2023_00043</t>
  </si>
  <si>
    <t>HTRAN_2023_00044</t>
  </si>
  <si>
    <t>HTRAN_2023_00046</t>
  </si>
  <si>
    <t>HTRAN_2023_00047</t>
  </si>
  <si>
    <t>HTRAN_2023_00061</t>
  </si>
  <si>
    <t>HTRAN_2023_00050</t>
  </si>
  <si>
    <t>HTRAN_2023_00053</t>
  </si>
  <si>
    <t>HTRAN_2023_00005</t>
  </si>
  <si>
    <t>HTRAN_2023_00006</t>
  </si>
  <si>
    <t>HTRAN_2023_00054</t>
  </si>
  <si>
    <t>HTRAN_2023_00062</t>
  </si>
  <si>
    <t>HTRAN_2023_00060</t>
  </si>
  <si>
    <t>HTRAN_2023_00004</t>
  </si>
  <si>
    <t>HTRAN_2023_00013</t>
  </si>
  <si>
    <t>HTRAN_2023_00032</t>
  </si>
  <si>
    <t>HTRAN_2023_00036</t>
  </si>
  <si>
    <t>HTRAN_2023_00055</t>
  </si>
  <si>
    <t>HTRAN_2023_00056</t>
  </si>
  <si>
    <t>HTRAN_2023_00009</t>
  </si>
  <si>
    <t>HTRAN_2023_00002</t>
  </si>
  <si>
    <t>HTRAN_2023_00026</t>
  </si>
  <si>
    <t>HTRAN_2023_00052</t>
  </si>
  <si>
    <t>HTRAN_2023_00057</t>
  </si>
  <si>
    <t>HTRAN_2023_00058</t>
  </si>
  <si>
    <t>HTRAN_2023_00033</t>
  </si>
  <si>
    <t>HTRAN_2023_00035</t>
  </si>
  <si>
    <t>HTRAN_2023_00038</t>
  </si>
  <si>
    <t>HTRAN_2023_00022</t>
  </si>
  <si>
    <t>HTRAN_2023_00024</t>
  </si>
  <si>
    <t>HTRAN_2024_00056</t>
  </si>
  <si>
    <t>HTRAN_2024_00054</t>
  </si>
  <si>
    <t>HTRAN_2024_00046</t>
  </si>
  <si>
    <t>HTRAN_2024_00025</t>
  </si>
  <si>
    <t>HTRAN_2024_00038</t>
  </si>
  <si>
    <t>HTRAN_2024_00004</t>
  </si>
  <si>
    <t>HTRAN_2024_00005</t>
  </si>
  <si>
    <t>HTRAN_2024_00009</t>
  </si>
  <si>
    <t>HTRAN_2024_00011</t>
  </si>
  <si>
    <t>HTRAN_2024_00017</t>
  </si>
  <si>
    <t>HTRAN_2024_00016</t>
  </si>
  <si>
    <t>HTRAN_2024_00020</t>
  </si>
  <si>
    <t>HTRAN_2024_00022</t>
  </si>
  <si>
    <t>HTRAN_2024_00023</t>
  </si>
  <si>
    <t>HTRAN_2024_00024</t>
  </si>
  <si>
    <t>HTRAN_2024_00029</t>
  </si>
  <si>
    <t>HTRAN_2024_00031</t>
  </si>
  <si>
    <t>HTRAN_2024_00032</t>
  </si>
  <si>
    <t>HTRAN_2024_00036</t>
  </si>
  <si>
    <t>HTRAN_2024_00039</t>
  </si>
  <si>
    <t>HTRAN_2024_00044</t>
  </si>
  <si>
    <t>HTRAN_2024_00047</t>
  </si>
  <si>
    <t>HTRAN_2024_00053</t>
  </si>
  <si>
    <t>HTRAN_2024_00001</t>
  </si>
  <si>
    <t>HTRAN_2024_00057</t>
  </si>
  <si>
    <t>HTRAN_2024_00010</t>
  </si>
  <si>
    <t>HTRAN_2024_00002</t>
  </si>
  <si>
    <t>HTRAN_2024_00059</t>
  </si>
  <si>
    <t>ComStar International, Inc.</t>
  </si>
  <si>
    <t>HTRAN_2024_00034</t>
  </si>
  <si>
    <t>HTRAN_2024_00003</t>
  </si>
  <si>
    <t>HTRAN_2024_00019</t>
  </si>
  <si>
    <t>HTRAN_2024_00014</t>
  </si>
  <si>
    <t>HTRAN_2024_00037</t>
  </si>
  <si>
    <t>HTRAN_2024_00055</t>
  </si>
  <si>
    <t>HTRAN_2024_00058</t>
  </si>
  <si>
    <t>HTRAN_2024_00060</t>
  </si>
  <si>
    <t>HTRAN_2024_00026</t>
  </si>
  <si>
    <t>HTRAN_2024_00048</t>
  </si>
  <si>
    <t>HTRAN_2024_00052</t>
  </si>
  <si>
    <t>HTRAN_2024_00043</t>
  </si>
  <si>
    <t>HTRAN_2024_00035</t>
  </si>
  <si>
    <t>HTRAN_2024_00045</t>
  </si>
  <si>
    <t>HTRAN_2024_00012</t>
  </si>
  <si>
    <t>HTRAN_2024_00006</t>
  </si>
  <si>
    <t>HTRAN_2024_00051</t>
  </si>
  <si>
    <t>HTRAN_2024_00042</t>
  </si>
  <si>
    <t>HTRAN_2024_00030</t>
  </si>
  <si>
    <t>Technical Chemical Company</t>
  </si>
  <si>
    <t>HTRAN_2024_00041</t>
  </si>
  <si>
    <t>HTRAN_2024_00049</t>
  </si>
  <si>
    <t>TradeQuim LLC</t>
  </si>
  <si>
    <t>HTRAN_2024_00007</t>
  </si>
  <si>
    <t>USSC ACQUISITION CORP. DBA FIREBOY-XINTEX, LTD</t>
  </si>
  <si>
    <t>HTRAN_2024_00015</t>
  </si>
  <si>
    <t>iGas Holdings, INC.</t>
  </si>
  <si>
    <t>HTRAN_2024_00008</t>
  </si>
  <si>
    <t>HTRAN_2024_00021</t>
  </si>
  <si>
    <t>Wesco HMB, Inc.</t>
  </si>
  <si>
    <t>HTRAN_2024_00050</t>
  </si>
  <si>
    <t>Bahamas</t>
  </si>
  <si>
    <t>Denmark</t>
  </si>
  <si>
    <t>Dominican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</si>
</sst>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44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A448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right"/>
    </xf>
    <xf numFmtId="43" fontId="0" fillId="0" borderId="0" xfId="1" applyFont="1"/>
    <xf numFmtId="164" fontId="4" fillId="2" borderId="1" xfId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left" vertical="top"/>
    </xf>
    <xf numFmtId="0" fontId="2" fillId="0" borderId="1" xfId="0" applyFont="1" applyBorder="1"/>
    <xf numFmtId="0" fontId="5" fillId="2" borderId="0" xfId="0" applyFont="1" applyFill="1"/>
    <xf numFmtId="0" fontId="5" fillId="0" borderId="0" xfId="0" applyFont="1"/>
    <xf numFmtId="0" fontId="4" fillId="2" borderId="0" xfId="0" applyFont="1" applyFill="1"/>
    <xf numFmtId="14" fontId="2" fillId="0" borderId="1" xfId="0" applyNumberFormat="1" applyFont="1" applyBorder="1"/>
    <xf numFmtId="43" fontId="0" fillId="0" borderId="1" xfId="1" applyFont="1" applyFill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3" fontId="1" fillId="0" borderId="1" xfId="1" applyFont="1" applyFill="1" applyBorder="1" applyAlignment="1">
      <alignment horizontal="left" vertical="top"/>
    </xf>
    <xf numFmtId="0" fontId="7" fillId="3" borderId="3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1" xfId="0" applyFont="1" applyFill="1" applyBorder="1"/>
    <xf numFmtId="0" fontId="4" fillId="2" borderId="6" xfId="0" applyFont="1" applyFill="1" applyBorder="1" applyAlignment="1">
      <alignment horizontal="center" vertical="top"/>
    </xf>
    <xf numFmtId="0" fontId="8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0" fillId="3" borderId="5" xfId="0" applyFill="1" applyBorder="1"/>
    <xf numFmtId="165" fontId="0" fillId="0" borderId="1" xfId="1" applyNumberFormat="1" applyFont="1" applyBorder="1"/>
    <xf numFmtId="165" fontId="1" fillId="0" borderId="1" xfId="1" applyNumberFormat="1" applyFont="1" applyBorder="1"/>
    <xf numFmtId="165" fontId="2" fillId="0" borderId="1" xfId="1" applyNumberFormat="1" applyFont="1" applyBorder="1"/>
    <xf numFmtId="165" fontId="1" fillId="0" borderId="1" xfId="1" applyNumberFormat="1" applyFont="1" applyBorder="1" applyAlignment="1">
      <alignment horizontal="right"/>
    </xf>
    <xf numFmtId="3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Fill="1" applyBorder="1"/>
    <xf numFmtId="165" fontId="1" fillId="0" borderId="1" xfId="0" applyNumberFormat="1" applyFont="1" applyBorder="1"/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65" fontId="1" fillId="0" borderId="1" xfId="1" applyNumberFormat="1" applyFont="1" applyFill="1" applyBorder="1"/>
    <xf numFmtId="165" fontId="2" fillId="0" borderId="1" xfId="0" applyNumberFormat="1" applyFont="1" applyBorder="1"/>
    <xf numFmtId="165" fontId="0" fillId="0" borderId="0" xfId="0" applyNumberFormat="1"/>
    <xf numFmtId="164" fontId="0" fillId="0" borderId="1" xfId="1" applyNumberFormat="1" applyFont="1" applyFill="1" applyBorder="1" applyAlignment="1">
      <alignment horizontal="left" vertical="top"/>
    </xf>
    <xf numFmtId="166" fontId="2" fillId="0" borderId="1" xfId="1" applyNumberFormat="1" applyFont="1" applyFill="1" applyBorder="1"/>
    <xf numFmtId="0" fontId="12" fillId="4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5" fontId="13" fillId="0" borderId="1" xfId="0" applyNumberFormat="1" applyFont="1" applyBorder="1"/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/>
    <xf numFmtId="14" fontId="2" fillId="0" borderId="0" xfId="0" applyNumberFormat="1" applyFont="1"/>
    <xf numFmtId="165" fontId="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4" fontId="13" fillId="0" borderId="0" xfId="0" applyNumberFormat="1" applyFont="1"/>
    <xf numFmtId="0" fontId="14" fillId="0" borderId="1" xfId="0" applyFont="1" applyBorder="1" applyAlignment="1">
      <alignment horizontal="left" vertical="top"/>
    </xf>
    <xf numFmtId="0" fontId="14" fillId="0" borderId="1" xfId="0" applyFont="1" applyBorder="1"/>
    <xf numFmtId="3" fontId="14" fillId="0" borderId="1" xfId="0" applyNumberFormat="1" applyFont="1" applyBorder="1"/>
    <xf numFmtId="165" fontId="14" fillId="0" borderId="1" xfId="0" applyNumberFormat="1" applyFont="1" applyBorder="1"/>
    <xf numFmtId="0" fontId="12" fillId="4" borderId="1" xfId="0" applyFont="1" applyFill="1" applyBorder="1" applyAlignment="1">
      <alignment horizontal="center" vertical="top" wrapText="1"/>
    </xf>
    <xf numFmtId="3" fontId="2" fillId="0" borderId="1" xfId="0" applyNumberFormat="1" applyFont="1" applyBorder="1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A2" sqref="A2"/>
    </sheetView>
  </sheetViews>
  <sheetFormatPr defaultRowHeight="14.5" x14ac:dyDescent="0.35"/>
  <cols>
    <col min="1" max="1" width="14.26953125" customWidth="1"/>
    <col min="2" max="2" width="29.453125" customWidth="1"/>
    <col min="3" max="3" width="28" customWidth="1"/>
    <col min="4" max="4" width="13.26953125" customWidth="1"/>
  </cols>
  <sheetData>
    <row r="1" spans="1:4" ht="18.5" x14ac:dyDescent="0.45">
      <c r="A1" s="26" t="s">
        <v>0</v>
      </c>
      <c r="B1" s="27"/>
      <c r="C1" s="27"/>
      <c r="D1" s="29"/>
    </row>
    <row r="2" spans="1:4" ht="16.5" x14ac:dyDescent="0.3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5">
      <c r="A3" s="4" t="s">
        <v>5</v>
      </c>
      <c r="B3" s="30">
        <v>54581315.829999998</v>
      </c>
      <c r="C3" s="30">
        <v>98112799.409999996</v>
      </c>
      <c r="D3" s="34">
        <v>3500</v>
      </c>
    </row>
    <row r="4" spans="1:4" x14ac:dyDescent="0.35">
      <c r="A4" s="4" t="s">
        <v>6</v>
      </c>
      <c r="B4" s="30">
        <v>-504.45</v>
      </c>
      <c r="C4" s="30">
        <v>-53328.67</v>
      </c>
      <c r="D4" s="34">
        <v>1100</v>
      </c>
    </row>
    <row r="5" spans="1:4" x14ac:dyDescent="0.35">
      <c r="A5" s="4" t="s">
        <v>7</v>
      </c>
      <c r="B5" s="30">
        <v>48737716.210000001</v>
      </c>
      <c r="C5" s="30">
        <v>38042528.140000001</v>
      </c>
      <c r="D5" s="34">
        <v>1430</v>
      </c>
    </row>
    <row r="6" spans="1:4" x14ac:dyDescent="0.35">
      <c r="A6" s="4" t="s">
        <v>8</v>
      </c>
      <c r="B6" s="30">
        <v>-42930.33</v>
      </c>
      <c r="C6" s="30">
        <v>9021438.4299999997</v>
      </c>
      <c r="D6" s="34">
        <v>4470</v>
      </c>
    </row>
    <row r="7" spans="1:4" x14ac:dyDescent="0.35">
      <c r="A7" s="4" t="s">
        <v>9</v>
      </c>
      <c r="B7" s="30">
        <v>4229201.28</v>
      </c>
      <c r="C7" s="30">
        <v>4536320.07</v>
      </c>
      <c r="D7" s="34">
        <v>124</v>
      </c>
    </row>
    <row r="8" spans="1:4" x14ac:dyDescent="0.35">
      <c r="A8" s="4" t="s">
        <v>10</v>
      </c>
      <c r="B8" s="30">
        <v>4657841.1100000003</v>
      </c>
      <c r="C8" s="30">
        <v>-269822.67</v>
      </c>
      <c r="D8" s="34">
        <v>3220</v>
      </c>
    </row>
    <row r="9" spans="1:4" x14ac:dyDescent="0.35">
      <c r="A9" s="4" t="s">
        <v>11</v>
      </c>
      <c r="B9" s="30">
        <v>137734.06</v>
      </c>
      <c r="C9" s="30">
        <v>798895.52</v>
      </c>
      <c r="D9" s="34">
        <v>14800</v>
      </c>
    </row>
    <row r="10" spans="1:4" x14ac:dyDescent="0.35">
      <c r="A10" s="4" t="s">
        <v>12</v>
      </c>
      <c r="B10" s="30">
        <v>46299.96</v>
      </c>
      <c r="C10" s="30">
        <v>10584.33</v>
      </c>
      <c r="D10" s="34">
        <v>1370</v>
      </c>
    </row>
    <row r="11" spans="1:4" x14ac:dyDescent="0.35">
      <c r="A11" s="4" t="s">
        <v>13</v>
      </c>
      <c r="B11" s="30">
        <v>0</v>
      </c>
      <c r="C11" s="30">
        <v>16512.39</v>
      </c>
      <c r="D11" s="34">
        <v>9810</v>
      </c>
    </row>
    <row r="12" spans="1:4" x14ac:dyDescent="0.35">
      <c r="A12" s="4" t="s">
        <v>14</v>
      </c>
      <c r="B12" s="30">
        <v>1555169.7</v>
      </c>
      <c r="C12" s="30">
        <v>2411988.4900000002</v>
      </c>
      <c r="D12" s="34">
        <v>1030</v>
      </c>
    </row>
    <row r="13" spans="1:4" x14ac:dyDescent="0.35">
      <c r="A13" s="4" t="s">
        <v>15</v>
      </c>
      <c r="B13" s="30">
        <v>11832180.369999999</v>
      </c>
      <c r="C13" s="30">
        <v>18759670.239999998</v>
      </c>
      <c r="D13" s="34">
        <v>675</v>
      </c>
    </row>
    <row r="14" spans="1:4" x14ac:dyDescent="0.35">
      <c r="A14" s="4" t="s">
        <v>16</v>
      </c>
      <c r="B14" s="30">
        <v>-735.07</v>
      </c>
      <c r="C14" s="30">
        <v>-735.07</v>
      </c>
      <c r="D14" s="34">
        <v>794</v>
      </c>
    </row>
    <row r="15" spans="1:4" x14ac:dyDescent="0.35">
      <c r="A15" s="4" t="s">
        <v>17</v>
      </c>
      <c r="B15" s="30">
        <v>1560.84</v>
      </c>
      <c r="C15" s="30">
        <v>678.16</v>
      </c>
      <c r="D15" s="34">
        <v>92</v>
      </c>
    </row>
    <row r="16" spans="1:4" x14ac:dyDescent="0.35">
      <c r="A16" s="4" t="s">
        <v>18</v>
      </c>
      <c r="B16" s="30">
        <v>-5715.88</v>
      </c>
      <c r="C16" s="30">
        <v>387809.48</v>
      </c>
      <c r="D16" s="34">
        <v>1640</v>
      </c>
    </row>
    <row r="17" spans="1:4" x14ac:dyDescent="0.35">
      <c r="A17" s="3" t="s">
        <v>19</v>
      </c>
      <c r="B17" s="5">
        <f t="array" ref="B17">SUM(ROUND(B3:B16,1))</f>
        <v>125729133.59999999</v>
      </c>
      <c r="C17" s="5">
        <f t="array" ref="C17">SUM(ROUND(C3:C16,1))</f>
        <v>171775338.10000002</v>
      </c>
      <c r="D17" s="6" t="s">
        <v>20</v>
      </c>
    </row>
    <row r="19" spans="1:4" x14ac:dyDescent="0.35">
      <c r="A19" s="48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workbookViewId="0">
      <selection activeCell="A2" sqref="A2"/>
    </sheetView>
  </sheetViews>
  <sheetFormatPr defaultRowHeight="14.5" x14ac:dyDescent="0.35"/>
  <cols>
    <col min="1" max="1" width="29.7265625" bestFit="1" customWidth="1"/>
    <col min="2" max="2" width="48.54296875" bestFit="1" customWidth="1"/>
    <col min="3" max="3" width="28.54296875" bestFit="1" customWidth="1"/>
  </cols>
  <sheetData>
    <row r="1" spans="1:3" ht="18.5" x14ac:dyDescent="0.45">
      <c r="A1" s="26" t="s">
        <v>22</v>
      </c>
      <c r="B1" s="27"/>
      <c r="C1" s="28"/>
    </row>
    <row r="2" spans="1:3" x14ac:dyDescent="0.35">
      <c r="A2" s="2" t="s">
        <v>23</v>
      </c>
      <c r="B2" s="45" t="s">
        <v>24</v>
      </c>
      <c r="C2" s="45" t="s">
        <v>25</v>
      </c>
    </row>
    <row r="3" spans="1:3" x14ac:dyDescent="0.35">
      <c r="A3" s="4" t="s">
        <v>26</v>
      </c>
      <c r="B3" s="30">
        <v>26990669</v>
      </c>
      <c r="C3" s="30">
        <v>11869770.9</v>
      </c>
    </row>
    <row r="4" spans="1:3" x14ac:dyDescent="0.35">
      <c r="A4" s="4" t="s">
        <v>27</v>
      </c>
      <c r="B4" s="30">
        <v>50038369.200000003</v>
      </c>
      <c r="C4" s="30">
        <v>20957389.399999999</v>
      </c>
    </row>
    <row r="5" spans="1:3" x14ac:dyDescent="0.35">
      <c r="A5" s="4" t="s">
        <v>28</v>
      </c>
      <c r="B5" s="30">
        <v>0</v>
      </c>
      <c r="C5" s="30">
        <v>17930.8</v>
      </c>
    </row>
    <row r="6" spans="1:3" x14ac:dyDescent="0.35">
      <c r="A6" s="4" t="s">
        <v>29</v>
      </c>
      <c r="B6" s="30">
        <v>113275864.90000001</v>
      </c>
      <c r="C6" s="30">
        <v>54640794.899999999</v>
      </c>
    </row>
    <row r="7" spans="1:3" x14ac:dyDescent="0.35">
      <c r="A7" s="4" t="s">
        <v>30</v>
      </c>
      <c r="B7" s="30">
        <v>1160.9000000000001</v>
      </c>
      <c r="C7" s="30">
        <v>385.4</v>
      </c>
    </row>
    <row r="8" spans="1:3" x14ac:dyDescent="0.35">
      <c r="A8" s="4" t="s">
        <v>31</v>
      </c>
      <c r="B8" s="30">
        <v>0</v>
      </c>
      <c r="C8" s="30">
        <v>648.4</v>
      </c>
    </row>
    <row r="9" spans="1:3" x14ac:dyDescent="0.35">
      <c r="A9" s="4" t="s">
        <v>32</v>
      </c>
      <c r="B9" s="30">
        <v>33378274.699999999</v>
      </c>
      <c r="C9" s="30">
        <v>10153150.1</v>
      </c>
    </row>
    <row r="10" spans="1:3" x14ac:dyDescent="0.35">
      <c r="A10" s="4" t="s">
        <v>33</v>
      </c>
      <c r="B10" s="30">
        <v>5836924.2999999998</v>
      </c>
      <c r="C10" s="30">
        <v>2834247.8</v>
      </c>
    </row>
    <row r="11" spans="1:3" x14ac:dyDescent="0.35">
      <c r="A11" s="3" t="s">
        <v>19</v>
      </c>
      <c r="B11" s="31">
        <f>SUM(B3:B10)</f>
        <v>229521263.00000003</v>
      </c>
      <c r="C11" s="31">
        <f>SUM(C3:C10)</f>
        <v>100474317.7</v>
      </c>
    </row>
    <row r="13" spans="1:3" x14ac:dyDescent="0.35">
      <c r="A13" s="48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7"/>
  <sheetViews>
    <sheetView workbookViewId="0">
      <selection activeCell="A2" sqref="A2"/>
    </sheetView>
  </sheetViews>
  <sheetFormatPr defaultRowHeight="14.5" x14ac:dyDescent="0.35"/>
  <cols>
    <col min="1" max="1" width="51.54296875" bestFit="1" customWidth="1"/>
    <col min="2" max="2" width="50.7265625" bestFit="1" customWidth="1"/>
    <col min="3" max="3" width="28.54296875" bestFit="1" customWidth="1"/>
  </cols>
  <sheetData>
    <row r="1" spans="1:3" ht="18.5" x14ac:dyDescent="0.45">
      <c r="A1" s="26" t="s">
        <v>34</v>
      </c>
      <c r="B1" s="27"/>
      <c r="C1" s="28"/>
    </row>
    <row r="2" spans="1:3" x14ac:dyDescent="0.35">
      <c r="A2" s="8" t="s">
        <v>23</v>
      </c>
      <c r="B2" s="45" t="s">
        <v>35</v>
      </c>
      <c r="C2" s="45" t="s">
        <v>25</v>
      </c>
    </row>
    <row r="3" spans="1:3" x14ac:dyDescent="0.35">
      <c r="A3" s="16" t="s">
        <v>36</v>
      </c>
      <c r="B3" s="30">
        <v>0</v>
      </c>
      <c r="C3" s="30">
        <v>-62.4</v>
      </c>
    </row>
    <row r="4" spans="1:3" x14ac:dyDescent="0.35">
      <c r="A4" s="16" t="s">
        <v>37</v>
      </c>
      <c r="B4" s="30">
        <v>2199784.7000000002</v>
      </c>
      <c r="C4" s="30">
        <v>11627.3</v>
      </c>
    </row>
    <row r="5" spans="1:3" x14ac:dyDescent="0.35">
      <c r="A5" s="16" t="s">
        <v>38</v>
      </c>
      <c r="B5" s="30">
        <v>128987.8</v>
      </c>
      <c r="C5" s="30">
        <v>11.5</v>
      </c>
    </row>
    <row r="6" spans="1:3" x14ac:dyDescent="0.35">
      <c r="A6" s="16" t="s">
        <v>39</v>
      </c>
      <c r="B6" s="30">
        <v>50.4</v>
      </c>
      <c r="C6" s="30">
        <v>0.6</v>
      </c>
    </row>
    <row r="7" spans="1:3" x14ac:dyDescent="0.35">
      <c r="A7" s="16" t="s">
        <v>40</v>
      </c>
      <c r="B7" s="30">
        <v>124689.8</v>
      </c>
      <c r="C7" s="30">
        <v>822</v>
      </c>
    </row>
    <row r="8" spans="1:3" x14ac:dyDescent="0.35">
      <c r="A8" s="16" t="s">
        <v>41</v>
      </c>
      <c r="B8" s="30">
        <v>128987.8</v>
      </c>
      <c r="C8" s="30">
        <v>58.8</v>
      </c>
    </row>
    <row r="9" spans="1:3" x14ac:dyDescent="0.35">
      <c r="A9" s="16" t="s">
        <v>42</v>
      </c>
      <c r="B9" s="30">
        <v>77991.8</v>
      </c>
      <c r="C9" s="30">
        <v>6.9</v>
      </c>
    </row>
    <row r="10" spans="1:3" x14ac:dyDescent="0.35">
      <c r="A10" s="16" t="s">
        <v>43</v>
      </c>
      <c r="B10" s="30">
        <v>128987.8</v>
      </c>
      <c r="C10" s="30">
        <v>39076.300000000003</v>
      </c>
    </row>
    <row r="11" spans="1:3" x14ac:dyDescent="0.35">
      <c r="A11" s="16" t="s">
        <v>44</v>
      </c>
      <c r="B11" s="30">
        <v>461215.3</v>
      </c>
      <c r="C11" s="30">
        <v>41.7</v>
      </c>
    </row>
    <row r="12" spans="1:3" x14ac:dyDescent="0.35">
      <c r="A12" s="16" t="s">
        <v>45</v>
      </c>
      <c r="B12" s="30">
        <v>184102.8</v>
      </c>
      <c r="C12" s="30">
        <v>16.7</v>
      </c>
    </row>
    <row r="13" spans="1:3" x14ac:dyDescent="0.35">
      <c r="A13" s="16" t="s">
        <v>46</v>
      </c>
      <c r="B13" s="30">
        <v>321682.90000000002</v>
      </c>
      <c r="C13" s="30">
        <v>269399.3</v>
      </c>
    </row>
    <row r="14" spans="1:3" x14ac:dyDescent="0.35">
      <c r="A14" s="16" t="s">
        <v>47</v>
      </c>
      <c r="B14" s="30">
        <v>128987.8</v>
      </c>
      <c r="C14" s="30">
        <v>0</v>
      </c>
    </row>
    <row r="15" spans="1:3" x14ac:dyDescent="0.35">
      <c r="A15" s="16" t="s">
        <v>48</v>
      </c>
      <c r="B15" s="30">
        <v>128987.8</v>
      </c>
      <c r="C15" s="30">
        <v>0</v>
      </c>
    </row>
    <row r="16" spans="1:3" x14ac:dyDescent="0.35">
      <c r="A16" s="16" t="s">
        <v>26</v>
      </c>
      <c r="B16" s="30">
        <v>20051844.899999999</v>
      </c>
      <c r="C16" s="30">
        <v>173169</v>
      </c>
    </row>
    <row r="17" spans="1:3" x14ac:dyDescent="0.35">
      <c r="A17" s="16" t="s">
        <v>49</v>
      </c>
      <c r="B17" s="30">
        <v>663053.30000000005</v>
      </c>
      <c r="C17" s="30">
        <v>3136</v>
      </c>
    </row>
    <row r="18" spans="1:3" x14ac:dyDescent="0.35">
      <c r="A18" s="16" t="s">
        <v>50</v>
      </c>
      <c r="B18" s="30">
        <v>1304000.7</v>
      </c>
      <c r="C18" s="30">
        <v>562.6</v>
      </c>
    </row>
    <row r="19" spans="1:3" x14ac:dyDescent="0.35">
      <c r="A19" s="16" t="s">
        <v>51</v>
      </c>
      <c r="B19" s="30">
        <v>128987.8</v>
      </c>
      <c r="C19" s="30">
        <v>81.8</v>
      </c>
    </row>
    <row r="20" spans="1:3" x14ac:dyDescent="0.35">
      <c r="A20" s="16" t="s">
        <v>52</v>
      </c>
      <c r="B20" s="30">
        <v>21590.6</v>
      </c>
      <c r="C20" s="30">
        <v>0</v>
      </c>
    </row>
    <row r="21" spans="1:3" x14ac:dyDescent="0.35">
      <c r="A21" s="16" t="s">
        <v>53</v>
      </c>
      <c r="B21" s="30">
        <v>125118.2</v>
      </c>
      <c r="C21" s="30">
        <v>15.7</v>
      </c>
    </row>
    <row r="22" spans="1:3" x14ac:dyDescent="0.35">
      <c r="A22" s="16" t="s">
        <v>54</v>
      </c>
      <c r="B22" s="30">
        <v>14336.2</v>
      </c>
      <c r="C22" s="30">
        <v>1.3</v>
      </c>
    </row>
    <row r="23" spans="1:3" x14ac:dyDescent="0.35">
      <c r="A23" s="16" t="s">
        <v>27</v>
      </c>
      <c r="B23" s="30">
        <v>22115332.399999999</v>
      </c>
      <c r="C23" s="30">
        <v>998443.7</v>
      </c>
    </row>
    <row r="24" spans="1:3" x14ac:dyDescent="0.35">
      <c r="A24" s="16" t="s">
        <v>55</v>
      </c>
      <c r="B24" s="30">
        <v>128987.8</v>
      </c>
      <c r="C24" s="30">
        <v>8782.2999999999993</v>
      </c>
    </row>
    <row r="25" spans="1:3" x14ac:dyDescent="0.35">
      <c r="A25" s="16" t="s">
        <v>56</v>
      </c>
      <c r="B25" s="30">
        <v>232510.8</v>
      </c>
      <c r="C25" s="30">
        <v>1130.4000000000001</v>
      </c>
    </row>
    <row r="26" spans="1:3" x14ac:dyDescent="0.35">
      <c r="A26" s="16" t="s">
        <v>57</v>
      </c>
      <c r="B26" s="30">
        <v>128987.8</v>
      </c>
      <c r="C26" s="30">
        <v>369.2</v>
      </c>
    </row>
    <row r="27" spans="1:3" x14ac:dyDescent="0.35">
      <c r="A27" s="16" t="s">
        <v>58</v>
      </c>
      <c r="B27" s="30">
        <v>128987.8</v>
      </c>
      <c r="C27" s="30">
        <v>20.2</v>
      </c>
    </row>
    <row r="28" spans="1:3" x14ac:dyDescent="0.35">
      <c r="A28" s="16" t="s">
        <v>28</v>
      </c>
      <c r="B28" s="30">
        <v>2013820.3</v>
      </c>
      <c r="C28" s="30">
        <v>9928</v>
      </c>
    </row>
    <row r="29" spans="1:3" x14ac:dyDescent="0.35">
      <c r="A29" s="16" t="s">
        <v>59</v>
      </c>
      <c r="B29" s="30">
        <v>370884.7</v>
      </c>
      <c r="C29" s="30">
        <v>897.5</v>
      </c>
    </row>
    <row r="30" spans="1:3" x14ac:dyDescent="0.35">
      <c r="A30" s="16" t="s">
        <v>60</v>
      </c>
      <c r="B30" s="30">
        <v>67293.899999999994</v>
      </c>
      <c r="C30" s="30">
        <v>149286.70000000001</v>
      </c>
    </row>
    <row r="31" spans="1:3" x14ac:dyDescent="0.35">
      <c r="A31" s="16" t="s">
        <v>61</v>
      </c>
      <c r="B31" s="30">
        <v>128973.9</v>
      </c>
      <c r="C31" s="30">
        <v>314.5</v>
      </c>
    </row>
    <row r="32" spans="1:3" x14ac:dyDescent="0.35">
      <c r="A32" s="16" t="s">
        <v>62</v>
      </c>
      <c r="B32" s="30">
        <v>496747.8</v>
      </c>
      <c r="C32" s="30">
        <v>91024.8</v>
      </c>
    </row>
    <row r="33" spans="1:3" x14ac:dyDescent="0.35">
      <c r="A33" s="16" t="s">
        <v>63</v>
      </c>
      <c r="B33" s="30">
        <v>1647053.3</v>
      </c>
      <c r="C33" s="30">
        <v>5618.1</v>
      </c>
    </row>
    <row r="34" spans="1:3" x14ac:dyDescent="0.35">
      <c r="A34" s="16" t="s">
        <v>64</v>
      </c>
      <c r="B34" s="30">
        <v>128987.8</v>
      </c>
      <c r="C34" s="30">
        <v>152.69999999999999</v>
      </c>
    </row>
    <row r="35" spans="1:3" x14ac:dyDescent="0.35">
      <c r="A35" s="16" t="s">
        <v>65</v>
      </c>
      <c r="B35" s="30">
        <v>347339.2</v>
      </c>
      <c r="C35" s="30">
        <v>148358.79999999999</v>
      </c>
    </row>
    <row r="36" spans="1:3" x14ac:dyDescent="0.35">
      <c r="A36" s="16" t="s">
        <v>66</v>
      </c>
      <c r="B36" s="30">
        <v>128987.8</v>
      </c>
      <c r="C36" s="30">
        <v>129292.3</v>
      </c>
    </row>
    <row r="37" spans="1:3" x14ac:dyDescent="0.35">
      <c r="A37" s="16" t="s">
        <v>67</v>
      </c>
      <c r="B37" s="30">
        <v>493996.4</v>
      </c>
      <c r="C37" s="30">
        <v>713.8</v>
      </c>
    </row>
    <row r="38" spans="1:3" x14ac:dyDescent="0.35">
      <c r="A38" s="16" t="s">
        <v>68</v>
      </c>
      <c r="B38" s="30">
        <v>1928081.5</v>
      </c>
      <c r="C38" s="30">
        <v>452</v>
      </c>
    </row>
    <row r="39" spans="1:3" x14ac:dyDescent="0.35">
      <c r="A39" s="16" t="s">
        <v>69</v>
      </c>
      <c r="B39" s="30">
        <v>128987.8</v>
      </c>
      <c r="C39" s="30">
        <v>11.4</v>
      </c>
    </row>
    <row r="40" spans="1:3" x14ac:dyDescent="0.35">
      <c r="A40" s="16" t="s">
        <v>70</v>
      </c>
      <c r="B40" s="30">
        <v>2198406.6</v>
      </c>
      <c r="C40" s="30">
        <v>36730.9</v>
      </c>
    </row>
    <row r="41" spans="1:3" x14ac:dyDescent="0.35">
      <c r="A41" s="16" t="s">
        <v>71</v>
      </c>
      <c r="B41" s="30">
        <v>16846810.699999999</v>
      </c>
      <c r="C41" s="30">
        <v>240.4</v>
      </c>
    </row>
    <row r="42" spans="1:3" x14ac:dyDescent="0.35">
      <c r="A42" s="16" t="s">
        <v>30</v>
      </c>
      <c r="B42" s="30">
        <v>817.1</v>
      </c>
      <c r="C42" s="30">
        <v>420.4</v>
      </c>
    </row>
    <row r="43" spans="1:3" x14ac:dyDescent="0.35">
      <c r="A43" s="16" t="s">
        <v>31</v>
      </c>
      <c r="B43" s="30">
        <v>0</v>
      </c>
      <c r="C43" s="30">
        <v>25493.4</v>
      </c>
    </row>
    <row r="44" spans="1:3" x14ac:dyDescent="0.35">
      <c r="A44" s="16" t="s">
        <v>72</v>
      </c>
      <c r="B44" s="30">
        <v>128987.8</v>
      </c>
      <c r="C44" s="30">
        <v>21822</v>
      </c>
    </row>
    <row r="45" spans="1:3" x14ac:dyDescent="0.35">
      <c r="A45" s="16" t="s">
        <v>73</v>
      </c>
      <c r="B45" s="30">
        <v>716447.4</v>
      </c>
      <c r="C45" s="30">
        <v>75.7</v>
      </c>
    </row>
    <row r="46" spans="1:3" x14ac:dyDescent="0.35">
      <c r="A46" s="16" t="s">
        <v>74</v>
      </c>
      <c r="B46" s="30">
        <v>128987.8</v>
      </c>
      <c r="C46" s="30">
        <v>14.4</v>
      </c>
    </row>
    <row r="47" spans="1:3" x14ac:dyDescent="0.35">
      <c r="A47" s="16" t="s">
        <v>75</v>
      </c>
      <c r="B47" s="30">
        <v>343607.9</v>
      </c>
      <c r="C47" s="30">
        <v>17055.2</v>
      </c>
    </row>
    <row r="48" spans="1:3" x14ac:dyDescent="0.35">
      <c r="A48" s="16" t="s">
        <v>76</v>
      </c>
      <c r="B48" s="30">
        <v>53572.5</v>
      </c>
      <c r="C48" s="30">
        <v>139</v>
      </c>
    </row>
    <row r="49" spans="1:3" x14ac:dyDescent="0.35">
      <c r="A49" s="16" t="s">
        <v>77</v>
      </c>
      <c r="B49" s="30">
        <v>22015.7</v>
      </c>
      <c r="C49" s="30">
        <v>47672.1</v>
      </c>
    </row>
    <row r="50" spans="1:3" x14ac:dyDescent="0.35">
      <c r="A50" s="16" t="s">
        <v>78</v>
      </c>
      <c r="B50" s="30">
        <v>128987.8</v>
      </c>
      <c r="C50" s="30">
        <v>298.2</v>
      </c>
    </row>
    <row r="51" spans="1:3" x14ac:dyDescent="0.35">
      <c r="A51" s="16" t="s">
        <v>79</v>
      </c>
      <c r="B51" s="30">
        <v>103835.2</v>
      </c>
      <c r="C51" s="30">
        <v>1040.3</v>
      </c>
    </row>
    <row r="52" spans="1:3" x14ac:dyDescent="0.35">
      <c r="A52" s="16" t="s">
        <v>32</v>
      </c>
      <c r="B52" s="30">
        <v>16441211.699999999</v>
      </c>
      <c r="C52" s="30">
        <v>234630.9</v>
      </c>
    </row>
    <row r="53" spans="1:3" x14ac:dyDescent="0.35">
      <c r="A53" s="16" t="s">
        <v>80</v>
      </c>
      <c r="B53" s="30">
        <v>205649.7</v>
      </c>
      <c r="C53" s="30">
        <v>538.79999999999995</v>
      </c>
    </row>
    <row r="54" spans="1:3" x14ac:dyDescent="0.35">
      <c r="A54" s="16" t="s">
        <v>81</v>
      </c>
      <c r="B54" s="30">
        <v>12780590.6</v>
      </c>
      <c r="C54" s="30">
        <v>77402.399999999994</v>
      </c>
    </row>
    <row r="55" spans="1:3" x14ac:dyDescent="0.35">
      <c r="A55" s="16" t="s">
        <v>82</v>
      </c>
      <c r="B55" s="30">
        <v>528873</v>
      </c>
      <c r="C55" s="30">
        <v>56.9</v>
      </c>
    </row>
    <row r="56" spans="1:3" x14ac:dyDescent="0.35">
      <c r="A56" s="16" t="s">
        <v>83</v>
      </c>
      <c r="B56" s="30">
        <v>128987.8</v>
      </c>
      <c r="C56" s="30">
        <v>11.5</v>
      </c>
    </row>
    <row r="57" spans="1:3" x14ac:dyDescent="0.35">
      <c r="A57" s="16" t="s">
        <v>84</v>
      </c>
      <c r="B57" s="30">
        <v>128987.8</v>
      </c>
      <c r="C57" s="30">
        <v>556.29999999999995</v>
      </c>
    </row>
    <row r="58" spans="1:3" x14ac:dyDescent="0.35">
      <c r="A58" s="16" t="s">
        <v>85</v>
      </c>
      <c r="B58" s="30">
        <v>0</v>
      </c>
      <c r="C58" s="30">
        <v>85.5</v>
      </c>
    </row>
    <row r="59" spans="1:3" x14ac:dyDescent="0.35">
      <c r="A59" s="16" t="s">
        <v>86</v>
      </c>
      <c r="B59" s="30">
        <v>24427.9</v>
      </c>
      <c r="C59" s="30">
        <v>70.2</v>
      </c>
    </row>
    <row r="60" spans="1:3" x14ac:dyDescent="0.35">
      <c r="A60" s="16" t="s">
        <v>87</v>
      </c>
      <c r="B60" s="30">
        <v>2951990.2</v>
      </c>
      <c r="C60" s="30">
        <v>7168.5</v>
      </c>
    </row>
    <row r="61" spans="1:3" x14ac:dyDescent="0.35">
      <c r="A61" s="16" t="s">
        <v>88</v>
      </c>
      <c r="B61" s="30">
        <v>1063455</v>
      </c>
      <c r="C61" s="30">
        <v>10049.200000000001</v>
      </c>
    </row>
    <row r="62" spans="1:3" x14ac:dyDescent="0.35">
      <c r="A62" s="16" t="s">
        <v>89</v>
      </c>
      <c r="B62" s="30">
        <v>256685.4</v>
      </c>
      <c r="C62" s="30">
        <v>648.29999999999995</v>
      </c>
    </row>
    <row r="63" spans="1:3" x14ac:dyDescent="0.35">
      <c r="A63" s="16" t="s">
        <v>90</v>
      </c>
      <c r="B63" s="30">
        <v>42851.199999999997</v>
      </c>
      <c r="C63" s="30">
        <v>0</v>
      </c>
    </row>
    <row r="64" spans="1:3" x14ac:dyDescent="0.35">
      <c r="A64" s="16" t="s">
        <v>91</v>
      </c>
      <c r="B64" s="30">
        <v>128987.8</v>
      </c>
      <c r="C64" s="30">
        <v>304.5</v>
      </c>
    </row>
    <row r="65" spans="1:3" x14ac:dyDescent="0.35">
      <c r="A65" s="16" t="s">
        <v>92</v>
      </c>
      <c r="B65" s="30">
        <v>5604.6</v>
      </c>
      <c r="C65" s="30">
        <v>5617.8</v>
      </c>
    </row>
    <row r="66" spans="1:3" x14ac:dyDescent="0.35">
      <c r="A66" s="16" t="s">
        <v>29</v>
      </c>
      <c r="B66" s="30">
        <v>53136510.899999999</v>
      </c>
      <c r="C66" s="30">
        <v>788661.9</v>
      </c>
    </row>
    <row r="67" spans="1:3" x14ac:dyDescent="0.35">
      <c r="A67" s="16" t="s">
        <v>93</v>
      </c>
      <c r="B67" s="30">
        <v>711375.5</v>
      </c>
      <c r="C67" s="30">
        <v>63.1</v>
      </c>
    </row>
    <row r="68" spans="1:3" x14ac:dyDescent="0.35">
      <c r="A68" s="16" t="s">
        <v>94</v>
      </c>
      <c r="B68" s="30">
        <v>128987.8</v>
      </c>
      <c r="C68" s="30">
        <v>1342.3</v>
      </c>
    </row>
    <row r="69" spans="1:3" x14ac:dyDescent="0.35">
      <c r="A69" s="16" t="s">
        <v>95</v>
      </c>
      <c r="B69" s="30">
        <v>725.8</v>
      </c>
      <c r="C69" s="30">
        <v>727.5</v>
      </c>
    </row>
    <row r="70" spans="1:3" x14ac:dyDescent="0.35">
      <c r="A70" s="16" t="s">
        <v>96</v>
      </c>
      <c r="B70" s="30">
        <v>2203622.1</v>
      </c>
      <c r="C70" s="30">
        <v>49568.7</v>
      </c>
    </row>
    <row r="71" spans="1:3" x14ac:dyDescent="0.35">
      <c r="A71" s="16" t="s">
        <v>97</v>
      </c>
      <c r="B71" s="30">
        <v>128987.8</v>
      </c>
      <c r="C71" s="30">
        <v>11.4</v>
      </c>
    </row>
    <row r="72" spans="1:3" x14ac:dyDescent="0.35">
      <c r="A72" s="16" t="s">
        <v>98</v>
      </c>
      <c r="B72" s="30">
        <v>0</v>
      </c>
      <c r="C72" s="30">
        <v>-5.0999999999999996</v>
      </c>
    </row>
    <row r="73" spans="1:3" x14ac:dyDescent="0.35">
      <c r="A73" s="16" t="s">
        <v>99</v>
      </c>
      <c r="B73" s="30">
        <v>11</v>
      </c>
      <c r="C73" s="30">
        <v>11</v>
      </c>
    </row>
    <row r="74" spans="1:3" x14ac:dyDescent="0.35">
      <c r="A74" s="16" t="s">
        <v>100</v>
      </c>
      <c r="B74" s="30">
        <v>473694.4</v>
      </c>
      <c r="C74" s="30">
        <v>78677.399999999994</v>
      </c>
    </row>
    <row r="75" spans="1:3" x14ac:dyDescent="0.35">
      <c r="A75" s="16" t="s">
        <v>101</v>
      </c>
      <c r="B75" s="30">
        <v>128987.8</v>
      </c>
      <c r="C75" s="30">
        <v>129292.3</v>
      </c>
    </row>
    <row r="76" spans="1:3" x14ac:dyDescent="0.35">
      <c r="A76" s="16" t="s">
        <v>102</v>
      </c>
      <c r="B76" s="30">
        <v>273401.8</v>
      </c>
      <c r="C76" s="30">
        <v>0</v>
      </c>
    </row>
    <row r="77" spans="1:3" x14ac:dyDescent="0.35">
      <c r="A77" s="16" t="s">
        <v>103</v>
      </c>
      <c r="B77" s="30">
        <v>84777.8</v>
      </c>
      <c r="C77" s="30">
        <v>366.6</v>
      </c>
    </row>
    <row r="78" spans="1:3" x14ac:dyDescent="0.35">
      <c r="A78" s="16" t="s">
        <v>104</v>
      </c>
      <c r="B78" s="30">
        <v>1471574.6</v>
      </c>
      <c r="C78" s="30">
        <v>4780.2</v>
      </c>
    </row>
    <row r="79" spans="1:3" x14ac:dyDescent="0.35">
      <c r="A79" s="16" t="s">
        <v>105</v>
      </c>
      <c r="B79" s="30">
        <v>361839.8</v>
      </c>
      <c r="C79" s="30">
        <v>36.799999999999997</v>
      </c>
    </row>
    <row r="80" spans="1:3" x14ac:dyDescent="0.35">
      <c r="A80" s="16" t="s">
        <v>106</v>
      </c>
      <c r="B80" s="30">
        <v>36492.6</v>
      </c>
      <c r="C80" s="30">
        <v>86.1</v>
      </c>
    </row>
    <row r="81" spans="1:3" x14ac:dyDescent="0.35">
      <c r="A81" s="16" t="s">
        <v>107</v>
      </c>
      <c r="B81" s="30">
        <v>4089895.7</v>
      </c>
      <c r="C81" s="30">
        <v>48301.2</v>
      </c>
    </row>
    <row r="82" spans="1:3" x14ac:dyDescent="0.35">
      <c r="A82" s="16" t="s">
        <v>108</v>
      </c>
      <c r="B82" s="30">
        <v>128987.8</v>
      </c>
      <c r="C82" s="30">
        <v>335.5</v>
      </c>
    </row>
    <row r="83" spans="1:3" x14ac:dyDescent="0.35">
      <c r="A83" s="16" t="s">
        <v>109</v>
      </c>
      <c r="B83" s="30">
        <v>26063.9</v>
      </c>
      <c r="C83" s="30">
        <v>-1344.8</v>
      </c>
    </row>
    <row r="84" spans="1:3" x14ac:dyDescent="0.35">
      <c r="A84" s="16" t="s">
        <v>110</v>
      </c>
      <c r="B84" s="30">
        <v>5836924.2999999998</v>
      </c>
      <c r="C84" s="30">
        <v>2834247.8</v>
      </c>
    </row>
    <row r="85" spans="1:3" x14ac:dyDescent="0.35">
      <c r="A85" s="9" t="s">
        <v>19</v>
      </c>
      <c r="B85" s="31">
        <f>SUM(B3:B84)</f>
        <v>181522990.00000006</v>
      </c>
      <c r="C85" s="31">
        <f>SUM(C3:C84)</f>
        <v>6466064.1999999993</v>
      </c>
    </row>
    <row r="87" spans="1:3" x14ac:dyDescent="0.35">
      <c r="A87" s="48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294FA-74C8-401B-A37C-FBFAF1FFC981}">
  <dimension ref="A1:E20"/>
  <sheetViews>
    <sheetView workbookViewId="0">
      <selection activeCell="A2" sqref="A2"/>
    </sheetView>
  </sheetViews>
  <sheetFormatPr defaultRowHeight="14.5" x14ac:dyDescent="0.35"/>
  <cols>
    <col min="1" max="1" width="15.26953125" bestFit="1" customWidth="1"/>
    <col min="2" max="2" width="24.7265625" bestFit="1" customWidth="1"/>
    <col min="3" max="3" width="29.26953125" bestFit="1" customWidth="1"/>
    <col min="4" max="4" width="17.54296875" bestFit="1" customWidth="1"/>
    <col min="5" max="5" width="13.26953125" bestFit="1" customWidth="1"/>
  </cols>
  <sheetData>
    <row r="1" spans="1:5" ht="18.5" x14ac:dyDescent="0.45">
      <c r="A1" s="26" t="s">
        <v>111</v>
      </c>
      <c r="B1" s="27"/>
      <c r="C1" s="27"/>
      <c r="D1" s="28"/>
    </row>
    <row r="2" spans="1:5" ht="16.5" x14ac:dyDescent="0.35">
      <c r="A2" s="8" t="s">
        <v>1</v>
      </c>
      <c r="B2" s="8" t="s">
        <v>112</v>
      </c>
      <c r="C2" s="51" t="s">
        <v>113</v>
      </c>
      <c r="D2" s="8" t="s">
        <v>4</v>
      </c>
    </row>
    <row r="3" spans="1:5" x14ac:dyDescent="0.35">
      <c r="A3" s="16" t="s">
        <v>5</v>
      </c>
      <c r="B3" s="32">
        <v>46390.584597766698</v>
      </c>
      <c r="C3" s="30">
        <v>162367046.09218299</v>
      </c>
      <c r="D3" s="34">
        <v>3500</v>
      </c>
      <c r="E3" s="7"/>
    </row>
    <row r="4" spans="1:5" x14ac:dyDescent="0.35">
      <c r="A4" s="16" t="s">
        <v>6</v>
      </c>
      <c r="B4" s="32">
        <v>514.27263000000005</v>
      </c>
      <c r="C4" s="30">
        <v>565699.89300000004</v>
      </c>
      <c r="D4" s="34">
        <v>1100</v>
      </c>
      <c r="E4" s="7"/>
    </row>
    <row r="5" spans="1:5" x14ac:dyDescent="0.35">
      <c r="A5" s="43" t="s">
        <v>7</v>
      </c>
      <c r="B5" s="32">
        <v>24611.006826737201</v>
      </c>
      <c r="C5" s="30">
        <v>35193739.7622343</v>
      </c>
      <c r="D5" s="34">
        <v>1430</v>
      </c>
      <c r="E5" s="7"/>
    </row>
    <row r="6" spans="1:5" x14ac:dyDescent="0.35">
      <c r="A6" s="43" t="s">
        <v>114</v>
      </c>
      <c r="B6" s="32">
        <v>2.0000000000000001E-4</v>
      </c>
      <c r="C6" s="30">
        <v>7.0599999999999996E-2</v>
      </c>
      <c r="D6" s="34">
        <v>353</v>
      </c>
      <c r="E6" s="7"/>
    </row>
    <row r="7" spans="1:5" x14ac:dyDescent="0.35">
      <c r="A7" s="43" t="s">
        <v>8</v>
      </c>
      <c r="B7" s="32">
        <v>14197.5621254463</v>
      </c>
      <c r="C7" s="30">
        <v>63463102.700745203</v>
      </c>
      <c r="D7" s="34">
        <v>4470</v>
      </c>
      <c r="E7" s="7"/>
    </row>
    <row r="8" spans="1:5" x14ac:dyDescent="0.35">
      <c r="A8" s="43" t="s">
        <v>9</v>
      </c>
      <c r="B8" s="32">
        <v>5650.3780229077202</v>
      </c>
      <c r="C8" s="30">
        <v>700646.87484055804</v>
      </c>
      <c r="D8" s="34">
        <v>124</v>
      </c>
      <c r="E8" s="7"/>
    </row>
    <row r="9" spans="1:5" x14ac:dyDescent="0.35">
      <c r="A9" s="43" t="s">
        <v>10</v>
      </c>
      <c r="B9" s="32">
        <v>743.99334930638395</v>
      </c>
      <c r="C9" s="30">
        <v>2395658.58476655</v>
      </c>
      <c r="D9" s="34">
        <v>3220</v>
      </c>
      <c r="E9" s="7"/>
    </row>
    <row r="10" spans="1:5" x14ac:dyDescent="0.35">
      <c r="A10" s="16" t="s">
        <v>11</v>
      </c>
      <c r="B10" s="32">
        <v>325.64863496473203</v>
      </c>
      <c r="C10" s="30">
        <v>4819599.7974780304</v>
      </c>
      <c r="D10" s="34">
        <v>14800</v>
      </c>
      <c r="E10" s="7"/>
    </row>
    <row r="11" spans="1:5" x14ac:dyDescent="0.35">
      <c r="A11" s="16" t="s">
        <v>12</v>
      </c>
      <c r="B11" s="32">
        <v>15.412000000000001</v>
      </c>
      <c r="C11" s="30">
        <v>21114.44</v>
      </c>
      <c r="D11" s="34">
        <v>1370</v>
      </c>
      <c r="E11" s="7"/>
    </row>
    <row r="12" spans="1:5" x14ac:dyDescent="0.35">
      <c r="A12" s="43" t="s">
        <v>13</v>
      </c>
      <c r="B12" s="32">
        <v>155.349636756736</v>
      </c>
      <c r="C12" s="30">
        <v>1523979.93658358</v>
      </c>
      <c r="D12" s="34">
        <v>9810</v>
      </c>
      <c r="E12" s="7"/>
    </row>
    <row r="13" spans="1:5" x14ac:dyDescent="0.35">
      <c r="A13" s="16" t="s">
        <v>14</v>
      </c>
      <c r="B13" s="32">
        <v>1247.9544716559999</v>
      </c>
      <c r="C13" s="30">
        <v>1285393.1058056799</v>
      </c>
      <c r="D13" s="34">
        <v>1030</v>
      </c>
      <c r="E13" s="7"/>
    </row>
    <row r="14" spans="1:5" x14ac:dyDescent="0.35">
      <c r="A14" s="43" t="s">
        <v>15</v>
      </c>
      <c r="B14" s="32">
        <v>21169.746908672099</v>
      </c>
      <c r="C14" s="30">
        <v>14289579.1633536</v>
      </c>
      <c r="D14" s="34">
        <v>675</v>
      </c>
      <c r="E14" s="7"/>
    </row>
    <row r="15" spans="1:5" x14ac:dyDescent="0.35">
      <c r="A15" s="43" t="s">
        <v>16</v>
      </c>
      <c r="B15" s="32">
        <v>2.1839999999999998E-2</v>
      </c>
      <c r="C15" s="30">
        <v>17.340959999999999</v>
      </c>
      <c r="D15" s="34">
        <v>794</v>
      </c>
      <c r="E15" s="7"/>
    </row>
    <row r="16" spans="1:5" x14ac:dyDescent="0.35">
      <c r="A16" s="43" t="s">
        <v>17</v>
      </c>
      <c r="B16" s="32">
        <v>13.923394893299999</v>
      </c>
      <c r="C16" s="30">
        <v>1280.9523301836</v>
      </c>
      <c r="D16" s="34">
        <v>92</v>
      </c>
      <c r="E16" s="7"/>
    </row>
    <row r="17" spans="1:5" x14ac:dyDescent="0.35">
      <c r="A17" s="43" t="s">
        <v>18</v>
      </c>
      <c r="B17" s="32">
        <v>103.52038</v>
      </c>
      <c r="C17" s="30">
        <v>169773.42319999999</v>
      </c>
      <c r="D17" s="34">
        <v>1640</v>
      </c>
      <c r="E17" s="7"/>
    </row>
    <row r="18" spans="1:5" x14ac:dyDescent="0.35">
      <c r="A18" s="9" t="s">
        <v>19</v>
      </c>
      <c r="B18" s="31">
        <f>SUM(B2:B17)</f>
        <v>115139.37501910717</v>
      </c>
      <c r="C18" s="31">
        <f>SUM(C2:C17)</f>
        <v>286796632.13808072</v>
      </c>
      <c r="D18" s="33" t="s">
        <v>20</v>
      </c>
    </row>
    <row r="20" spans="1:5" x14ac:dyDescent="0.35">
      <c r="A20" s="48" t="s">
        <v>21</v>
      </c>
    </row>
  </sheetData>
  <sortState xmlns:xlrd2="http://schemas.microsoft.com/office/spreadsheetml/2017/richdata2" ref="A3:D17">
    <sortCondition ref="A3:A1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A2" sqref="A2"/>
    </sheetView>
  </sheetViews>
  <sheetFormatPr defaultRowHeight="14.5" x14ac:dyDescent="0.35"/>
  <cols>
    <col min="1" max="1" width="40.26953125" bestFit="1" customWidth="1"/>
    <col min="2" max="2" width="15.1796875" bestFit="1" customWidth="1"/>
    <col min="3" max="3" width="27" bestFit="1" customWidth="1"/>
    <col min="4" max="4" width="19.7265625" customWidth="1"/>
  </cols>
  <sheetData>
    <row r="1" spans="1:5" ht="18.5" x14ac:dyDescent="0.45">
      <c r="A1" s="26" t="s">
        <v>115</v>
      </c>
      <c r="B1" s="27"/>
      <c r="C1" s="27"/>
      <c r="D1" s="28"/>
    </row>
    <row r="2" spans="1:5" x14ac:dyDescent="0.35">
      <c r="A2" s="2" t="s">
        <v>116</v>
      </c>
      <c r="B2" s="2" t="s">
        <v>117</v>
      </c>
      <c r="C2" s="2" t="s">
        <v>118</v>
      </c>
      <c r="D2" s="2" t="s">
        <v>119</v>
      </c>
    </row>
    <row r="3" spans="1:5" x14ac:dyDescent="0.35">
      <c r="A3" s="4" t="s">
        <v>120</v>
      </c>
      <c r="B3" s="4" t="s">
        <v>121</v>
      </c>
      <c r="C3" s="35">
        <v>76.239999999999995</v>
      </c>
      <c r="D3" s="35">
        <v>0.06</v>
      </c>
    </row>
    <row r="4" spans="1:5" x14ac:dyDescent="0.35">
      <c r="A4" s="4" t="s">
        <v>26</v>
      </c>
      <c r="B4" s="4" t="s">
        <v>122</v>
      </c>
      <c r="C4" s="35">
        <v>12.260960000000001</v>
      </c>
      <c r="D4" s="35">
        <v>0.55679999999999996</v>
      </c>
    </row>
    <row r="5" spans="1:5" x14ac:dyDescent="0.35">
      <c r="A5" s="4" t="s">
        <v>123</v>
      </c>
      <c r="B5" s="4" t="s">
        <v>124</v>
      </c>
      <c r="C5" s="35">
        <v>42.05</v>
      </c>
      <c r="D5" s="35">
        <v>1.23</v>
      </c>
    </row>
    <row r="6" spans="1:5" x14ac:dyDescent="0.35">
      <c r="A6" s="4" t="s">
        <v>125</v>
      </c>
      <c r="B6" s="4" t="s">
        <v>126</v>
      </c>
      <c r="C6" s="35">
        <v>6.09</v>
      </c>
      <c r="D6" s="35">
        <v>0</v>
      </c>
    </row>
    <row r="7" spans="1:5" x14ac:dyDescent="0.35">
      <c r="A7" s="4" t="s">
        <v>127</v>
      </c>
      <c r="B7" s="4" t="s">
        <v>128</v>
      </c>
      <c r="C7" s="35">
        <v>373.6</v>
      </c>
      <c r="D7" s="35">
        <v>37.67</v>
      </c>
    </row>
    <row r="8" spans="1:5" x14ac:dyDescent="0.35">
      <c r="A8" s="4" t="s">
        <v>129</v>
      </c>
      <c r="B8" s="4" t="s">
        <v>130</v>
      </c>
      <c r="C8" s="35">
        <v>30.39</v>
      </c>
      <c r="D8" s="35">
        <v>16.850000000000001</v>
      </c>
    </row>
    <row r="9" spans="1:5" x14ac:dyDescent="0.35">
      <c r="A9" s="4" t="s">
        <v>28</v>
      </c>
      <c r="B9" s="4" t="s">
        <v>131</v>
      </c>
      <c r="C9" s="35">
        <v>16.1486549</v>
      </c>
      <c r="D9" s="35">
        <v>3.9229999999999999E-4</v>
      </c>
    </row>
    <row r="10" spans="1:5" x14ac:dyDescent="0.35">
      <c r="A10" s="4" t="s">
        <v>132</v>
      </c>
      <c r="B10" s="4" t="s">
        <v>131</v>
      </c>
      <c r="C10" s="35">
        <v>155.91</v>
      </c>
      <c r="D10" s="35">
        <v>3.7870999999999998E-3</v>
      </c>
    </row>
    <row r="11" spans="1:5" x14ac:dyDescent="0.35">
      <c r="A11" s="4" t="s">
        <v>133</v>
      </c>
      <c r="B11" s="4" t="s">
        <v>134</v>
      </c>
      <c r="C11" s="35">
        <v>2.3311999999999999</v>
      </c>
      <c r="D11" s="35">
        <v>8.1420000000000006E-2</v>
      </c>
    </row>
    <row r="12" spans="1:5" x14ac:dyDescent="0.35">
      <c r="A12" s="4" t="s">
        <v>135</v>
      </c>
      <c r="B12" s="4" t="s">
        <v>136</v>
      </c>
      <c r="C12" s="35">
        <v>0.91</v>
      </c>
      <c r="D12" s="35">
        <v>0.22</v>
      </c>
    </row>
    <row r="13" spans="1:5" x14ac:dyDescent="0.35">
      <c r="A13" s="46" t="s">
        <v>19</v>
      </c>
      <c r="B13" s="46" t="s">
        <v>20</v>
      </c>
      <c r="C13" s="50">
        <f>SUM(C3:C12)</f>
        <v>715.93081489999986</v>
      </c>
      <c r="D13" s="50">
        <f>SUM(D3:D12)</f>
        <v>56.672399400000003</v>
      </c>
      <c r="E13" s="47"/>
    </row>
    <row r="15" spans="1:5" x14ac:dyDescent="0.35">
      <c r="A15" s="48" t="s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CABB-4108-411D-9319-1DB0CB1F36C6}">
  <dimension ref="A1:B43"/>
  <sheetViews>
    <sheetView workbookViewId="0">
      <selection activeCell="A2" sqref="A2"/>
    </sheetView>
  </sheetViews>
  <sheetFormatPr defaultRowHeight="14.5" x14ac:dyDescent="0.35"/>
  <cols>
    <col min="1" max="1" width="51.26953125" bestFit="1" customWidth="1"/>
    <col min="2" max="2" width="47.7265625" bestFit="1" customWidth="1"/>
  </cols>
  <sheetData>
    <row r="1" spans="1:2" ht="18.5" x14ac:dyDescent="0.45">
      <c r="A1" s="26" t="s">
        <v>137</v>
      </c>
      <c r="B1" s="28"/>
    </row>
    <row r="2" spans="1:2" x14ac:dyDescent="0.35">
      <c r="A2" s="2" t="s">
        <v>138</v>
      </c>
      <c r="B2" s="2" t="s">
        <v>139</v>
      </c>
    </row>
    <row r="3" spans="1:2" x14ac:dyDescent="0.35">
      <c r="A3" s="4" t="s">
        <v>37</v>
      </c>
      <c r="B3" s="44">
        <v>1893.8398099999999</v>
      </c>
    </row>
    <row r="4" spans="1:2" x14ac:dyDescent="0.35">
      <c r="A4" s="4" t="s">
        <v>38</v>
      </c>
      <c r="B4" s="44">
        <v>0.94843999999999995</v>
      </c>
    </row>
    <row r="5" spans="1:2" x14ac:dyDescent="0.35">
      <c r="A5" s="4" t="s">
        <v>140</v>
      </c>
      <c r="B5" s="44">
        <v>78.356049999999996</v>
      </c>
    </row>
    <row r="6" spans="1:2" x14ac:dyDescent="0.35">
      <c r="A6" s="4" t="s">
        <v>141</v>
      </c>
      <c r="B6" s="44">
        <v>0</v>
      </c>
    </row>
    <row r="7" spans="1:2" x14ac:dyDescent="0.35">
      <c r="A7" s="4" t="s">
        <v>142</v>
      </c>
      <c r="B7" s="44">
        <v>8.3471442467999992</v>
      </c>
    </row>
    <row r="8" spans="1:2" x14ac:dyDescent="0.35">
      <c r="A8" s="4" t="s">
        <v>143</v>
      </c>
      <c r="B8" s="44">
        <v>0.79449999999999998</v>
      </c>
    </row>
    <row r="9" spans="1:2" x14ac:dyDescent="0.35">
      <c r="A9" s="4" t="s">
        <v>144</v>
      </c>
      <c r="B9" s="44">
        <v>0.17508000000000001</v>
      </c>
    </row>
    <row r="10" spans="1:2" x14ac:dyDescent="0.35">
      <c r="A10" s="4" t="s">
        <v>145</v>
      </c>
      <c r="B10" s="44">
        <v>3.0984799999999999</v>
      </c>
    </row>
    <row r="11" spans="1:2" x14ac:dyDescent="0.35">
      <c r="A11" s="4" t="s">
        <v>146</v>
      </c>
      <c r="B11" s="44">
        <v>6.0250599999999999</v>
      </c>
    </row>
    <row r="12" spans="1:2" x14ac:dyDescent="0.35">
      <c r="A12" s="4" t="s">
        <v>147</v>
      </c>
      <c r="B12" s="44">
        <v>43.738999999999997</v>
      </c>
    </row>
    <row r="13" spans="1:2" x14ac:dyDescent="0.35">
      <c r="A13" s="4" t="s">
        <v>148</v>
      </c>
      <c r="B13" s="44">
        <v>17.070751600000001</v>
      </c>
    </row>
    <row r="14" spans="1:2" x14ac:dyDescent="0.35">
      <c r="A14" s="4" t="s">
        <v>149</v>
      </c>
      <c r="B14" s="44">
        <v>75.860529999999997</v>
      </c>
    </row>
    <row r="15" spans="1:2" x14ac:dyDescent="0.35">
      <c r="A15" s="4" t="s">
        <v>150</v>
      </c>
      <c r="B15" s="44">
        <v>12.80945</v>
      </c>
    </row>
    <row r="16" spans="1:2" x14ac:dyDescent="0.35">
      <c r="A16" s="4" t="s">
        <v>151</v>
      </c>
      <c r="B16" s="44">
        <v>35.960999999999999</v>
      </c>
    </row>
    <row r="17" spans="1:2" x14ac:dyDescent="0.35">
      <c r="A17" s="4" t="s">
        <v>152</v>
      </c>
      <c r="B17" s="44">
        <v>6.71197</v>
      </c>
    </row>
    <row r="18" spans="1:2" x14ac:dyDescent="0.35">
      <c r="A18" s="4" t="s">
        <v>28</v>
      </c>
      <c r="B18" s="44">
        <v>0</v>
      </c>
    </row>
    <row r="19" spans="1:2" x14ac:dyDescent="0.35">
      <c r="A19" s="4" t="s">
        <v>153</v>
      </c>
      <c r="B19" s="44">
        <v>6.2025629999999996</v>
      </c>
    </row>
    <row r="20" spans="1:2" x14ac:dyDescent="0.35">
      <c r="A20" s="4" t="s">
        <v>61</v>
      </c>
      <c r="B20" s="44">
        <v>43.949524181000001</v>
      </c>
    </row>
    <row r="21" spans="1:2" x14ac:dyDescent="0.35">
      <c r="A21" s="4" t="s">
        <v>63</v>
      </c>
      <c r="B21" s="44">
        <v>169.73062999999999</v>
      </c>
    </row>
    <row r="22" spans="1:2" x14ac:dyDescent="0.35">
      <c r="A22" s="4" t="s">
        <v>66</v>
      </c>
      <c r="B22" s="44">
        <v>316.55507999999998</v>
      </c>
    </row>
    <row r="23" spans="1:2" x14ac:dyDescent="0.35">
      <c r="A23" s="4" t="s">
        <v>154</v>
      </c>
      <c r="B23" s="44">
        <v>0.1045</v>
      </c>
    </row>
    <row r="24" spans="1:2" x14ac:dyDescent="0.35">
      <c r="A24" s="4" t="s">
        <v>68</v>
      </c>
      <c r="B24" s="44">
        <v>1019.283366504</v>
      </c>
    </row>
    <row r="25" spans="1:2" x14ac:dyDescent="0.35">
      <c r="A25" s="4" t="s">
        <v>155</v>
      </c>
      <c r="B25" s="44">
        <v>4.0145030000000004</v>
      </c>
    </row>
    <row r="26" spans="1:2" x14ac:dyDescent="0.35">
      <c r="A26" s="4" t="s">
        <v>81</v>
      </c>
      <c r="B26" s="44">
        <v>677.77026000000001</v>
      </c>
    </row>
    <row r="27" spans="1:2" x14ac:dyDescent="0.35">
      <c r="A27" s="4" t="s">
        <v>156</v>
      </c>
      <c r="B27" s="44">
        <v>7.1120000000000001</v>
      </c>
    </row>
    <row r="28" spans="1:2" x14ac:dyDescent="0.35">
      <c r="A28" s="4" t="s">
        <v>86</v>
      </c>
      <c r="B28" s="44">
        <v>7.8689999999999998</v>
      </c>
    </row>
    <row r="29" spans="1:2" x14ac:dyDescent="0.35">
      <c r="A29" s="4" t="s">
        <v>157</v>
      </c>
      <c r="B29" s="44">
        <v>0</v>
      </c>
    </row>
    <row r="30" spans="1:2" x14ac:dyDescent="0.35">
      <c r="A30" s="4" t="s">
        <v>158</v>
      </c>
      <c r="B30" s="44">
        <v>6.9159300000000004</v>
      </c>
    </row>
    <row r="31" spans="1:2" x14ac:dyDescent="0.35">
      <c r="A31" s="4" t="s">
        <v>89</v>
      </c>
      <c r="B31" s="44">
        <v>138.59628000000001</v>
      </c>
    </row>
    <row r="32" spans="1:2" x14ac:dyDescent="0.35">
      <c r="A32" s="4" t="s">
        <v>159</v>
      </c>
      <c r="B32" s="44">
        <v>195.40299999999999</v>
      </c>
    </row>
    <row r="33" spans="1:2" x14ac:dyDescent="0.35">
      <c r="A33" s="4" t="s">
        <v>160</v>
      </c>
      <c r="B33" s="44">
        <v>0</v>
      </c>
    </row>
    <row r="34" spans="1:2" x14ac:dyDescent="0.35">
      <c r="A34" s="4" t="s">
        <v>161</v>
      </c>
      <c r="B34" s="44">
        <v>29.984706933799998</v>
      </c>
    </row>
    <row r="35" spans="1:2" x14ac:dyDescent="0.35">
      <c r="A35" s="4" t="s">
        <v>88</v>
      </c>
      <c r="B35" s="44">
        <v>12.311349999999999</v>
      </c>
    </row>
    <row r="36" spans="1:2" x14ac:dyDescent="0.35">
      <c r="A36" s="4" t="s">
        <v>91</v>
      </c>
      <c r="B36" s="44">
        <v>24.736910000000002</v>
      </c>
    </row>
    <row r="37" spans="1:2" x14ac:dyDescent="0.35">
      <c r="A37" s="4" t="s">
        <v>94</v>
      </c>
      <c r="B37" s="44">
        <v>158.33394999999999</v>
      </c>
    </row>
    <row r="38" spans="1:2" x14ac:dyDescent="0.35">
      <c r="A38" s="4" t="s">
        <v>162</v>
      </c>
      <c r="B38" s="44">
        <v>19.106839999999998</v>
      </c>
    </row>
    <row r="39" spans="1:2" x14ac:dyDescent="0.35">
      <c r="A39" s="4" t="s">
        <v>107</v>
      </c>
      <c r="B39" s="44">
        <v>4.1807499999999997</v>
      </c>
    </row>
    <row r="40" spans="1:2" x14ac:dyDescent="0.35">
      <c r="A40" s="4" t="s">
        <v>108</v>
      </c>
      <c r="B40" s="44">
        <v>1.1902309224000001</v>
      </c>
    </row>
    <row r="41" spans="1:2" x14ac:dyDescent="0.35">
      <c r="A41" s="46" t="s">
        <v>19</v>
      </c>
      <c r="B41" s="50">
        <f>SUM(B3:B40)</f>
        <v>5027.0886403879995</v>
      </c>
    </row>
    <row r="42" spans="1:2" x14ac:dyDescent="0.35">
      <c r="B42" s="7"/>
    </row>
    <row r="43" spans="1:2" x14ac:dyDescent="0.35">
      <c r="A43" s="48" t="s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>
      <selection activeCell="A2" sqref="A2"/>
    </sheetView>
  </sheetViews>
  <sheetFormatPr defaultRowHeight="14.5" x14ac:dyDescent="0.35"/>
  <cols>
    <col min="1" max="1" width="14.26953125" bestFit="1" customWidth="1"/>
    <col min="2" max="2" width="23.453125" bestFit="1" customWidth="1"/>
    <col min="3" max="3" width="27.1796875" bestFit="1" customWidth="1"/>
    <col min="4" max="4" width="24" bestFit="1" customWidth="1"/>
    <col min="5" max="5" width="33.1796875" customWidth="1"/>
    <col min="6" max="6" width="36.7265625" customWidth="1"/>
  </cols>
  <sheetData>
    <row r="1" spans="1:6" ht="18.5" x14ac:dyDescent="0.45">
      <c r="A1" s="18" t="s">
        <v>163</v>
      </c>
      <c r="B1" s="19"/>
      <c r="C1" s="19"/>
      <c r="D1" s="19"/>
      <c r="E1" s="19"/>
      <c r="F1" s="20"/>
    </row>
    <row r="2" spans="1:6" ht="31" x14ac:dyDescent="0.35">
      <c r="A2" s="39" t="s">
        <v>1</v>
      </c>
      <c r="B2" s="39" t="s">
        <v>164</v>
      </c>
      <c r="C2" s="39" t="s">
        <v>165</v>
      </c>
      <c r="D2" s="39" t="s">
        <v>166</v>
      </c>
      <c r="E2" s="38" t="s">
        <v>167</v>
      </c>
      <c r="F2" s="51" t="s">
        <v>168</v>
      </c>
    </row>
    <row r="3" spans="1:6" x14ac:dyDescent="0.35">
      <c r="A3" s="15" t="s">
        <v>5</v>
      </c>
      <c r="B3" s="36">
        <v>15643.12023</v>
      </c>
      <c r="C3" s="36">
        <v>0</v>
      </c>
      <c r="D3" s="36">
        <v>48.458559999999999</v>
      </c>
      <c r="E3" s="36">
        <v>15594.66167</v>
      </c>
      <c r="F3" s="36">
        <v>54581315.844999999</v>
      </c>
    </row>
    <row r="4" spans="1:6" x14ac:dyDescent="0.35">
      <c r="A4" s="15" t="s">
        <v>6</v>
      </c>
      <c r="B4" s="36">
        <v>0</v>
      </c>
      <c r="C4" s="36">
        <v>0</v>
      </c>
      <c r="D4" s="36">
        <v>0.45859</v>
      </c>
      <c r="E4" s="36">
        <v>-0.45859</v>
      </c>
      <c r="F4" s="36">
        <v>-504.44900000000001</v>
      </c>
    </row>
    <row r="5" spans="1:6" x14ac:dyDescent="0.35">
      <c r="A5" s="15" t="s">
        <v>7</v>
      </c>
      <c r="B5" s="36">
        <v>34119.41231</v>
      </c>
      <c r="C5" s="36">
        <v>0</v>
      </c>
      <c r="D5" s="36">
        <v>37.093290000000003</v>
      </c>
      <c r="E5" s="36">
        <v>34082.319020000003</v>
      </c>
      <c r="F5" s="36">
        <v>48737716.198600002</v>
      </c>
    </row>
    <row r="6" spans="1:6" x14ac:dyDescent="0.35">
      <c r="A6" s="15" t="s">
        <v>8</v>
      </c>
      <c r="B6" s="36">
        <v>31.50639</v>
      </c>
      <c r="C6" s="36">
        <v>0</v>
      </c>
      <c r="D6" s="36">
        <v>41.110489999999999</v>
      </c>
      <c r="E6" s="36">
        <v>-9.6041000000000007</v>
      </c>
      <c r="F6" s="36">
        <v>-42930.326999999997</v>
      </c>
    </row>
    <row r="7" spans="1:6" x14ac:dyDescent="0.35">
      <c r="A7" s="15" t="s">
        <v>9</v>
      </c>
      <c r="B7" s="36">
        <v>35354.901859999998</v>
      </c>
      <c r="C7" s="36">
        <v>1200</v>
      </c>
      <c r="D7" s="36">
        <v>48.439929999999997</v>
      </c>
      <c r="E7" s="36">
        <v>34106.461929999998</v>
      </c>
      <c r="F7" s="36">
        <v>4229201.2793199997</v>
      </c>
    </row>
    <row r="8" spans="1:6" x14ac:dyDescent="0.35">
      <c r="A8" s="15" t="s">
        <v>10</v>
      </c>
      <c r="B8" s="36">
        <v>1516.67462</v>
      </c>
      <c r="C8" s="36">
        <v>0</v>
      </c>
      <c r="D8" s="36">
        <v>70.140110000000007</v>
      </c>
      <c r="E8" s="36">
        <v>1446.53451</v>
      </c>
      <c r="F8" s="36">
        <v>4657841.1222000001</v>
      </c>
    </row>
    <row r="9" spans="1:6" x14ac:dyDescent="0.35">
      <c r="A9" s="15" t="s">
        <v>11</v>
      </c>
      <c r="B9" s="36">
        <v>715.93080999999995</v>
      </c>
      <c r="C9" s="36">
        <v>0</v>
      </c>
      <c r="D9" s="36">
        <v>649.95205999999996</v>
      </c>
      <c r="E9" s="36">
        <v>9.3063500000000001</v>
      </c>
      <c r="F9" s="36">
        <v>137733.98000000001</v>
      </c>
    </row>
    <row r="10" spans="1:6" x14ac:dyDescent="0.35">
      <c r="A10" s="15" t="s">
        <v>12</v>
      </c>
      <c r="B10" s="36">
        <v>33.795589999999997</v>
      </c>
      <c r="C10" s="36">
        <v>0</v>
      </c>
      <c r="D10" s="36">
        <v>0</v>
      </c>
      <c r="E10" s="36">
        <v>33.795589999999997</v>
      </c>
      <c r="F10" s="36">
        <v>46299.958299999998</v>
      </c>
    </row>
    <row r="11" spans="1:6" x14ac:dyDescent="0.35">
      <c r="A11" s="15" t="s">
        <v>14</v>
      </c>
      <c r="B11" s="36">
        <v>17256.198789999999</v>
      </c>
      <c r="C11" s="36">
        <v>15727.80005</v>
      </c>
      <c r="D11" s="36">
        <v>18.52525</v>
      </c>
      <c r="E11" s="36">
        <v>1509.8734899999999</v>
      </c>
      <c r="F11" s="36">
        <v>1555169.6947000001</v>
      </c>
    </row>
    <row r="12" spans="1:6" x14ac:dyDescent="0.35">
      <c r="A12" s="15" t="s">
        <v>15</v>
      </c>
      <c r="B12" s="36">
        <v>17557.833900000001</v>
      </c>
      <c r="C12" s="36">
        <v>0</v>
      </c>
      <c r="D12" s="36">
        <v>28.677800000000001</v>
      </c>
      <c r="E12" s="36">
        <v>17529.1561</v>
      </c>
      <c r="F12" s="36">
        <v>11832180.3675</v>
      </c>
    </row>
    <row r="13" spans="1:6" x14ac:dyDescent="0.35">
      <c r="A13" s="15" t="s">
        <v>16</v>
      </c>
      <c r="B13" s="36">
        <v>0</v>
      </c>
      <c r="C13" s="36">
        <v>0</v>
      </c>
      <c r="D13" s="36">
        <v>0.92578000000000005</v>
      </c>
      <c r="E13" s="36">
        <v>-0.92578000000000005</v>
      </c>
      <c r="F13" s="36">
        <v>-735.06931999999995</v>
      </c>
    </row>
    <row r="14" spans="1:6" x14ac:dyDescent="0.35">
      <c r="A14" s="15" t="s">
        <v>17</v>
      </c>
      <c r="B14" s="36">
        <v>20.776119999999999</v>
      </c>
      <c r="C14" s="36">
        <v>0.73338999999999999</v>
      </c>
      <c r="D14" s="36">
        <v>3.07708</v>
      </c>
      <c r="E14" s="36">
        <v>16.96565</v>
      </c>
      <c r="F14" s="36">
        <v>1560.8398</v>
      </c>
    </row>
    <row r="15" spans="1:6" x14ac:dyDescent="0.35">
      <c r="A15" s="15" t="s">
        <v>18</v>
      </c>
      <c r="B15" s="36">
        <v>0</v>
      </c>
      <c r="C15" s="36">
        <v>0</v>
      </c>
      <c r="D15" s="36">
        <v>3.48529</v>
      </c>
      <c r="E15" s="36">
        <v>-3.48529</v>
      </c>
      <c r="F15" s="36">
        <v>-5715.8756000000003</v>
      </c>
    </row>
    <row r="16" spans="1:6" x14ac:dyDescent="0.35">
      <c r="A16" s="17" t="s">
        <v>19</v>
      </c>
      <c r="B16" s="37">
        <f>SUM(B3:B15)</f>
        <v>122250.15061999999</v>
      </c>
      <c r="C16" s="37">
        <f>SUM(C3:C15)</f>
        <v>16928.533439999999</v>
      </c>
      <c r="D16" s="37">
        <f>SUM(D3:D15)</f>
        <v>950.34423000000004</v>
      </c>
      <c r="E16" s="37">
        <f>SUM(E3:E15)</f>
        <v>104314.60054999997</v>
      </c>
      <c r="F16" s="37">
        <f>SUM(F3:F15)</f>
        <v>125729133.56449999</v>
      </c>
    </row>
    <row r="18" spans="1:1" x14ac:dyDescent="0.35">
      <c r="A18" s="48" t="s">
        <v>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workbookViewId="0">
      <selection activeCell="A3" sqref="A3"/>
    </sheetView>
  </sheetViews>
  <sheetFormatPr defaultRowHeight="14.5" x14ac:dyDescent="0.35"/>
  <cols>
    <col min="1" max="1" width="14.26953125" bestFit="1" customWidth="1"/>
    <col min="2" max="2" width="23.453125" bestFit="1" customWidth="1"/>
    <col min="3" max="3" width="27.1796875" bestFit="1" customWidth="1"/>
    <col min="4" max="4" width="17.7265625" bestFit="1" customWidth="1"/>
    <col min="5" max="5" width="17" bestFit="1" customWidth="1"/>
    <col min="6" max="6" width="30" bestFit="1" customWidth="1"/>
    <col min="7" max="7" width="29.26953125" bestFit="1" customWidth="1"/>
    <col min="8" max="8" width="17.453125" bestFit="1" customWidth="1"/>
    <col min="9" max="9" width="17.7265625" bestFit="1" customWidth="1"/>
    <col min="10" max="10" width="24" bestFit="1" customWidth="1"/>
    <col min="11" max="11" width="24.26953125" bestFit="1" customWidth="1"/>
    <col min="12" max="12" width="29" bestFit="1" customWidth="1"/>
    <col min="13" max="13" width="20.453125" bestFit="1" customWidth="1"/>
    <col min="14" max="14" width="25.1796875" bestFit="1" customWidth="1"/>
  </cols>
  <sheetData>
    <row r="1" spans="1:14" ht="18.5" x14ac:dyDescent="0.45">
      <c r="A1" s="18" t="s">
        <v>169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18.5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4" t="s">
        <v>170</v>
      </c>
      <c r="L2" s="24" t="s">
        <v>170</v>
      </c>
      <c r="M2" s="24" t="s">
        <v>171</v>
      </c>
      <c r="N2" s="24" t="s">
        <v>171</v>
      </c>
    </row>
    <row r="3" spans="1:14" s="12" customFormat="1" ht="16.5" x14ac:dyDescent="0.35">
      <c r="A3" s="2" t="s">
        <v>1</v>
      </c>
      <c r="B3" s="2" t="s">
        <v>164</v>
      </c>
      <c r="C3" s="2" t="s">
        <v>165</v>
      </c>
      <c r="D3" s="2" t="s">
        <v>172</v>
      </c>
      <c r="E3" s="2" t="s">
        <v>173</v>
      </c>
      <c r="F3" s="2" t="s">
        <v>174</v>
      </c>
      <c r="G3" s="2" t="s">
        <v>175</v>
      </c>
      <c r="H3" s="2" t="s">
        <v>176</v>
      </c>
      <c r="I3" s="2" t="s">
        <v>177</v>
      </c>
      <c r="J3" s="2" t="s">
        <v>166</v>
      </c>
      <c r="K3" s="2" t="s">
        <v>178</v>
      </c>
      <c r="L3" s="2" t="s">
        <v>179</v>
      </c>
      <c r="M3" s="2" t="s">
        <v>180</v>
      </c>
      <c r="N3" s="2" t="s">
        <v>181</v>
      </c>
    </row>
    <row r="4" spans="1:14" x14ac:dyDescent="0.35">
      <c r="A4" s="4" t="s">
        <v>5</v>
      </c>
      <c r="B4" s="36">
        <v>15643.12023</v>
      </c>
      <c r="C4" s="36">
        <v>0</v>
      </c>
      <c r="D4" s="36">
        <v>13781.723319999999</v>
      </c>
      <c r="E4" s="36">
        <v>184.7518</v>
      </c>
      <c r="F4" s="36">
        <v>0</v>
      </c>
      <c r="G4" s="36">
        <v>0</v>
      </c>
      <c r="H4" s="36">
        <v>1527.6203800000001</v>
      </c>
      <c r="I4" s="36">
        <v>1.288</v>
      </c>
      <c r="J4" s="36">
        <v>48.458559999999999</v>
      </c>
      <c r="K4" s="36">
        <v>28032.22841</v>
      </c>
      <c r="L4" s="36">
        <v>98112799.435000002</v>
      </c>
      <c r="M4" s="36">
        <v>27848.764609999998</v>
      </c>
      <c r="N4" s="36">
        <v>97470676.135000005</v>
      </c>
    </row>
    <row r="5" spans="1:14" x14ac:dyDescent="0.35">
      <c r="A5" s="4" t="s">
        <v>6</v>
      </c>
      <c r="B5" s="36">
        <v>0</v>
      </c>
      <c r="C5" s="36">
        <v>0</v>
      </c>
      <c r="D5" s="36">
        <v>1.23</v>
      </c>
      <c r="E5" s="36">
        <v>0</v>
      </c>
      <c r="F5" s="36">
        <v>0</v>
      </c>
      <c r="G5" s="36">
        <v>0</v>
      </c>
      <c r="H5" s="36">
        <v>49.252020000000002</v>
      </c>
      <c r="I5" s="36">
        <v>0</v>
      </c>
      <c r="J5" s="36">
        <v>0.45859</v>
      </c>
      <c r="K5" s="36">
        <v>-48.480609999999999</v>
      </c>
      <c r="L5" s="36">
        <v>-53328.671000000002</v>
      </c>
      <c r="M5" s="36">
        <v>-48.480609999999999</v>
      </c>
      <c r="N5" s="36">
        <v>-53328.671000000002</v>
      </c>
    </row>
    <row r="6" spans="1:14" x14ac:dyDescent="0.35">
      <c r="A6" s="4" t="s">
        <v>7</v>
      </c>
      <c r="B6" s="36">
        <v>34119.41231</v>
      </c>
      <c r="C6" s="36">
        <v>0</v>
      </c>
      <c r="D6" s="36">
        <v>7820.4891600000001</v>
      </c>
      <c r="E6" s="36">
        <v>29.9634</v>
      </c>
      <c r="F6" s="36">
        <v>0</v>
      </c>
      <c r="G6" s="36">
        <v>0</v>
      </c>
      <c r="H6" s="36">
        <v>15329.60505</v>
      </c>
      <c r="I6" s="36">
        <v>0</v>
      </c>
      <c r="J6" s="36">
        <v>37.093290000000003</v>
      </c>
      <c r="K6" s="36">
        <v>26603.166529999999</v>
      </c>
      <c r="L6" s="36">
        <v>38042528.137900002</v>
      </c>
      <c r="M6" s="36">
        <v>26573.203130000002</v>
      </c>
      <c r="N6" s="36">
        <v>37999680.475900002</v>
      </c>
    </row>
    <row r="7" spans="1:14" x14ac:dyDescent="0.35">
      <c r="A7" s="4" t="s">
        <v>8</v>
      </c>
      <c r="B7" s="36">
        <v>31.50639</v>
      </c>
      <c r="C7" s="36">
        <v>0</v>
      </c>
      <c r="D7" s="36">
        <v>3067.8411799999999</v>
      </c>
      <c r="E7" s="36">
        <v>8.0710999999999995</v>
      </c>
      <c r="F7" s="36">
        <v>0</v>
      </c>
      <c r="G7" s="36">
        <v>0</v>
      </c>
      <c r="H7" s="36">
        <v>1048.0892899999999</v>
      </c>
      <c r="I7" s="36">
        <v>0</v>
      </c>
      <c r="J7" s="36">
        <v>41.110489999999999</v>
      </c>
      <c r="K7" s="36">
        <v>2018.2188900000001</v>
      </c>
      <c r="L7" s="36">
        <v>9021438.4383000005</v>
      </c>
      <c r="M7" s="36">
        <v>2010.14779</v>
      </c>
      <c r="N7" s="36">
        <v>8985360.6213000007</v>
      </c>
    </row>
    <row r="8" spans="1:14" x14ac:dyDescent="0.35">
      <c r="A8" s="4" t="s">
        <v>9</v>
      </c>
      <c r="B8" s="36">
        <v>35354.901859999998</v>
      </c>
      <c r="C8" s="36">
        <v>1200</v>
      </c>
      <c r="D8" s="36">
        <v>6493.0084299999999</v>
      </c>
      <c r="E8" s="36">
        <v>0.254</v>
      </c>
      <c r="F8" s="36">
        <v>4316.92</v>
      </c>
      <c r="G8" s="36">
        <v>0</v>
      </c>
      <c r="H8" s="36">
        <v>4016.4979600000001</v>
      </c>
      <c r="I8" s="36">
        <v>0</v>
      </c>
      <c r="J8" s="36">
        <v>48.439929999999997</v>
      </c>
      <c r="K8" s="36">
        <v>36583.2264</v>
      </c>
      <c r="L8" s="36">
        <v>4536320.0735999998</v>
      </c>
      <c r="M8" s="36">
        <v>36582.972399999999</v>
      </c>
      <c r="N8" s="36">
        <v>4536288.5776000004</v>
      </c>
    </row>
    <row r="9" spans="1:14" x14ac:dyDescent="0.35">
      <c r="A9" s="4" t="s">
        <v>10</v>
      </c>
      <c r="B9" s="36">
        <v>1516.67462</v>
      </c>
      <c r="C9" s="36">
        <v>0</v>
      </c>
      <c r="D9" s="36">
        <v>50.711880000000001</v>
      </c>
      <c r="E9" s="36">
        <v>0</v>
      </c>
      <c r="F9" s="36">
        <v>0</v>
      </c>
      <c r="G9" s="36">
        <v>0</v>
      </c>
      <c r="H9" s="36">
        <v>1581.04224</v>
      </c>
      <c r="I9" s="36">
        <v>0</v>
      </c>
      <c r="J9" s="36">
        <v>70.140110000000007</v>
      </c>
      <c r="K9" s="36">
        <v>-83.795850000000002</v>
      </c>
      <c r="L9" s="36">
        <v>-269822.63699999999</v>
      </c>
      <c r="M9" s="36">
        <v>-83.795850000000002</v>
      </c>
      <c r="N9" s="36">
        <v>-269822.63699999999</v>
      </c>
    </row>
    <row r="10" spans="1:14" x14ac:dyDescent="0.35">
      <c r="A10" s="4" t="s">
        <v>11</v>
      </c>
      <c r="B10" s="36">
        <v>715.93080999999995</v>
      </c>
      <c r="C10" s="36">
        <v>0</v>
      </c>
      <c r="D10" s="36">
        <v>96.919359999999998</v>
      </c>
      <c r="E10" s="36">
        <v>2.1100000000000001E-2</v>
      </c>
      <c r="F10" s="36">
        <v>0</v>
      </c>
      <c r="G10" s="36">
        <v>0</v>
      </c>
      <c r="H10" s="36">
        <v>52.05339</v>
      </c>
      <c r="I10" s="36">
        <v>0.214</v>
      </c>
      <c r="J10" s="36">
        <v>649.95205999999996</v>
      </c>
      <c r="K10" s="36">
        <v>53.979419999999998</v>
      </c>
      <c r="L10" s="36">
        <v>798895.41599999997</v>
      </c>
      <c r="M10" s="36">
        <v>110.84472</v>
      </c>
      <c r="N10" s="36">
        <v>1640501.8559999999</v>
      </c>
    </row>
    <row r="11" spans="1:14" x14ac:dyDescent="0.35">
      <c r="A11" s="4" t="s">
        <v>12</v>
      </c>
      <c r="B11" s="36">
        <v>33.795589999999997</v>
      </c>
      <c r="C11" s="36">
        <v>0</v>
      </c>
      <c r="D11" s="36">
        <v>8.9442000000000004</v>
      </c>
      <c r="E11" s="36">
        <v>0</v>
      </c>
      <c r="F11" s="36">
        <v>0</v>
      </c>
      <c r="G11" s="36">
        <v>0</v>
      </c>
      <c r="H11" s="36">
        <v>35.014000000000003</v>
      </c>
      <c r="I11" s="36">
        <v>0</v>
      </c>
      <c r="J11" s="36">
        <v>0</v>
      </c>
      <c r="K11" s="36">
        <v>7.7257899999999999</v>
      </c>
      <c r="L11" s="36">
        <v>10584.3323</v>
      </c>
      <c r="M11" s="36">
        <v>7.7257899999999999</v>
      </c>
      <c r="N11" s="36">
        <v>10584.3323</v>
      </c>
    </row>
    <row r="12" spans="1:14" x14ac:dyDescent="0.35">
      <c r="A12" s="4" t="s">
        <v>13</v>
      </c>
      <c r="B12" s="36">
        <v>0</v>
      </c>
      <c r="C12" s="36">
        <v>0</v>
      </c>
      <c r="D12" s="36">
        <v>131.626</v>
      </c>
      <c r="E12" s="36">
        <v>0</v>
      </c>
      <c r="F12" s="36">
        <v>0</v>
      </c>
      <c r="G12" s="36">
        <v>0</v>
      </c>
      <c r="H12" s="36">
        <v>129.88074</v>
      </c>
      <c r="I12" s="36">
        <v>6.2039999999999998E-2</v>
      </c>
      <c r="J12" s="36">
        <v>0</v>
      </c>
      <c r="K12" s="36">
        <v>1.6832199999999999</v>
      </c>
      <c r="L12" s="36">
        <v>16512.388200000001</v>
      </c>
      <c r="M12" s="36">
        <v>1.74526</v>
      </c>
      <c r="N12" s="36">
        <v>17121.000599999999</v>
      </c>
    </row>
    <row r="13" spans="1:14" x14ac:dyDescent="0.35">
      <c r="A13" s="4" t="s">
        <v>14</v>
      </c>
      <c r="B13" s="36">
        <v>17256.198789999999</v>
      </c>
      <c r="C13" s="36">
        <v>15727.80005</v>
      </c>
      <c r="D13" s="36">
        <v>1074.51775</v>
      </c>
      <c r="E13" s="36">
        <v>5.8675300000000004</v>
      </c>
      <c r="F13" s="36">
        <v>761.58</v>
      </c>
      <c r="G13" s="36">
        <v>0</v>
      </c>
      <c r="H13" s="36">
        <v>248.52237</v>
      </c>
      <c r="I13" s="36">
        <v>0</v>
      </c>
      <c r="J13" s="36">
        <v>18.52525</v>
      </c>
      <c r="K13" s="36">
        <v>2341.7363999999998</v>
      </c>
      <c r="L13" s="36">
        <v>2411988.4920000001</v>
      </c>
      <c r="M13" s="36">
        <v>2335.8688699999998</v>
      </c>
      <c r="N13" s="36">
        <v>2405944.9361</v>
      </c>
    </row>
    <row r="14" spans="1:14" x14ac:dyDescent="0.35">
      <c r="A14" s="4" t="s">
        <v>15</v>
      </c>
      <c r="B14" s="36">
        <v>17557.833900000001</v>
      </c>
      <c r="C14" s="36">
        <v>0</v>
      </c>
      <c r="D14" s="36">
        <v>12855.677900000001</v>
      </c>
      <c r="E14" s="36">
        <v>172.86442</v>
      </c>
      <c r="F14" s="36">
        <v>0</v>
      </c>
      <c r="G14" s="36">
        <v>0</v>
      </c>
      <c r="H14" s="36">
        <v>2764.50036</v>
      </c>
      <c r="I14" s="36">
        <v>1.0940000000000001</v>
      </c>
      <c r="J14" s="36">
        <v>28.677800000000001</v>
      </c>
      <c r="K14" s="36">
        <v>27792.104060000001</v>
      </c>
      <c r="L14" s="36">
        <v>18759670.240499999</v>
      </c>
      <c r="M14" s="36">
        <v>27620.333640000001</v>
      </c>
      <c r="N14" s="36">
        <v>18643725.206999999</v>
      </c>
    </row>
    <row r="15" spans="1:14" x14ac:dyDescent="0.35">
      <c r="A15" s="4" t="s">
        <v>16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0.92578000000000005</v>
      </c>
      <c r="K15" s="36">
        <v>-0.92578000000000005</v>
      </c>
      <c r="L15" s="36">
        <v>-735.06931999999995</v>
      </c>
      <c r="M15" s="36">
        <v>-0.92578000000000005</v>
      </c>
      <c r="N15" s="36">
        <v>-735.06931999999995</v>
      </c>
    </row>
    <row r="16" spans="1:14" x14ac:dyDescent="0.35">
      <c r="A16" s="4" t="s">
        <v>17</v>
      </c>
      <c r="B16" s="36">
        <v>20.776119999999999</v>
      </c>
      <c r="C16" s="36">
        <v>0.73338999999999999</v>
      </c>
      <c r="D16" s="36">
        <v>19.827249999999999</v>
      </c>
      <c r="E16" s="36">
        <v>0</v>
      </c>
      <c r="F16" s="36">
        <v>0</v>
      </c>
      <c r="G16" s="36">
        <v>0</v>
      </c>
      <c r="H16" s="36">
        <v>29.421610000000001</v>
      </c>
      <c r="I16" s="36">
        <v>0</v>
      </c>
      <c r="J16" s="36">
        <v>3.07708</v>
      </c>
      <c r="K16" s="36">
        <v>7.3712900000000001</v>
      </c>
      <c r="L16" s="36">
        <v>678.15868</v>
      </c>
      <c r="M16" s="36">
        <v>7.3712900000000001</v>
      </c>
      <c r="N16" s="36">
        <v>678.15868</v>
      </c>
    </row>
    <row r="17" spans="1:14" x14ac:dyDescent="0.35">
      <c r="A17" s="4" t="s">
        <v>18</v>
      </c>
      <c r="B17" s="36">
        <v>0</v>
      </c>
      <c r="C17" s="36">
        <v>0</v>
      </c>
      <c r="D17" s="36">
        <v>255.60129000000001</v>
      </c>
      <c r="E17" s="36">
        <v>0</v>
      </c>
      <c r="F17" s="36">
        <v>0</v>
      </c>
      <c r="G17" s="36">
        <v>0</v>
      </c>
      <c r="H17" s="36">
        <v>15.646800000000001</v>
      </c>
      <c r="I17" s="36">
        <v>0</v>
      </c>
      <c r="J17" s="36">
        <v>3.48529</v>
      </c>
      <c r="K17" s="36">
        <v>236.4692</v>
      </c>
      <c r="L17" s="36">
        <v>387809.48800000001</v>
      </c>
      <c r="M17" s="36">
        <v>236.4692</v>
      </c>
      <c r="N17" s="36">
        <v>387809.48800000001</v>
      </c>
    </row>
    <row r="18" spans="1:14" s="1" customFormat="1" x14ac:dyDescent="0.35">
      <c r="A18" s="3" t="s">
        <v>19</v>
      </c>
      <c r="B18" s="40">
        <f>SUM(B4:B17)</f>
        <v>122250.15061999999</v>
      </c>
      <c r="C18" s="40">
        <f t="shared" ref="C18:N18" si="0">SUM(C4:C17)</f>
        <v>16928.533439999999</v>
      </c>
      <c r="D18" s="40">
        <f t="shared" si="0"/>
        <v>45658.117719999995</v>
      </c>
      <c r="E18" s="40">
        <f t="shared" si="0"/>
        <v>401.79334999999998</v>
      </c>
      <c r="F18" s="40">
        <f t="shared" si="0"/>
        <v>5078.5</v>
      </c>
      <c r="G18" s="40">
        <f t="shared" si="0"/>
        <v>0</v>
      </c>
      <c r="H18" s="40">
        <f t="shared" si="0"/>
        <v>26827.146209999999</v>
      </c>
      <c r="I18" s="40">
        <f t="shared" si="0"/>
        <v>2.6580400000000002</v>
      </c>
      <c r="J18" s="40">
        <f t="shared" si="0"/>
        <v>950.34423000000004</v>
      </c>
      <c r="K18" s="40">
        <f t="shared" si="0"/>
        <v>123544.70737</v>
      </c>
      <c r="L18" s="40">
        <f t="shared" si="0"/>
        <v>171775338.22316006</v>
      </c>
      <c r="M18" s="40">
        <f t="shared" si="0"/>
        <v>123202.24446</v>
      </c>
      <c r="N18" s="40">
        <f t="shared" si="0"/>
        <v>171774484.41116005</v>
      </c>
    </row>
    <row r="19" spans="1:14" x14ac:dyDescent="0.35">
      <c r="G19" s="42"/>
    </row>
    <row r="20" spans="1:14" x14ac:dyDescent="0.35">
      <c r="A20" s="48" t="s">
        <v>21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A3" sqref="A3"/>
    </sheetView>
  </sheetViews>
  <sheetFormatPr defaultRowHeight="14.5" x14ac:dyDescent="0.35"/>
  <cols>
    <col min="1" max="1" width="29.7265625" bestFit="1" customWidth="1"/>
    <col min="2" max="2" width="36.54296875" bestFit="1" customWidth="1"/>
    <col min="3" max="3" width="21.26953125" bestFit="1" customWidth="1"/>
    <col min="4" max="5" width="21.7265625" bestFit="1" customWidth="1"/>
    <col min="6" max="6" width="25.7265625" bestFit="1" customWidth="1"/>
  </cols>
  <sheetData>
    <row r="1" spans="1:6" ht="18.5" x14ac:dyDescent="0.45">
      <c r="A1" s="18" t="s">
        <v>182</v>
      </c>
      <c r="B1" s="19"/>
      <c r="C1" s="19"/>
      <c r="D1" s="19"/>
      <c r="E1" s="19"/>
      <c r="F1" s="20"/>
    </row>
    <row r="2" spans="1:6" x14ac:dyDescent="0.35">
      <c r="A2" s="11"/>
      <c r="B2" s="11"/>
      <c r="C2" s="13" t="s">
        <v>183</v>
      </c>
      <c r="D2" s="25" t="s">
        <v>184</v>
      </c>
      <c r="E2" s="25" t="s">
        <v>184</v>
      </c>
      <c r="F2" s="11"/>
    </row>
    <row r="3" spans="1:6" x14ac:dyDescent="0.35">
      <c r="A3" s="2" t="s">
        <v>23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25</v>
      </c>
    </row>
    <row r="4" spans="1:6" x14ac:dyDescent="0.35">
      <c r="A4" s="4" t="s">
        <v>26</v>
      </c>
      <c r="B4" s="30">
        <v>26990669</v>
      </c>
      <c r="C4" s="30">
        <v>-3269360.2</v>
      </c>
      <c r="D4" s="30">
        <v>0</v>
      </c>
      <c r="E4" s="30">
        <v>-11851537.9</v>
      </c>
      <c r="F4" s="30">
        <v>11869770.9</v>
      </c>
    </row>
    <row r="5" spans="1:6" x14ac:dyDescent="0.35">
      <c r="A5" s="4" t="s">
        <v>27</v>
      </c>
      <c r="B5" s="30">
        <v>50038369.200000003</v>
      </c>
      <c r="C5" s="30">
        <v>4462000</v>
      </c>
      <c r="D5" s="30">
        <v>0</v>
      </c>
      <c r="E5" s="30">
        <v>-33542979.800000001</v>
      </c>
      <c r="F5" s="30">
        <v>20957389.399999999</v>
      </c>
    </row>
    <row r="6" spans="1:6" x14ac:dyDescent="0.35">
      <c r="A6" s="4" t="s">
        <v>28</v>
      </c>
      <c r="B6" s="30">
        <v>0</v>
      </c>
      <c r="C6" s="30">
        <v>156000</v>
      </c>
      <c r="D6" s="30">
        <v>0</v>
      </c>
      <c r="E6" s="30">
        <v>-138069.20000000001</v>
      </c>
      <c r="F6" s="30">
        <v>17930.8</v>
      </c>
    </row>
    <row r="7" spans="1:6" x14ac:dyDescent="0.35">
      <c r="A7" s="4" t="s">
        <v>29</v>
      </c>
      <c r="B7" s="30">
        <v>113275864.90000001</v>
      </c>
      <c r="C7" s="30">
        <v>-2332695.6</v>
      </c>
      <c r="D7" s="30">
        <v>0</v>
      </c>
      <c r="E7" s="30">
        <v>-56302374.399999999</v>
      </c>
      <c r="F7" s="30">
        <v>54640794.899999999</v>
      </c>
    </row>
    <row r="8" spans="1:6" x14ac:dyDescent="0.35">
      <c r="A8" s="4" t="s">
        <v>30</v>
      </c>
      <c r="B8" s="30">
        <v>1160.9000000000001</v>
      </c>
      <c r="C8" s="30">
        <v>0</v>
      </c>
      <c r="D8" s="30">
        <v>0</v>
      </c>
      <c r="E8" s="30">
        <v>-775.5</v>
      </c>
      <c r="F8" s="30">
        <v>385.4</v>
      </c>
    </row>
    <row r="9" spans="1:6" x14ac:dyDescent="0.35">
      <c r="A9" s="4" t="s">
        <v>31</v>
      </c>
      <c r="B9" s="30">
        <v>0</v>
      </c>
      <c r="C9" s="30">
        <v>46948.4</v>
      </c>
      <c r="D9" s="30">
        <v>0</v>
      </c>
      <c r="E9" s="30">
        <v>-46300</v>
      </c>
      <c r="F9" s="30">
        <v>648.4</v>
      </c>
    </row>
    <row r="10" spans="1:6" x14ac:dyDescent="0.35">
      <c r="A10" s="4" t="s">
        <v>32</v>
      </c>
      <c r="B10" s="30">
        <v>33378274.699999999</v>
      </c>
      <c r="C10" s="30">
        <v>531736.77</v>
      </c>
      <c r="D10" s="30">
        <v>0</v>
      </c>
      <c r="E10" s="30">
        <v>-23756861.399999999</v>
      </c>
      <c r="F10" s="30">
        <v>10153150.1</v>
      </c>
    </row>
    <row r="11" spans="1:6" x14ac:dyDescent="0.35">
      <c r="A11" s="3" t="s">
        <v>33</v>
      </c>
      <c r="B11" s="30">
        <v>5836924.2999999998</v>
      </c>
      <c r="C11" s="30">
        <v>0</v>
      </c>
      <c r="D11" s="30">
        <v>-2579392.7000000002</v>
      </c>
      <c r="E11" s="30">
        <v>-433491.7</v>
      </c>
      <c r="F11" s="30">
        <v>2834247.8</v>
      </c>
    </row>
    <row r="12" spans="1:6" x14ac:dyDescent="0.35">
      <c r="A12" s="46" t="s">
        <v>19</v>
      </c>
      <c r="B12" s="50">
        <f>SUM(B4:B11)</f>
        <v>229521263.00000003</v>
      </c>
      <c r="C12" s="50">
        <f t="shared" ref="C12:F12" si="0">SUM(C4:C11)</f>
        <v>-405370.63000000024</v>
      </c>
      <c r="D12" s="50">
        <f t="shared" si="0"/>
        <v>-2579392.7000000002</v>
      </c>
      <c r="E12" s="50">
        <f t="shared" si="0"/>
        <v>-126072389.90000002</v>
      </c>
      <c r="F12" s="50">
        <f t="shared" si="0"/>
        <v>100474317.7</v>
      </c>
    </row>
    <row r="14" spans="1:6" x14ac:dyDescent="0.35">
      <c r="A14" s="48" t="s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8"/>
  <sheetViews>
    <sheetView zoomScaleNormal="100" workbookViewId="0">
      <selection activeCell="A3" sqref="A3"/>
    </sheetView>
  </sheetViews>
  <sheetFormatPr defaultRowHeight="14.5" x14ac:dyDescent="0.35"/>
  <cols>
    <col min="1" max="1" width="46.81640625" bestFit="1" customWidth="1"/>
    <col min="2" max="2" width="22.81640625" customWidth="1"/>
    <col min="3" max="3" width="29" customWidth="1"/>
    <col min="4" max="4" width="33.54296875" customWidth="1"/>
    <col min="5" max="7" width="22.1796875" customWidth="1"/>
    <col min="8" max="8" width="21.54296875" customWidth="1"/>
  </cols>
  <sheetData>
    <row r="1" spans="1:8" ht="18.5" x14ac:dyDescent="0.45">
      <c r="A1" s="18" t="s">
        <v>189</v>
      </c>
      <c r="B1" s="19"/>
      <c r="C1" s="19"/>
      <c r="D1" s="19"/>
      <c r="E1" s="19"/>
      <c r="F1" s="19"/>
      <c r="G1" s="19"/>
      <c r="H1" s="20"/>
    </row>
    <row r="2" spans="1:8" x14ac:dyDescent="0.35">
      <c r="A2" s="11"/>
      <c r="B2" s="11"/>
      <c r="C2" s="24" t="s">
        <v>183</v>
      </c>
      <c r="D2" s="24" t="s">
        <v>183</v>
      </c>
      <c r="E2" s="24" t="s">
        <v>183</v>
      </c>
      <c r="F2" s="25" t="s">
        <v>184</v>
      </c>
      <c r="G2" s="25" t="s">
        <v>184</v>
      </c>
      <c r="H2" s="11"/>
    </row>
    <row r="3" spans="1:8" s="56" customFormat="1" ht="29" x14ac:dyDescent="0.35">
      <c r="A3" s="55" t="s">
        <v>23</v>
      </c>
      <c r="B3" s="55" t="s">
        <v>185</v>
      </c>
      <c r="C3" s="55" t="s">
        <v>190</v>
      </c>
      <c r="D3" s="55" t="s">
        <v>191</v>
      </c>
      <c r="E3" s="55" t="s">
        <v>186</v>
      </c>
      <c r="F3" s="55" t="s">
        <v>187</v>
      </c>
      <c r="G3" s="55" t="s">
        <v>188</v>
      </c>
      <c r="H3" s="55" t="s">
        <v>25</v>
      </c>
    </row>
    <row r="4" spans="1:8" x14ac:dyDescent="0.35">
      <c r="A4" s="4" t="s">
        <v>36</v>
      </c>
      <c r="B4" s="30">
        <v>0</v>
      </c>
      <c r="C4" s="30">
        <v>0</v>
      </c>
      <c r="D4" s="30">
        <v>0</v>
      </c>
      <c r="E4" s="30">
        <v>0</v>
      </c>
      <c r="F4" s="30">
        <v>-62.4</v>
      </c>
      <c r="G4" s="30">
        <v>0</v>
      </c>
      <c r="H4" s="30">
        <v>-62.4</v>
      </c>
    </row>
    <row r="5" spans="1:8" x14ac:dyDescent="0.35">
      <c r="A5" s="4" t="s">
        <v>37</v>
      </c>
      <c r="B5" s="30">
        <v>2199784.7000000002</v>
      </c>
      <c r="C5" s="30">
        <v>5193.3</v>
      </c>
      <c r="D5" s="30">
        <v>19017.3</v>
      </c>
      <c r="E5" s="30">
        <v>421925.7</v>
      </c>
      <c r="F5" s="30">
        <v>-2634293.7000000002</v>
      </c>
      <c r="G5" s="30">
        <v>0</v>
      </c>
      <c r="H5" s="30">
        <v>11627.3</v>
      </c>
    </row>
    <row r="6" spans="1:8" x14ac:dyDescent="0.35">
      <c r="A6" s="4" t="s">
        <v>38</v>
      </c>
      <c r="B6" s="30">
        <v>128987.8</v>
      </c>
      <c r="C6" s="30">
        <v>304.5</v>
      </c>
      <c r="D6" s="30">
        <v>0</v>
      </c>
      <c r="E6" s="30">
        <v>0</v>
      </c>
      <c r="F6" s="30">
        <v>-129280.8</v>
      </c>
      <c r="G6" s="30">
        <v>0</v>
      </c>
      <c r="H6" s="30">
        <v>11.5</v>
      </c>
    </row>
    <row r="7" spans="1:8" x14ac:dyDescent="0.35">
      <c r="A7" s="4" t="s">
        <v>39</v>
      </c>
      <c r="B7" s="30">
        <v>50.4</v>
      </c>
      <c r="C7" s="30">
        <v>0.1</v>
      </c>
      <c r="D7" s="30">
        <v>0</v>
      </c>
      <c r="E7" s="30">
        <v>-49.9</v>
      </c>
      <c r="F7" s="30">
        <v>0</v>
      </c>
      <c r="G7" s="30">
        <v>0</v>
      </c>
      <c r="H7" s="30">
        <v>0.6</v>
      </c>
    </row>
    <row r="8" spans="1:8" x14ac:dyDescent="0.35">
      <c r="A8" s="4" t="s">
        <v>40</v>
      </c>
      <c r="B8" s="30">
        <v>124689.8</v>
      </c>
      <c r="C8" s="30">
        <v>-8541.7999999999993</v>
      </c>
      <c r="D8" s="30">
        <v>0</v>
      </c>
      <c r="E8" s="30">
        <v>0</v>
      </c>
      <c r="F8" s="30">
        <v>-115326</v>
      </c>
      <c r="G8" s="30">
        <v>0</v>
      </c>
      <c r="H8" s="30">
        <v>822</v>
      </c>
    </row>
    <row r="9" spans="1:8" x14ac:dyDescent="0.35">
      <c r="A9" s="4" t="s">
        <v>41</v>
      </c>
      <c r="B9" s="30">
        <v>128987.8</v>
      </c>
      <c r="C9" s="30">
        <v>304.5</v>
      </c>
      <c r="D9" s="30">
        <v>0</v>
      </c>
      <c r="E9" s="30">
        <v>-18786.599999999999</v>
      </c>
      <c r="F9" s="30">
        <v>-110446.9</v>
      </c>
      <c r="G9" s="30">
        <v>0</v>
      </c>
      <c r="H9" s="30">
        <v>58.8</v>
      </c>
    </row>
    <row r="10" spans="1:8" x14ac:dyDescent="0.35">
      <c r="A10" s="4" t="s">
        <v>42</v>
      </c>
      <c r="B10" s="30">
        <v>77991.8</v>
      </c>
      <c r="C10" s="30">
        <v>184.1</v>
      </c>
      <c r="D10" s="30">
        <v>0</v>
      </c>
      <c r="E10" s="30">
        <v>-78169</v>
      </c>
      <c r="F10" s="30">
        <v>0</v>
      </c>
      <c r="G10" s="30">
        <v>0</v>
      </c>
      <c r="H10" s="30">
        <v>6.9</v>
      </c>
    </row>
    <row r="11" spans="1:8" x14ac:dyDescent="0.35">
      <c r="A11" s="4" t="s">
        <v>43</v>
      </c>
      <c r="B11" s="30">
        <v>128987.8</v>
      </c>
      <c r="C11" s="30">
        <v>304.5</v>
      </c>
      <c r="D11" s="30">
        <v>0</v>
      </c>
      <c r="E11" s="30">
        <v>0</v>
      </c>
      <c r="F11" s="30">
        <v>-90216</v>
      </c>
      <c r="G11" s="30">
        <v>0</v>
      </c>
      <c r="H11" s="30">
        <v>39076.300000000003</v>
      </c>
    </row>
    <row r="12" spans="1:8" x14ac:dyDescent="0.35">
      <c r="A12" s="4" t="s">
        <v>44</v>
      </c>
      <c r="B12" s="30">
        <v>461215.3</v>
      </c>
      <c r="C12" s="30">
        <v>1088.9000000000001</v>
      </c>
      <c r="D12" s="30">
        <v>0</v>
      </c>
      <c r="E12" s="30">
        <v>-462262.5</v>
      </c>
      <c r="F12" s="30">
        <v>0</v>
      </c>
      <c r="G12" s="30">
        <v>0</v>
      </c>
      <c r="H12" s="30">
        <v>41.7</v>
      </c>
    </row>
    <row r="13" spans="1:8" x14ac:dyDescent="0.35">
      <c r="A13" s="4" t="s">
        <v>45</v>
      </c>
      <c r="B13" s="30">
        <v>184102.8</v>
      </c>
      <c r="C13" s="30">
        <v>434.6</v>
      </c>
      <c r="D13" s="30">
        <v>0</v>
      </c>
      <c r="E13" s="30">
        <v>-184520.7</v>
      </c>
      <c r="F13" s="30">
        <v>0</v>
      </c>
      <c r="G13" s="30">
        <v>0</v>
      </c>
      <c r="H13" s="30">
        <v>16.7</v>
      </c>
    </row>
    <row r="14" spans="1:8" x14ac:dyDescent="0.35">
      <c r="A14" s="4" t="s">
        <v>46</v>
      </c>
      <c r="B14" s="30">
        <v>321682.90000000002</v>
      </c>
      <c r="C14" s="30">
        <v>759.4</v>
      </c>
      <c r="D14" s="30">
        <v>0</v>
      </c>
      <c r="E14" s="30">
        <v>0</v>
      </c>
      <c r="F14" s="30">
        <v>-53043</v>
      </c>
      <c r="G14" s="30">
        <v>0</v>
      </c>
      <c r="H14" s="30">
        <v>269399.3</v>
      </c>
    </row>
    <row r="15" spans="1:8" x14ac:dyDescent="0.35">
      <c r="A15" s="4" t="s">
        <v>47</v>
      </c>
      <c r="B15" s="30">
        <v>128987.8</v>
      </c>
      <c r="C15" s="30">
        <v>-128987.8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</row>
    <row r="16" spans="1:8" x14ac:dyDescent="0.35">
      <c r="A16" s="4" t="s">
        <v>48</v>
      </c>
      <c r="B16" s="30">
        <v>128987.8</v>
      </c>
      <c r="C16" s="30">
        <v>-128987.8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</row>
    <row r="17" spans="1:8" x14ac:dyDescent="0.35">
      <c r="A17" s="4" t="s">
        <v>26</v>
      </c>
      <c r="B17" s="30">
        <v>20051844.899999999</v>
      </c>
      <c r="C17" s="30">
        <v>47338.5</v>
      </c>
      <c r="D17" s="30">
        <v>0</v>
      </c>
      <c r="E17" s="30">
        <v>-8063078.0999999996</v>
      </c>
      <c r="F17" s="30">
        <v>-11398.4</v>
      </c>
      <c r="G17" s="30">
        <v>-11851537.9</v>
      </c>
      <c r="H17" s="30">
        <v>173169</v>
      </c>
    </row>
    <row r="18" spans="1:8" x14ac:dyDescent="0.35">
      <c r="A18" s="4" t="s">
        <v>49</v>
      </c>
      <c r="B18" s="30">
        <v>663053.30000000005</v>
      </c>
      <c r="C18" s="30">
        <v>-461.3</v>
      </c>
      <c r="D18" s="30">
        <v>0</v>
      </c>
      <c r="E18" s="30">
        <v>0</v>
      </c>
      <c r="F18" s="30">
        <v>-659456</v>
      </c>
      <c r="G18" s="30">
        <v>0</v>
      </c>
      <c r="H18" s="30">
        <v>3136</v>
      </c>
    </row>
    <row r="19" spans="1:8" x14ac:dyDescent="0.35">
      <c r="A19" s="4" t="s">
        <v>50</v>
      </c>
      <c r="B19" s="30">
        <v>1304000.7</v>
      </c>
      <c r="C19" s="30">
        <v>3078.5</v>
      </c>
      <c r="D19" s="30">
        <v>0</v>
      </c>
      <c r="E19" s="30">
        <v>0</v>
      </c>
      <c r="F19" s="30">
        <v>-1306516.6000000001</v>
      </c>
      <c r="G19" s="30">
        <v>0</v>
      </c>
      <c r="H19" s="30">
        <v>562.6</v>
      </c>
    </row>
    <row r="20" spans="1:8" x14ac:dyDescent="0.35">
      <c r="A20" s="4" t="s">
        <v>51</v>
      </c>
      <c r="B20" s="30">
        <v>128987.8</v>
      </c>
      <c r="C20" s="30">
        <v>304.5</v>
      </c>
      <c r="D20" s="30">
        <v>0</v>
      </c>
      <c r="E20" s="30">
        <v>0</v>
      </c>
      <c r="F20" s="30">
        <v>-129210.5</v>
      </c>
      <c r="G20" s="30">
        <v>0</v>
      </c>
      <c r="H20" s="30">
        <v>81.8</v>
      </c>
    </row>
    <row r="21" spans="1:8" x14ac:dyDescent="0.35">
      <c r="A21" s="4" t="s">
        <v>52</v>
      </c>
      <c r="B21" s="30">
        <v>21590.6</v>
      </c>
      <c r="C21" s="30">
        <v>-21590.6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</row>
    <row r="22" spans="1:8" x14ac:dyDescent="0.35">
      <c r="A22" s="4" t="s">
        <v>53</v>
      </c>
      <c r="B22" s="30">
        <v>125118.2</v>
      </c>
      <c r="C22" s="30">
        <v>295.39999999999998</v>
      </c>
      <c r="D22" s="30">
        <v>0</v>
      </c>
      <c r="E22" s="30">
        <v>0</v>
      </c>
      <c r="F22" s="30">
        <v>-125397.9</v>
      </c>
      <c r="G22" s="30">
        <v>0</v>
      </c>
      <c r="H22" s="30">
        <v>15.7</v>
      </c>
    </row>
    <row r="23" spans="1:8" x14ac:dyDescent="0.35">
      <c r="A23" s="4" t="s">
        <v>54</v>
      </c>
      <c r="B23" s="30">
        <v>14336.2</v>
      </c>
      <c r="C23" s="30">
        <v>-14.9</v>
      </c>
      <c r="D23" s="30">
        <v>0</v>
      </c>
      <c r="E23" s="30">
        <v>-14320</v>
      </c>
      <c r="F23" s="30">
        <v>0</v>
      </c>
      <c r="G23" s="30">
        <v>0</v>
      </c>
      <c r="H23" s="30">
        <v>1.3</v>
      </c>
    </row>
    <row r="24" spans="1:8" x14ac:dyDescent="0.35">
      <c r="A24" s="4" t="s">
        <v>27</v>
      </c>
      <c r="B24" s="30">
        <v>22115332.399999999</v>
      </c>
      <c r="C24" s="30">
        <v>52210</v>
      </c>
      <c r="D24" s="30">
        <v>17392026.800000001</v>
      </c>
      <c r="E24" s="30">
        <v>8004985.7999999998</v>
      </c>
      <c r="F24" s="30">
        <v>-13023131.5</v>
      </c>
      <c r="G24" s="30">
        <v>-33542979.800000001</v>
      </c>
      <c r="H24" s="30">
        <v>998443.7</v>
      </c>
    </row>
    <row r="25" spans="1:8" x14ac:dyDescent="0.35">
      <c r="A25" s="4" t="s">
        <v>55</v>
      </c>
      <c r="B25" s="30">
        <v>128987.8</v>
      </c>
      <c r="C25" s="30">
        <v>304.5</v>
      </c>
      <c r="D25" s="30">
        <v>0</v>
      </c>
      <c r="E25" s="30">
        <v>0</v>
      </c>
      <c r="F25" s="30">
        <v>-120510</v>
      </c>
      <c r="G25" s="30">
        <v>0</v>
      </c>
      <c r="H25" s="30">
        <v>8782.2999999999993</v>
      </c>
    </row>
    <row r="26" spans="1:8" x14ac:dyDescent="0.35">
      <c r="A26" s="4" t="s">
        <v>56</v>
      </c>
      <c r="B26" s="30">
        <v>232510.8</v>
      </c>
      <c r="C26" s="30">
        <v>548.9</v>
      </c>
      <c r="D26" s="30">
        <v>0</v>
      </c>
      <c r="E26" s="30">
        <v>-231929.3</v>
      </c>
      <c r="F26" s="30">
        <v>0</v>
      </c>
      <c r="G26" s="30">
        <v>0</v>
      </c>
      <c r="H26" s="30">
        <v>1130.4000000000001</v>
      </c>
    </row>
    <row r="27" spans="1:8" x14ac:dyDescent="0.35">
      <c r="A27" s="4" t="s">
        <v>57</v>
      </c>
      <c r="B27" s="30">
        <v>128987.8</v>
      </c>
      <c r="C27" s="30">
        <v>304.5</v>
      </c>
      <c r="D27" s="30">
        <v>0</v>
      </c>
      <c r="E27" s="30">
        <v>0</v>
      </c>
      <c r="F27" s="30">
        <v>-128923.1</v>
      </c>
      <c r="G27" s="30">
        <v>0</v>
      </c>
      <c r="H27" s="30">
        <v>369.2</v>
      </c>
    </row>
    <row r="28" spans="1:8" x14ac:dyDescent="0.35">
      <c r="A28" s="4" t="s">
        <v>58</v>
      </c>
      <c r="B28" s="30">
        <v>128987.8</v>
      </c>
      <c r="C28" s="30">
        <v>304.5</v>
      </c>
      <c r="D28" s="30">
        <v>0</v>
      </c>
      <c r="E28" s="30">
        <v>0</v>
      </c>
      <c r="F28" s="30">
        <v>-129272.1</v>
      </c>
      <c r="G28" s="30">
        <v>0</v>
      </c>
      <c r="H28" s="30">
        <v>20.2</v>
      </c>
    </row>
    <row r="29" spans="1:8" x14ac:dyDescent="0.35">
      <c r="A29" s="4" t="s">
        <v>28</v>
      </c>
      <c r="B29" s="30">
        <v>2013820.3</v>
      </c>
      <c r="C29" s="30">
        <v>4754.3</v>
      </c>
      <c r="D29" s="30">
        <v>139001.60000000001</v>
      </c>
      <c r="E29" s="30">
        <v>-89.8</v>
      </c>
      <c r="F29" s="30">
        <v>-2009489.2</v>
      </c>
      <c r="G29" s="30">
        <v>-138069.20000000001</v>
      </c>
      <c r="H29" s="30">
        <v>9928</v>
      </c>
    </row>
    <row r="30" spans="1:8" x14ac:dyDescent="0.35">
      <c r="A30" s="4" t="s">
        <v>59</v>
      </c>
      <c r="B30" s="30">
        <v>370884.7</v>
      </c>
      <c r="C30" s="30">
        <v>875.5</v>
      </c>
      <c r="D30" s="30">
        <v>0</v>
      </c>
      <c r="E30" s="30">
        <v>0</v>
      </c>
      <c r="F30" s="30">
        <v>-370862.7</v>
      </c>
      <c r="G30" s="30">
        <v>0</v>
      </c>
      <c r="H30" s="30">
        <v>897.5</v>
      </c>
    </row>
    <row r="31" spans="1:8" x14ac:dyDescent="0.35">
      <c r="A31" s="4" t="s">
        <v>60</v>
      </c>
      <c r="B31" s="30">
        <v>67293.899999999994</v>
      </c>
      <c r="C31" s="30">
        <v>-32460</v>
      </c>
      <c r="D31" s="30">
        <v>51299.6</v>
      </c>
      <c r="E31" s="30">
        <v>148399.6</v>
      </c>
      <c r="F31" s="30">
        <v>-85246.399999999994</v>
      </c>
      <c r="G31" s="30">
        <v>0</v>
      </c>
      <c r="H31" s="30">
        <v>149286.70000000001</v>
      </c>
    </row>
    <row r="32" spans="1:8" x14ac:dyDescent="0.35">
      <c r="A32" s="4" t="s">
        <v>61</v>
      </c>
      <c r="B32" s="30">
        <v>128973.9</v>
      </c>
      <c r="C32" s="30">
        <v>304.39999999999998</v>
      </c>
      <c r="D32" s="30">
        <v>0</v>
      </c>
      <c r="E32" s="30">
        <v>-10715.3</v>
      </c>
      <c r="F32" s="30">
        <v>-118248.5</v>
      </c>
      <c r="G32" s="30">
        <v>0</v>
      </c>
      <c r="H32" s="30">
        <v>314.5</v>
      </c>
    </row>
    <row r="33" spans="1:8" x14ac:dyDescent="0.35">
      <c r="A33" s="4" t="s">
        <v>62</v>
      </c>
      <c r="B33" s="30">
        <v>496747.8</v>
      </c>
      <c r="C33" s="30">
        <v>1172.8</v>
      </c>
      <c r="D33" s="30">
        <v>46995.6</v>
      </c>
      <c r="E33" s="30">
        <v>2322165</v>
      </c>
      <c r="F33" s="30">
        <v>-2776056.4</v>
      </c>
      <c r="G33" s="30">
        <v>0</v>
      </c>
      <c r="H33" s="30">
        <v>91024.8</v>
      </c>
    </row>
    <row r="34" spans="1:8" x14ac:dyDescent="0.35">
      <c r="A34" s="4" t="s">
        <v>63</v>
      </c>
      <c r="B34" s="30">
        <v>1647053.3</v>
      </c>
      <c r="C34" s="30">
        <v>-5359.2</v>
      </c>
      <c r="D34" s="30">
        <v>0</v>
      </c>
      <c r="E34" s="30">
        <v>220885</v>
      </c>
      <c r="F34" s="30">
        <v>-1856961</v>
      </c>
      <c r="G34" s="30">
        <v>0</v>
      </c>
      <c r="H34" s="30">
        <v>5618.1</v>
      </c>
    </row>
    <row r="35" spans="1:8" x14ac:dyDescent="0.35">
      <c r="A35" s="4" t="s">
        <v>64</v>
      </c>
      <c r="B35" s="30">
        <v>128987.8</v>
      </c>
      <c r="C35" s="30">
        <v>304.5</v>
      </c>
      <c r="D35" s="30">
        <v>0</v>
      </c>
      <c r="E35" s="30">
        <v>0</v>
      </c>
      <c r="F35" s="30">
        <v>-129139.6</v>
      </c>
      <c r="G35" s="30">
        <v>0</v>
      </c>
      <c r="H35" s="30">
        <v>152.69999999999999</v>
      </c>
    </row>
    <row r="36" spans="1:8" x14ac:dyDescent="0.35">
      <c r="A36" s="4" t="s">
        <v>65</v>
      </c>
      <c r="B36" s="30">
        <v>347339.2</v>
      </c>
      <c r="C36" s="30">
        <v>820</v>
      </c>
      <c r="D36" s="30">
        <v>0</v>
      </c>
      <c r="E36" s="30">
        <v>0</v>
      </c>
      <c r="F36" s="30">
        <v>-199800.4</v>
      </c>
      <c r="G36" s="30">
        <v>0</v>
      </c>
      <c r="H36" s="30">
        <v>148358.79999999999</v>
      </c>
    </row>
    <row r="37" spans="1:8" x14ac:dyDescent="0.35">
      <c r="A37" s="4" t="s">
        <v>66</v>
      </c>
      <c r="B37" s="30">
        <v>128987.8</v>
      </c>
      <c r="C37" s="30">
        <v>304.5</v>
      </c>
      <c r="D37" s="30">
        <v>0</v>
      </c>
      <c r="E37" s="30">
        <v>0</v>
      </c>
      <c r="F37" s="30">
        <v>0</v>
      </c>
      <c r="G37" s="30">
        <v>0</v>
      </c>
      <c r="H37" s="30">
        <v>129292.3</v>
      </c>
    </row>
    <row r="38" spans="1:8" x14ac:dyDescent="0.35">
      <c r="A38" s="4" t="s">
        <v>67</v>
      </c>
      <c r="B38" s="30">
        <v>493996.4</v>
      </c>
      <c r="C38" s="30">
        <v>1166.2</v>
      </c>
      <c r="D38" s="30">
        <v>0</v>
      </c>
      <c r="E38" s="30">
        <v>0</v>
      </c>
      <c r="F38" s="30">
        <v>-494448.8</v>
      </c>
      <c r="G38" s="30">
        <v>0</v>
      </c>
      <c r="H38" s="30">
        <v>713.8</v>
      </c>
    </row>
    <row r="39" spans="1:8" x14ac:dyDescent="0.35">
      <c r="A39" s="4" t="s">
        <v>68</v>
      </c>
      <c r="B39" s="30">
        <v>1928081.5</v>
      </c>
      <c r="C39" s="30">
        <v>6172.5</v>
      </c>
      <c r="D39" s="30">
        <v>0</v>
      </c>
      <c r="E39" s="30">
        <v>0</v>
      </c>
      <c r="F39" s="30">
        <v>-1933802</v>
      </c>
      <c r="G39" s="30">
        <v>0</v>
      </c>
      <c r="H39" s="30">
        <v>452</v>
      </c>
    </row>
    <row r="40" spans="1:8" x14ac:dyDescent="0.35">
      <c r="A40" s="4" t="s">
        <v>69</v>
      </c>
      <c r="B40" s="30">
        <v>128987.8</v>
      </c>
      <c r="C40" s="30">
        <v>304.5</v>
      </c>
      <c r="D40" s="30">
        <v>0</v>
      </c>
      <c r="E40" s="30">
        <v>-129280.9</v>
      </c>
      <c r="F40" s="30">
        <v>0</v>
      </c>
      <c r="G40" s="30">
        <v>0</v>
      </c>
      <c r="H40" s="30">
        <v>11.4</v>
      </c>
    </row>
    <row r="41" spans="1:8" x14ac:dyDescent="0.35">
      <c r="A41" s="4" t="s">
        <v>70</v>
      </c>
      <c r="B41" s="30">
        <v>2198406.6</v>
      </c>
      <c r="C41" s="30">
        <v>5190</v>
      </c>
      <c r="D41" s="30">
        <v>5313.1</v>
      </c>
      <c r="E41" s="30">
        <v>-766500</v>
      </c>
      <c r="F41" s="30">
        <v>-1405678.8</v>
      </c>
      <c r="G41" s="30">
        <v>0</v>
      </c>
      <c r="H41" s="30">
        <v>36730.9</v>
      </c>
    </row>
    <row r="42" spans="1:8" x14ac:dyDescent="0.35">
      <c r="A42" s="4" t="s">
        <v>71</v>
      </c>
      <c r="B42" s="30">
        <v>16846810.699999999</v>
      </c>
      <c r="C42" s="30">
        <v>39772</v>
      </c>
      <c r="D42" s="30">
        <v>4067205.7</v>
      </c>
      <c r="E42" s="30">
        <v>415000</v>
      </c>
      <c r="F42" s="30">
        <v>-21368548</v>
      </c>
      <c r="G42" s="30">
        <v>0</v>
      </c>
      <c r="H42" s="30">
        <v>240.4</v>
      </c>
    </row>
    <row r="43" spans="1:8" x14ac:dyDescent="0.35">
      <c r="A43" s="4" t="s">
        <v>30</v>
      </c>
      <c r="B43" s="30">
        <v>817.1</v>
      </c>
      <c r="C43" s="30">
        <v>2</v>
      </c>
      <c r="D43" s="30">
        <v>402.5</v>
      </c>
      <c r="E43" s="30">
        <v>0</v>
      </c>
      <c r="F43" s="30">
        <v>-25.7</v>
      </c>
      <c r="G43" s="30">
        <v>-775.5</v>
      </c>
      <c r="H43" s="30">
        <v>420.4</v>
      </c>
    </row>
    <row r="44" spans="1:8" x14ac:dyDescent="0.35">
      <c r="A44" s="4" t="s">
        <v>31</v>
      </c>
      <c r="B44" s="30">
        <v>0</v>
      </c>
      <c r="C44" s="30">
        <v>0</v>
      </c>
      <c r="D44" s="30">
        <v>32885.5</v>
      </c>
      <c r="E44" s="30">
        <v>38907.9</v>
      </c>
      <c r="F44" s="30">
        <v>0</v>
      </c>
      <c r="G44" s="30">
        <v>-46300</v>
      </c>
      <c r="H44" s="30">
        <v>25493.4</v>
      </c>
    </row>
    <row r="45" spans="1:8" x14ac:dyDescent="0.35">
      <c r="A45" s="4" t="s">
        <v>72</v>
      </c>
      <c r="B45" s="30">
        <v>128987.8</v>
      </c>
      <c r="C45" s="30">
        <v>304.5</v>
      </c>
      <c r="D45" s="30">
        <v>21810.6</v>
      </c>
      <c r="E45" s="30">
        <v>-129280.9</v>
      </c>
      <c r="F45" s="30">
        <v>0</v>
      </c>
      <c r="G45" s="30">
        <v>0</v>
      </c>
      <c r="H45" s="30">
        <v>21822</v>
      </c>
    </row>
    <row r="46" spans="1:8" x14ac:dyDescent="0.35">
      <c r="A46" s="4" t="s">
        <v>73</v>
      </c>
      <c r="B46" s="30">
        <v>716447.4</v>
      </c>
      <c r="C46" s="30">
        <v>1691.4</v>
      </c>
      <c r="D46" s="30">
        <v>0</v>
      </c>
      <c r="E46" s="30">
        <v>0</v>
      </c>
      <c r="F46" s="30">
        <v>-718063.1</v>
      </c>
      <c r="G46" s="30">
        <v>0</v>
      </c>
      <c r="H46" s="30">
        <v>75.7</v>
      </c>
    </row>
    <row r="47" spans="1:8" x14ac:dyDescent="0.35">
      <c r="A47" s="4" t="s">
        <v>74</v>
      </c>
      <c r="B47" s="30">
        <v>128987.8</v>
      </c>
      <c r="C47" s="30">
        <v>304.5</v>
      </c>
      <c r="D47" s="30">
        <v>0</v>
      </c>
      <c r="E47" s="30">
        <v>0</v>
      </c>
      <c r="F47" s="30">
        <v>-129277.9</v>
      </c>
      <c r="G47" s="30">
        <v>0</v>
      </c>
      <c r="H47" s="30">
        <v>14.4</v>
      </c>
    </row>
    <row r="48" spans="1:8" x14ac:dyDescent="0.35">
      <c r="A48" s="4" t="s">
        <v>75</v>
      </c>
      <c r="B48" s="30">
        <v>343607.9</v>
      </c>
      <c r="C48" s="30">
        <v>811.1</v>
      </c>
      <c r="D48" s="30">
        <v>0</v>
      </c>
      <c r="E48" s="30">
        <v>0</v>
      </c>
      <c r="F48" s="30">
        <v>-327363.8</v>
      </c>
      <c r="G48" s="30">
        <v>0</v>
      </c>
      <c r="H48" s="30">
        <v>17055.2</v>
      </c>
    </row>
    <row r="49" spans="1:8" x14ac:dyDescent="0.35">
      <c r="A49" s="4" t="s">
        <v>76</v>
      </c>
      <c r="B49" s="30">
        <v>53572.5</v>
      </c>
      <c r="C49" s="30">
        <v>126.5</v>
      </c>
      <c r="D49" s="30">
        <v>0</v>
      </c>
      <c r="E49" s="30">
        <v>0</v>
      </c>
      <c r="F49" s="30">
        <v>-53560</v>
      </c>
      <c r="G49" s="30">
        <v>0</v>
      </c>
      <c r="H49" s="30">
        <v>139</v>
      </c>
    </row>
    <row r="50" spans="1:8" x14ac:dyDescent="0.35">
      <c r="A50" s="4" t="s">
        <v>77</v>
      </c>
      <c r="B50" s="30">
        <v>22015.7</v>
      </c>
      <c r="C50" s="30">
        <v>52</v>
      </c>
      <c r="D50" s="30">
        <v>25604.400000000001</v>
      </c>
      <c r="E50" s="30">
        <v>0</v>
      </c>
      <c r="F50" s="30">
        <v>0</v>
      </c>
      <c r="G50" s="30">
        <v>0</v>
      </c>
      <c r="H50" s="30">
        <v>47672.1</v>
      </c>
    </row>
    <row r="51" spans="1:8" x14ac:dyDescent="0.35">
      <c r="A51" s="4" t="s">
        <v>78</v>
      </c>
      <c r="B51" s="30">
        <v>128987.8</v>
      </c>
      <c r="C51" s="30">
        <v>304.5</v>
      </c>
      <c r="D51" s="30">
        <v>0</v>
      </c>
      <c r="E51" s="30">
        <v>0</v>
      </c>
      <c r="F51" s="30">
        <v>-128994.1</v>
      </c>
      <c r="G51" s="30">
        <v>0</v>
      </c>
      <c r="H51" s="30">
        <v>298.2</v>
      </c>
    </row>
    <row r="52" spans="1:8" x14ac:dyDescent="0.35">
      <c r="A52" s="4" t="s">
        <v>79</v>
      </c>
      <c r="B52" s="30">
        <v>103835.2</v>
      </c>
      <c r="C52" s="30">
        <v>245.1</v>
      </c>
      <c r="D52" s="30">
        <v>0</v>
      </c>
      <c r="E52" s="30">
        <v>0</v>
      </c>
      <c r="F52" s="30">
        <v>-103040</v>
      </c>
      <c r="G52" s="30">
        <v>0</v>
      </c>
      <c r="H52" s="30">
        <v>1040.3</v>
      </c>
    </row>
    <row r="53" spans="1:8" x14ac:dyDescent="0.35">
      <c r="A53" s="4" t="s">
        <v>32</v>
      </c>
      <c r="B53" s="30">
        <v>16441211.699999999</v>
      </c>
      <c r="C53" s="30">
        <v>38814.400000000001</v>
      </c>
      <c r="D53" s="30">
        <v>10290272.300000001</v>
      </c>
      <c r="E53" s="30">
        <v>955404.17</v>
      </c>
      <c r="F53" s="30">
        <v>-3734210.3</v>
      </c>
      <c r="G53" s="30">
        <v>-23756861.399999999</v>
      </c>
      <c r="H53" s="30">
        <v>234630.9</v>
      </c>
    </row>
    <row r="54" spans="1:8" x14ac:dyDescent="0.35">
      <c r="A54" s="4" t="s">
        <v>80</v>
      </c>
      <c r="B54" s="30">
        <v>205649.7</v>
      </c>
      <c r="C54" s="30">
        <v>485.5</v>
      </c>
      <c r="D54" s="30">
        <v>0</v>
      </c>
      <c r="E54" s="30">
        <v>0</v>
      </c>
      <c r="F54" s="30">
        <v>-205596.4</v>
      </c>
      <c r="G54" s="30">
        <v>0</v>
      </c>
      <c r="H54" s="30">
        <v>538.79999999999995</v>
      </c>
    </row>
    <row r="55" spans="1:8" x14ac:dyDescent="0.35">
      <c r="A55" s="4" t="s">
        <v>81</v>
      </c>
      <c r="B55" s="30">
        <v>12780590.6</v>
      </c>
      <c r="C55" s="30">
        <v>30172.5</v>
      </c>
      <c r="D55" s="30">
        <v>364342.8</v>
      </c>
      <c r="E55" s="30">
        <v>0</v>
      </c>
      <c r="F55" s="30">
        <v>-13097703.5</v>
      </c>
      <c r="G55" s="30">
        <v>0</v>
      </c>
      <c r="H55" s="30">
        <v>77402.399999999994</v>
      </c>
    </row>
    <row r="56" spans="1:8" x14ac:dyDescent="0.35">
      <c r="A56" s="4" t="s">
        <v>82</v>
      </c>
      <c r="B56" s="30">
        <v>528873</v>
      </c>
      <c r="C56" s="30">
        <v>1248.5999999999999</v>
      </c>
      <c r="D56" s="30">
        <v>0</v>
      </c>
      <c r="E56" s="30">
        <v>-25733.3</v>
      </c>
      <c r="F56" s="30">
        <v>-504331.4</v>
      </c>
      <c r="G56" s="30">
        <v>0</v>
      </c>
      <c r="H56" s="30">
        <v>56.9</v>
      </c>
    </row>
    <row r="57" spans="1:8" x14ac:dyDescent="0.35">
      <c r="A57" s="4" t="s">
        <v>83</v>
      </c>
      <c r="B57" s="30">
        <v>128987.8</v>
      </c>
      <c r="C57" s="30">
        <v>304.5</v>
      </c>
      <c r="D57" s="30">
        <v>0</v>
      </c>
      <c r="E57" s="30">
        <v>-129280.84</v>
      </c>
      <c r="F57" s="30">
        <v>0</v>
      </c>
      <c r="G57" s="30">
        <v>0</v>
      </c>
      <c r="H57" s="30">
        <v>11.5</v>
      </c>
    </row>
    <row r="58" spans="1:8" x14ac:dyDescent="0.35">
      <c r="A58" s="4" t="s">
        <v>84</v>
      </c>
      <c r="B58" s="30">
        <v>128987.8</v>
      </c>
      <c r="C58" s="30">
        <v>304.5</v>
      </c>
      <c r="D58" s="30">
        <v>0</v>
      </c>
      <c r="E58" s="30">
        <v>0</v>
      </c>
      <c r="F58" s="30">
        <v>-128736</v>
      </c>
      <c r="G58" s="30">
        <v>0</v>
      </c>
      <c r="H58" s="30">
        <v>556.29999999999995</v>
      </c>
    </row>
    <row r="59" spans="1:8" x14ac:dyDescent="0.35">
      <c r="A59" s="4" t="s">
        <v>85</v>
      </c>
      <c r="B59" s="30">
        <v>0</v>
      </c>
      <c r="C59" s="30">
        <v>0</v>
      </c>
      <c r="D59" s="30">
        <v>0</v>
      </c>
      <c r="E59" s="30">
        <v>85.5</v>
      </c>
      <c r="F59" s="30">
        <v>0</v>
      </c>
      <c r="G59" s="30">
        <v>0</v>
      </c>
      <c r="H59" s="30">
        <v>85.5</v>
      </c>
    </row>
    <row r="60" spans="1:8" x14ac:dyDescent="0.35">
      <c r="A60" s="4" t="s">
        <v>86</v>
      </c>
      <c r="B60" s="30">
        <v>24427.9</v>
      </c>
      <c r="C60" s="30">
        <v>57.7</v>
      </c>
      <c r="D60" s="30">
        <v>0</v>
      </c>
      <c r="E60" s="30">
        <v>0</v>
      </c>
      <c r="F60" s="30">
        <v>-24415.4</v>
      </c>
      <c r="G60" s="30">
        <v>0</v>
      </c>
      <c r="H60" s="30">
        <v>70.2</v>
      </c>
    </row>
    <row r="61" spans="1:8" x14ac:dyDescent="0.35">
      <c r="A61" s="4" t="s">
        <v>87</v>
      </c>
      <c r="B61" s="30">
        <v>2951990.2</v>
      </c>
      <c r="C61" s="30">
        <v>6969.1</v>
      </c>
      <c r="D61" s="30">
        <v>0</v>
      </c>
      <c r="E61" s="30">
        <v>710313.68</v>
      </c>
      <c r="F61" s="30">
        <v>-3662104.5</v>
      </c>
      <c r="G61" s="30">
        <v>0</v>
      </c>
      <c r="H61" s="30">
        <v>7168.5</v>
      </c>
    </row>
    <row r="62" spans="1:8" x14ac:dyDescent="0.35">
      <c r="A62" s="4" t="s">
        <v>88</v>
      </c>
      <c r="B62" s="30">
        <v>1063455</v>
      </c>
      <c r="C62" s="30">
        <v>2510.6999999999998</v>
      </c>
      <c r="D62" s="30">
        <v>0</v>
      </c>
      <c r="E62" s="30">
        <v>0</v>
      </c>
      <c r="F62" s="30">
        <v>-1055916.5</v>
      </c>
      <c r="G62" s="30">
        <v>0</v>
      </c>
      <c r="H62" s="30">
        <v>10049.200000000001</v>
      </c>
    </row>
    <row r="63" spans="1:8" x14ac:dyDescent="0.35">
      <c r="A63" s="4" t="s">
        <v>89</v>
      </c>
      <c r="B63" s="30">
        <v>256685.4</v>
      </c>
      <c r="C63" s="30">
        <v>129898.2</v>
      </c>
      <c r="D63" s="30">
        <v>0</v>
      </c>
      <c r="E63" s="30">
        <v>-128663.9</v>
      </c>
      <c r="F63" s="30">
        <v>-257271.4</v>
      </c>
      <c r="G63" s="30">
        <v>0</v>
      </c>
      <c r="H63" s="30">
        <v>648.29999999999995</v>
      </c>
    </row>
    <row r="64" spans="1:8" x14ac:dyDescent="0.35">
      <c r="A64" s="4" t="s">
        <v>90</v>
      </c>
      <c r="B64" s="30">
        <v>42851.199999999997</v>
      </c>
      <c r="C64" s="30">
        <v>-42851.199999999997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</row>
    <row r="65" spans="1:8" x14ac:dyDescent="0.35">
      <c r="A65" s="4" t="s">
        <v>91</v>
      </c>
      <c r="B65" s="30">
        <v>128987.8</v>
      </c>
      <c r="C65" s="30">
        <v>304.5</v>
      </c>
      <c r="D65" s="30">
        <v>0</v>
      </c>
      <c r="E65" s="30">
        <v>-128987.8</v>
      </c>
      <c r="F65" s="30">
        <v>0</v>
      </c>
      <c r="G65" s="30">
        <v>0</v>
      </c>
      <c r="H65" s="30">
        <v>304.5</v>
      </c>
    </row>
    <row r="66" spans="1:8" x14ac:dyDescent="0.35">
      <c r="A66" s="4" t="s">
        <v>92</v>
      </c>
      <c r="B66" s="30">
        <v>5604.6</v>
      </c>
      <c r="C66" s="30">
        <v>13.2</v>
      </c>
      <c r="D66" s="30">
        <v>0</v>
      </c>
      <c r="E66" s="30">
        <v>0</v>
      </c>
      <c r="F66" s="30">
        <v>0</v>
      </c>
      <c r="G66" s="30">
        <v>0</v>
      </c>
      <c r="H66" s="30">
        <v>5617.8</v>
      </c>
    </row>
    <row r="67" spans="1:8" x14ac:dyDescent="0.35">
      <c r="A67" s="4" t="s">
        <v>29</v>
      </c>
      <c r="B67" s="30">
        <v>53136510.899999999</v>
      </c>
      <c r="C67" s="30">
        <v>-226624.8</v>
      </c>
      <c r="D67" s="30">
        <v>6584484.7999999998</v>
      </c>
      <c r="E67" s="30">
        <v>-2332695.6</v>
      </c>
      <c r="F67" s="30">
        <v>-70639</v>
      </c>
      <c r="G67" s="30">
        <v>-56302374.399999999</v>
      </c>
      <c r="H67" s="30">
        <v>788661.9</v>
      </c>
    </row>
    <row r="68" spans="1:8" x14ac:dyDescent="0.35">
      <c r="A68" s="4" t="s">
        <v>93</v>
      </c>
      <c r="B68" s="30">
        <v>711375.5</v>
      </c>
      <c r="C68" s="30">
        <v>1679.5</v>
      </c>
      <c r="D68" s="30">
        <v>0</v>
      </c>
      <c r="E68" s="30">
        <v>-675911.9</v>
      </c>
      <c r="F68" s="30">
        <v>-37080</v>
      </c>
      <c r="G68" s="30">
        <v>0</v>
      </c>
      <c r="H68" s="30">
        <v>63.1</v>
      </c>
    </row>
    <row r="69" spans="1:8" x14ac:dyDescent="0.35">
      <c r="A69" s="4" t="s">
        <v>94</v>
      </c>
      <c r="B69" s="30">
        <v>128987.8</v>
      </c>
      <c r="C69" s="30">
        <v>304.5</v>
      </c>
      <c r="D69" s="30">
        <v>0</v>
      </c>
      <c r="E69" s="30">
        <v>200000</v>
      </c>
      <c r="F69" s="30">
        <v>-327950</v>
      </c>
      <c r="G69" s="30">
        <v>0</v>
      </c>
      <c r="H69" s="30">
        <v>1342.3</v>
      </c>
    </row>
    <row r="70" spans="1:8" x14ac:dyDescent="0.35">
      <c r="A70" s="4" t="s">
        <v>95</v>
      </c>
      <c r="B70" s="30">
        <v>725.8</v>
      </c>
      <c r="C70" s="30">
        <v>1.7</v>
      </c>
      <c r="D70" s="30">
        <v>0</v>
      </c>
      <c r="E70" s="30">
        <v>0</v>
      </c>
      <c r="F70" s="30">
        <v>0</v>
      </c>
      <c r="G70" s="30">
        <v>0</v>
      </c>
      <c r="H70" s="30">
        <v>727.5</v>
      </c>
    </row>
    <row r="71" spans="1:8" x14ac:dyDescent="0.35">
      <c r="A71" s="4" t="s">
        <v>96</v>
      </c>
      <c r="B71" s="30">
        <v>2203622.1</v>
      </c>
      <c r="C71" s="30">
        <v>5202.3</v>
      </c>
      <c r="D71" s="30">
        <v>0</v>
      </c>
      <c r="E71" s="30">
        <v>-238374</v>
      </c>
      <c r="F71" s="30">
        <v>-1920881.7</v>
      </c>
      <c r="G71" s="30">
        <v>0</v>
      </c>
      <c r="H71" s="30">
        <v>49568.7</v>
      </c>
    </row>
    <row r="72" spans="1:8" x14ac:dyDescent="0.35">
      <c r="A72" s="4" t="s">
        <v>97</v>
      </c>
      <c r="B72" s="30">
        <v>128987.8</v>
      </c>
      <c r="C72" s="30">
        <v>304.5</v>
      </c>
      <c r="D72" s="30">
        <v>0</v>
      </c>
      <c r="E72" s="30">
        <v>-129280.9</v>
      </c>
      <c r="F72" s="30">
        <v>0</v>
      </c>
      <c r="G72" s="30">
        <v>0</v>
      </c>
      <c r="H72" s="30">
        <v>11.4</v>
      </c>
    </row>
    <row r="73" spans="1:8" x14ac:dyDescent="0.35">
      <c r="A73" s="4" t="s">
        <v>98</v>
      </c>
      <c r="B73" s="30">
        <v>0</v>
      </c>
      <c r="C73" s="30">
        <v>0</v>
      </c>
      <c r="D73" s="30">
        <v>0</v>
      </c>
      <c r="E73" s="30">
        <v>0</v>
      </c>
      <c r="F73" s="30">
        <v>-5.0999999999999996</v>
      </c>
      <c r="G73" s="30">
        <v>0</v>
      </c>
      <c r="H73" s="30">
        <v>-5.0999999999999996</v>
      </c>
    </row>
    <row r="74" spans="1:8" x14ac:dyDescent="0.35">
      <c r="A74" s="4" t="s">
        <v>99</v>
      </c>
      <c r="B74" s="30">
        <v>11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11</v>
      </c>
    </row>
    <row r="75" spans="1:8" x14ac:dyDescent="0.35">
      <c r="A75" s="4" t="s">
        <v>100</v>
      </c>
      <c r="B75" s="30">
        <v>473694.4</v>
      </c>
      <c r="C75" s="30">
        <v>-45433.2</v>
      </c>
      <c r="D75" s="30">
        <v>0</v>
      </c>
      <c r="E75" s="30">
        <v>0</v>
      </c>
      <c r="F75" s="30">
        <v>-349583.8</v>
      </c>
      <c r="G75" s="30">
        <v>0</v>
      </c>
      <c r="H75" s="30">
        <v>78677.399999999994</v>
      </c>
    </row>
    <row r="76" spans="1:8" x14ac:dyDescent="0.35">
      <c r="A76" s="4" t="s">
        <v>101</v>
      </c>
      <c r="B76" s="30">
        <v>128987.8</v>
      </c>
      <c r="C76" s="30">
        <v>304.5</v>
      </c>
      <c r="D76" s="30">
        <v>0</v>
      </c>
      <c r="E76" s="30">
        <v>0</v>
      </c>
      <c r="F76" s="30">
        <v>0</v>
      </c>
      <c r="G76" s="30">
        <v>0</v>
      </c>
      <c r="H76" s="30">
        <v>129292.3</v>
      </c>
    </row>
    <row r="77" spans="1:8" x14ac:dyDescent="0.35">
      <c r="A77" s="4" t="s">
        <v>102</v>
      </c>
      <c r="B77" s="30">
        <v>273401.8</v>
      </c>
      <c r="C77" s="30">
        <v>-975.3</v>
      </c>
      <c r="D77" s="30">
        <v>0</v>
      </c>
      <c r="E77" s="30">
        <v>0</v>
      </c>
      <c r="F77" s="30">
        <v>-272426.5</v>
      </c>
      <c r="G77" s="30">
        <v>0</v>
      </c>
      <c r="H77" s="30">
        <v>0</v>
      </c>
    </row>
    <row r="78" spans="1:8" x14ac:dyDescent="0.35">
      <c r="A78" s="4" t="s">
        <v>103</v>
      </c>
      <c r="B78" s="30">
        <v>84777.8</v>
      </c>
      <c r="C78" s="30">
        <v>189.1</v>
      </c>
      <c r="D78" s="30">
        <v>0</v>
      </c>
      <c r="E78" s="30">
        <v>-73500</v>
      </c>
      <c r="F78" s="30">
        <v>-11100.3</v>
      </c>
      <c r="G78" s="30">
        <v>0</v>
      </c>
      <c r="H78" s="30">
        <v>366.6</v>
      </c>
    </row>
    <row r="79" spans="1:8" x14ac:dyDescent="0.35">
      <c r="A79" s="4" t="s">
        <v>104</v>
      </c>
      <c r="B79" s="30">
        <v>1471574.6</v>
      </c>
      <c r="C79" s="30">
        <v>3474.2</v>
      </c>
      <c r="D79" s="30">
        <v>0</v>
      </c>
      <c r="E79" s="30">
        <v>0</v>
      </c>
      <c r="F79" s="30">
        <v>-1470268.6</v>
      </c>
      <c r="G79" s="30">
        <v>0</v>
      </c>
      <c r="H79" s="30">
        <v>4780.2</v>
      </c>
    </row>
    <row r="80" spans="1:8" x14ac:dyDescent="0.35">
      <c r="A80" s="4" t="s">
        <v>105</v>
      </c>
      <c r="B80" s="30">
        <v>361839.8</v>
      </c>
      <c r="C80" s="30">
        <v>854.2</v>
      </c>
      <c r="D80" s="30">
        <v>635688</v>
      </c>
      <c r="E80" s="30">
        <v>-366349.5</v>
      </c>
      <c r="F80" s="30">
        <v>-631995.69999999995</v>
      </c>
      <c r="G80" s="30">
        <v>0</v>
      </c>
      <c r="H80" s="30">
        <v>36.799999999999997</v>
      </c>
    </row>
    <row r="81" spans="1:8" x14ac:dyDescent="0.35">
      <c r="A81" s="4" t="s">
        <v>106</v>
      </c>
      <c r="B81" s="30">
        <v>36492.6</v>
      </c>
      <c r="C81" s="30">
        <v>86.1</v>
      </c>
      <c r="D81" s="30">
        <v>0</v>
      </c>
      <c r="E81" s="30">
        <v>101863.4</v>
      </c>
      <c r="F81" s="30">
        <v>-138356</v>
      </c>
      <c r="G81" s="30">
        <v>0</v>
      </c>
      <c r="H81" s="30">
        <v>86.1</v>
      </c>
    </row>
    <row r="82" spans="1:8" x14ac:dyDescent="0.35">
      <c r="A82" s="4" t="s">
        <v>107</v>
      </c>
      <c r="B82" s="30">
        <v>4089895.7</v>
      </c>
      <c r="C82" s="30">
        <v>9655.5</v>
      </c>
      <c r="D82" s="30">
        <v>0</v>
      </c>
      <c r="E82" s="30">
        <v>0</v>
      </c>
      <c r="F82" s="30">
        <v>-4051250</v>
      </c>
      <c r="G82" s="30">
        <v>0</v>
      </c>
      <c r="H82" s="30">
        <v>48301.2</v>
      </c>
    </row>
    <row r="83" spans="1:8" x14ac:dyDescent="0.35">
      <c r="A83" s="4" t="s">
        <v>108</v>
      </c>
      <c r="B83" s="30">
        <v>128987.8</v>
      </c>
      <c r="C83" s="30">
        <v>304.5</v>
      </c>
      <c r="D83" s="30">
        <v>0</v>
      </c>
      <c r="E83" s="30">
        <v>-128956.8</v>
      </c>
      <c r="F83" s="30">
        <v>0</v>
      </c>
      <c r="G83" s="30">
        <v>0</v>
      </c>
      <c r="H83" s="30">
        <v>335.5</v>
      </c>
    </row>
    <row r="84" spans="1:8" x14ac:dyDescent="0.35">
      <c r="A84" s="4" t="s">
        <v>109</v>
      </c>
      <c r="B84" s="30">
        <v>26063.9</v>
      </c>
      <c r="C84" s="30">
        <v>61.5</v>
      </c>
      <c r="D84" s="30">
        <v>0</v>
      </c>
      <c r="E84" s="30">
        <v>0</v>
      </c>
      <c r="F84" s="30">
        <v>-27470.2</v>
      </c>
      <c r="G84" s="30">
        <v>0</v>
      </c>
      <c r="H84" s="30">
        <v>-1344.8</v>
      </c>
    </row>
    <row r="85" spans="1:8" x14ac:dyDescent="0.35">
      <c r="A85" s="3" t="s">
        <v>110</v>
      </c>
      <c r="B85" s="30">
        <v>5836924.2999999998</v>
      </c>
      <c r="C85" s="30">
        <v>10207.9</v>
      </c>
      <c r="D85" s="30">
        <v>0</v>
      </c>
      <c r="E85" s="30">
        <v>0</v>
      </c>
      <c r="F85" s="30">
        <v>-2579392.7000000002</v>
      </c>
      <c r="G85" s="30">
        <v>-433491.7</v>
      </c>
      <c r="H85" s="30">
        <v>2834247.8</v>
      </c>
    </row>
    <row r="86" spans="1:8" x14ac:dyDescent="0.35">
      <c r="A86" s="46" t="s">
        <v>19</v>
      </c>
      <c r="B86" s="50">
        <f>SUM(B4:B85)</f>
        <v>181522990.00000006</v>
      </c>
      <c r="C86" s="50">
        <f t="shared" ref="C86:G86" si="0">SUM(C4:C85)</f>
        <v>-220328.49999999997</v>
      </c>
      <c r="D86" s="50">
        <f t="shared" si="0"/>
        <v>39676350.600000009</v>
      </c>
      <c r="E86" s="50">
        <f t="shared" si="0"/>
        <v>-906781.78999999899</v>
      </c>
      <c r="F86" s="50">
        <f t="shared" si="0"/>
        <v>-87533776.300000012</v>
      </c>
      <c r="G86" s="50">
        <f t="shared" si="0"/>
        <v>-126072389.90000002</v>
      </c>
      <c r="H86" s="50">
        <f>SUM(H4:H85)</f>
        <v>6466064.1999999993</v>
      </c>
    </row>
    <row r="87" spans="1:8" x14ac:dyDescent="0.35">
      <c r="A87" s="57"/>
      <c r="B87" s="58"/>
      <c r="C87" s="58"/>
      <c r="D87" s="58"/>
      <c r="E87" s="58"/>
      <c r="F87" s="58"/>
      <c r="G87" s="58"/>
      <c r="H87" s="58"/>
    </row>
    <row r="88" spans="1:8" x14ac:dyDescent="0.35">
      <c r="A88" s="48" t="s">
        <v>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1F43-1173-4AB2-B4EA-665E6C35DF85}">
  <dimension ref="A1:D212"/>
  <sheetViews>
    <sheetView workbookViewId="0">
      <selection activeCell="A2" sqref="A2"/>
    </sheetView>
  </sheetViews>
  <sheetFormatPr defaultRowHeight="14.5" x14ac:dyDescent="0.35"/>
  <cols>
    <col min="1" max="1" width="51.7265625" bestFit="1" customWidth="1"/>
    <col min="2" max="2" width="26" bestFit="1" customWidth="1"/>
    <col min="3" max="3" width="21.54296875" bestFit="1" customWidth="1"/>
    <col min="4" max="4" width="25.81640625" bestFit="1" customWidth="1"/>
  </cols>
  <sheetData>
    <row r="1" spans="1:4" ht="18.5" x14ac:dyDescent="0.45">
      <c r="A1" s="18" t="s">
        <v>192</v>
      </c>
      <c r="B1" s="19"/>
      <c r="C1" s="19"/>
      <c r="D1" s="20"/>
    </row>
    <row r="2" spans="1:4" ht="16.5" x14ac:dyDescent="0.35">
      <c r="A2" s="22" t="s">
        <v>193</v>
      </c>
      <c r="B2" s="22" t="s">
        <v>194</v>
      </c>
      <c r="C2" s="22" t="s">
        <v>195</v>
      </c>
      <c r="D2" s="22" t="s">
        <v>196</v>
      </c>
    </row>
    <row r="3" spans="1:4" x14ac:dyDescent="0.35">
      <c r="A3" s="4" t="s">
        <v>197</v>
      </c>
      <c r="B3" s="10" t="s">
        <v>5</v>
      </c>
      <c r="C3" s="41">
        <v>56.91</v>
      </c>
      <c r="D3" s="41">
        <v>199185</v>
      </c>
    </row>
    <row r="4" spans="1:4" x14ac:dyDescent="0.35">
      <c r="A4" s="4" t="s">
        <v>197</v>
      </c>
      <c r="B4" s="10" t="s">
        <v>7</v>
      </c>
      <c r="C4" s="41">
        <v>46.512</v>
      </c>
      <c r="D4" s="41">
        <v>66512.160000000003</v>
      </c>
    </row>
    <row r="5" spans="1:4" x14ac:dyDescent="0.35">
      <c r="A5" s="4" t="s">
        <v>198</v>
      </c>
      <c r="B5" s="10" t="s">
        <v>9</v>
      </c>
      <c r="C5" s="41">
        <v>17.477150000000002</v>
      </c>
      <c r="D5" s="41">
        <v>2167.1666</v>
      </c>
    </row>
    <row r="6" spans="1:4" x14ac:dyDescent="0.35">
      <c r="A6" s="4" t="s">
        <v>198</v>
      </c>
      <c r="B6" s="10" t="s">
        <v>199</v>
      </c>
      <c r="C6" s="41">
        <v>9.6579999999999995</v>
      </c>
      <c r="D6" s="41">
        <v>37874.8128</v>
      </c>
    </row>
    <row r="7" spans="1:4" x14ac:dyDescent="0.35">
      <c r="A7" s="4" t="s">
        <v>200</v>
      </c>
      <c r="B7" s="10" t="s">
        <v>15</v>
      </c>
      <c r="C7" s="41">
        <v>1203.28</v>
      </c>
      <c r="D7" s="41">
        <v>812214</v>
      </c>
    </row>
    <row r="8" spans="1:4" x14ac:dyDescent="0.35">
      <c r="A8" s="4" t="s">
        <v>201</v>
      </c>
      <c r="B8" s="10" t="s">
        <v>202</v>
      </c>
      <c r="C8" s="41">
        <v>6000</v>
      </c>
      <c r="D8" s="41">
        <v>19137000</v>
      </c>
    </row>
    <row r="9" spans="1:4" x14ac:dyDescent="0.35">
      <c r="A9" s="4" t="s">
        <v>203</v>
      </c>
      <c r="B9" s="10" t="s">
        <v>7</v>
      </c>
      <c r="C9" s="41">
        <v>1530.1482200000003</v>
      </c>
      <c r="D9" s="41">
        <v>2188111.9546000003</v>
      </c>
    </row>
    <row r="10" spans="1:4" x14ac:dyDescent="0.35">
      <c r="A10" s="4" t="s">
        <v>204</v>
      </c>
      <c r="B10" s="10" t="s">
        <v>7</v>
      </c>
      <c r="C10" s="41">
        <v>1.6738820000000001</v>
      </c>
      <c r="D10" s="41">
        <v>2393.6512600000001</v>
      </c>
    </row>
    <row r="11" spans="1:4" x14ac:dyDescent="0.35">
      <c r="A11" s="4" t="s">
        <v>204</v>
      </c>
      <c r="B11" s="10" t="s">
        <v>9</v>
      </c>
      <c r="C11" s="41">
        <v>12.372</v>
      </c>
      <c r="D11" s="41">
        <v>1534.1279999999999</v>
      </c>
    </row>
    <row r="12" spans="1:4" x14ac:dyDescent="0.35">
      <c r="A12" s="4" t="s">
        <v>204</v>
      </c>
      <c r="B12" s="10" t="s">
        <v>11</v>
      </c>
      <c r="C12" s="41">
        <v>5.1000000000000004E-4</v>
      </c>
      <c r="D12" s="41">
        <v>7.5480000000000009</v>
      </c>
    </row>
    <row r="13" spans="1:4" x14ac:dyDescent="0.35">
      <c r="A13" s="4" t="s">
        <v>204</v>
      </c>
      <c r="B13" s="10" t="s">
        <v>199</v>
      </c>
      <c r="C13" s="41">
        <v>2.9978000000000002</v>
      </c>
      <c r="D13" s="41">
        <v>11756.172480000003</v>
      </c>
    </row>
    <row r="14" spans="1:4" x14ac:dyDescent="0.35">
      <c r="A14" s="4" t="s">
        <v>204</v>
      </c>
      <c r="B14" s="10" t="s">
        <v>205</v>
      </c>
      <c r="C14" s="41">
        <v>0.38869999999999999</v>
      </c>
      <c r="D14" s="41">
        <v>818.99090000000001</v>
      </c>
    </row>
    <row r="15" spans="1:4" x14ac:dyDescent="0.35">
      <c r="A15" s="4" t="s">
        <v>204</v>
      </c>
      <c r="B15" s="10" t="s">
        <v>206</v>
      </c>
      <c r="C15" s="41">
        <v>0.79508000000000001</v>
      </c>
      <c r="D15" s="41">
        <v>1410.352658</v>
      </c>
    </row>
    <row r="16" spans="1:4" x14ac:dyDescent="0.35">
      <c r="A16" s="4" t="s">
        <v>204</v>
      </c>
      <c r="B16" s="10" t="s">
        <v>207</v>
      </c>
      <c r="C16" s="41">
        <v>2.6121999999999996</v>
      </c>
      <c r="D16" s="41">
        <v>5452.9674999999988</v>
      </c>
    </row>
    <row r="17" spans="1:4" x14ac:dyDescent="0.35">
      <c r="A17" s="4" t="s">
        <v>204</v>
      </c>
      <c r="B17" s="10" t="s">
        <v>208</v>
      </c>
      <c r="C17" s="41">
        <v>0.79059999999999997</v>
      </c>
      <c r="D17" s="41">
        <v>1996.7393600000003</v>
      </c>
    </row>
    <row r="18" spans="1:4" x14ac:dyDescent="0.35">
      <c r="A18" s="4" t="s">
        <v>204</v>
      </c>
      <c r="B18" s="10" t="s">
        <v>209</v>
      </c>
      <c r="C18" s="41">
        <v>6.3499999999999997E-3</v>
      </c>
      <c r="D18" s="41">
        <v>0.92154374999999999</v>
      </c>
    </row>
    <row r="19" spans="1:4" x14ac:dyDescent="0.35">
      <c r="A19" s="4" t="s">
        <v>204</v>
      </c>
      <c r="B19" s="10" t="s">
        <v>210</v>
      </c>
      <c r="C19" s="41">
        <v>0.3896</v>
      </c>
      <c r="D19" s="41">
        <v>1552.556</v>
      </c>
    </row>
    <row r="20" spans="1:4" x14ac:dyDescent="0.35">
      <c r="A20" s="4" t="s">
        <v>211</v>
      </c>
      <c r="B20" s="10" t="s">
        <v>7</v>
      </c>
      <c r="C20" s="41">
        <v>7.4939999999999998</v>
      </c>
      <c r="D20" s="41">
        <v>10716.42</v>
      </c>
    </row>
    <row r="21" spans="1:4" x14ac:dyDescent="0.35">
      <c r="A21" s="4" t="s">
        <v>212</v>
      </c>
      <c r="B21" s="10" t="s">
        <v>5</v>
      </c>
      <c r="C21" s="41">
        <v>736.8</v>
      </c>
      <c r="D21" s="41">
        <v>2578800</v>
      </c>
    </row>
    <row r="22" spans="1:4" x14ac:dyDescent="0.35">
      <c r="A22" s="4" t="s">
        <v>212</v>
      </c>
      <c r="B22" s="10" t="s">
        <v>7</v>
      </c>
      <c r="C22" s="41">
        <v>522.48875115690009</v>
      </c>
      <c r="D22" s="41">
        <v>747158.91415436717</v>
      </c>
    </row>
    <row r="23" spans="1:4" x14ac:dyDescent="0.35">
      <c r="A23" s="4" t="s">
        <v>212</v>
      </c>
      <c r="B23" s="10" t="s">
        <v>15</v>
      </c>
      <c r="C23" s="41">
        <v>3252.0839999999998</v>
      </c>
      <c r="D23" s="41">
        <v>2195156.6999999997</v>
      </c>
    </row>
    <row r="24" spans="1:4" x14ac:dyDescent="0.35">
      <c r="A24" s="4" t="s">
        <v>212</v>
      </c>
      <c r="B24" s="10" t="s">
        <v>207</v>
      </c>
      <c r="C24" s="41">
        <v>2925.895</v>
      </c>
      <c r="D24" s="41">
        <v>6107805.8125</v>
      </c>
    </row>
    <row r="25" spans="1:4" x14ac:dyDescent="0.35">
      <c r="A25" s="4" t="s">
        <v>212</v>
      </c>
      <c r="B25" s="10" t="s">
        <v>213</v>
      </c>
      <c r="C25" s="41">
        <v>14.8</v>
      </c>
      <c r="D25" s="41">
        <v>46515.659999999996</v>
      </c>
    </row>
    <row r="26" spans="1:4" x14ac:dyDescent="0.35">
      <c r="A26" s="4" t="s">
        <v>212</v>
      </c>
      <c r="B26" s="10" t="s">
        <v>214</v>
      </c>
      <c r="C26" s="41">
        <v>67.2</v>
      </c>
      <c r="D26" s="41">
        <v>5859.84</v>
      </c>
    </row>
    <row r="27" spans="1:4" x14ac:dyDescent="0.35">
      <c r="A27" s="4" t="s">
        <v>212</v>
      </c>
      <c r="B27" s="10" t="s">
        <v>215</v>
      </c>
      <c r="C27" s="41">
        <v>1928.64</v>
      </c>
      <c r="D27" s="41">
        <v>896962.24800000014</v>
      </c>
    </row>
    <row r="28" spans="1:4" x14ac:dyDescent="0.35">
      <c r="A28" s="4" t="s">
        <v>216</v>
      </c>
      <c r="B28" s="10" t="s">
        <v>10</v>
      </c>
      <c r="C28" s="41">
        <v>5.8000000000000003E-2</v>
      </c>
      <c r="D28" s="41">
        <v>186.76000000000002</v>
      </c>
    </row>
    <row r="29" spans="1:4" x14ac:dyDescent="0.35">
      <c r="A29" s="4" t="s">
        <v>217</v>
      </c>
      <c r="B29" s="10" t="s">
        <v>5</v>
      </c>
      <c r="C29" s="41">
        <v>18</v>
      </c>
      <c r="D29" s="41">
        <v>63000</v>
      </c>
    </row>
    <row r="30" spans="1:4" x14ac:dyDescent="0.35">
      <c r="A30" s="4" t="s">
        <v>217</v>
      </c>
      <c r="B30" s="10" t="s">
        <v>7</v>
      </c>
      <c r="C30" s="41">
        <v>68.543999999999997</v>
      </c>
      <c r="D30" s="41">
        <v>98017.919999999998</v>
      </c>
    </row>
    <row r="31" spans="1:4" x14ac:dyDescent="0.35">
      <c r="A31" s="4" t="s">
        <v>217</v>
      </c>
      <c r="B31" s="10" t="s">
        <v>9</v>
      </c>
      <c r="C31" s="41">
        <v>0.1656</v>
      </c>
      <c r="D31" s="41">
        <v>20.534399999999998</v>
      </c>
    </row>
    <row r="32" spans="1:4" x14ac:dyDescent="0.35">
      <c r="A32" s="4" t="s">
        <v>217</v>
      </c>
      <c r="B32" s="10" t="s">
        <v>10</v>
      </c>
      <c r="C32" s="41">
        <v>3.4473830000000003</v>
      </c>
      <c r="D32" s="41">
        <v>11100.573260000001</v>
      </c>
    </row>
    <row r="33" spans="1:4" x14ac:dyDescent="0.35">
      <c r="A33" s="4" t="s">
        <v>217</v>
      </c>
      <c r="B33" s="10" t="s">
        <v>13</v>
      </c>
      <c r="C33" s="41">
        <v>48.3</v>
      </c>
      <c r="D33" s="41">
        <v>473823</v>
      </c>
    </row>
    <row r="34" spans="1:4" x14ac:dyDescent="0.35">
      <c r="A34" s="4" t="s">
        <v>217</v>
      </c>
      <c r="B34" s="10" t="s">
        <v>14</v>
      </c>
      <c r="C34" s="41">
        <v>45</v>
      </c>
      <c r="D34" s="41">
        <v>46350</v>
      </c>
    </row>
    <row r="35" spans="1:4" x14ac:dyDescent="0.35">
      <c r="A35" s="4" t="s">
        <v>217</v>
      </c>
      <c r="B35" s="10" t="s">
        <v>18</v>
      </c>
      <c r="C35" s="41">
        <v>1E-3</v>
      </c>
      <c r="D35" s="41">
        <v>1.6400000000000001</v>
      </c>
    </row>
    <row r="36" spans="1:4" x14ac:dyDescent="0.35">
      <c r="A36" s="4" t="s">
        <v>217</v>
      </c>
      <c r="B36" s="10" t="s">
        <v>218</v>
      </c>
      <c r="C36" s="41">
        <v>5.3E-3</v>
      </c>
      <c r="D36" s="41">
        <v>0.42717999999999995</v>
      </c>
    </row>
    <row r="37" spans="1:4" x14ac:dyDescent="0.35">
      <c r="A37" s="4" t="s">
        <v>219</v>
      </c>
      <c r="B37" s="10" t="s">
        <v>7</v>
      </c>
      <c r="C37" s="41">
        <v>8.9999999999999998E-4</v>
      </c>
      <c r="D37" s="41">
        <v>1.2869999999999999</v>
      </c>
    </row>
    <row r="38" spans="1:4" x14ac:dyDescent="0.35">
      <c r="A38" s="4" t="s">
        <v>220</v>
      </c>
      <c r="B38" s="10" t="s">
        <v>7</v>
      </c>
      <c r="C38" s="41">
        <v>10.663450000000001</v>
      </c>
      <c r="D38" s="41">
        <v>15248.733500000002</v>
      </c>
    </row>
    <row r="39" spans="1:4" x14ac:dyDescent="0.35">
      <c r="A39" s="4" t="s">
        <v>220</v>
      </c>
      <c r="B39" s="10" t="s">
        <v>9</v>
      </c>
      <c r="C39" s="41">
        <v>4.3130000000000002E-2</v>
      </c>
      <c r="D39" s="41">
        <v>5.3481199999999998</v>
      </c>
    </row>
    <row r="40" spans="1:4" x14ac:dyDescent="0.35">
      <c r="A40" s="4" t="s">
        <v>220</v>
      </c>
      <c r="B40" s="10" t="s">
        <v>199</v>
      </c>
      <c r="C40" s="41">
        <v>0.436</v>
      </c>
      <c r="D40" s="41">
        <v>1709.8176000000001</v>
      </c>
    </row>
    <row r="41" spans="1:4" x14ac:dyDescent="0.35">
      <c r="A41" s="4" t="s">
        <v>220</v>
      </c>
      <c r="B41" s="10" t="s">
        <v>221</v>
      </c>
      <c r="C41" s="41">
        <v>0.94698000000000004</v>
      </c>
      <c r="D41" s="41">
        <v>595.83981600000004</v>
      </c>
    </row>
    <row r="42" spans="1:4" x14ac:dyDescent="0.35">
      <c r="A42" s="4" t="s">
        <v>220</v>
      </c>
      <c r="B42" s="10" t="s">
        <v>222</v>
      </c>
      <c r="C42" s="41">
        <v>6.8040000000000003</v>
      </c>
      <c r="D42" s="41">
        <v>9428.9832000000006</v>
      </c>
    </row>
    <row r="43" spans="1:4" x14ac:dyDescent="0.35">
      <c r="A43" s="4" t="s">
        <v>220</v>
      </c>
      <c r="B43" s="10" t="s">
        <v>223</v>
      </c>
      <c r="C43" s="41">
        <v>4.086E-2</v>
      </c>
      <c r="D43" s="41">
        <v>57.041990100000007</v>
      </c>
    </row>
    <row r="44" spans="1:4" x14ac:dyDescent="0.35">
      <c r="A44" s="4" t="s">
        <v>224</v>
      </c>
      <c r="B44" s="10" t="s">
        <v>5</v>
      </c>
      <c r="C44" s="41">
        <v>127.18</v>
      </c>
      <c r="D44" s="41">
        <v>445130</v>
      </c>
    </row>
    <row r="45" spans="1:4" x14ac:dyDescent="0.35">
      <c r="A45" s="4" t="s">
        <v>225</v>
      </c>
      <c r="B45" s="10" t="s">
        <v>7</v>
      </c>
      <c r="C45" s="41">
        <v>556.23400000000004</v>
      </c>
      <c r="D45" s="41">
        <v>795414.62</v>
      </c>
    </row>
    <row r="46" spans="1:4" x14ac:dyDescent="0.35">
      <c r="A46" s="4" t="s">
        <v>225</v>
      </c>
      <c r="B46" s="10" t="s">
        <v>8</v>
      </c>
      <c r="C46" s="41">
        <v>414.6</v>
      </c>
      <c r="D46" s="41">
        <v>1853262</v>
      </c>
    </row>
    <row r="47" spans="1:4" x14ac:dyDescent="0.35">
      <c r="A47" s="4" t="s">
        <v>225</v>
      </c>
      <c r="B47" s="10" t="s">
        <v>9</v>
      </c>
      <c r="C47" s="41">
        <v>0.41399999999999998</v>
      </c>
      <c r="D47" s="41">
        <v>51.335999999999999</v>
      </c>
    </row>
    <row r="48" spans="1:4" x14ac:dyDescent="0.35">
      <c r="A48" s="4" t="s">
        <v>225</v>
      </c>
      <c r="B48" s="10" t="s">
        <v>9</v>
      </c>
      <c r="C48" s="41">
        <v>3941.9455799999996</v>
      </c>
      <c r="D48" s="41">
        <v>488801.25191999995</v>
      </c>
    </row>
    <row r="49" spans="1:4" x14ac:dyDescent="0.35">
      <c r="A49" s="4" t="s">
        <v>225</v>
      </c>
      <c r="B49" s="10" t="s">
        <v>10</v>
      </c>
      <c r="C49" s="41">
        <v>2.726</v>
      </c>
      <c r="D49" s="41">
        <v>8777.7199999999993</v>
      </c>
    </row>
    <row r="50" spans="1:4" x14ac:dyDescent="0.35">
      <c r="A50" s="4" t="s">
        <v>225</v>
      </c>
      <c r="B50" s="10" t="s">
        <v>11</v>
      </c>
      <c r="C50" s="41">
        <v>1.92</v>
      </c>
      <c r="D50" s="41">
        <v>28416</v>
      </c>
    </row>
    <row r="51" spans="1:4" x14ac:dyDescent="0.35">
      <c r="A51" s="4" t="s">
        <v>225</v>
      </c>
      <c r="B51" s="10" t="s">
        <v>12</v>
      </c>
      <c r="C51" s="41">
        <v>4.4999999999999998E-2</v>
      </c>
      <c r="D51" s="41">
        <v>61.65</v>
      </c>
    </row>
    <row r="52" spans="1:4" x14ac:dyDescent="0.35">
      <c r="A52" s="4" t="s">
        <v>225</v>
      </c>
      <c r="B52" s="10" t="s">
        <v>14</v>
      </c>
      <c r="C52" s="41">
        <v>1415.31</v>
      </c>
      <c r="D52" s="41">
        <v>1457769.3</v>
      </c>
    </row>
    <row r="53" spans="1:4" x14ac:dyDescent="0.35">
      <c r="A53" s="4" t="s">
        <v>225</v>
      </c>
      <c r="B53" s="10" t="s">
        <v>15</v>
      </c>
      <c r="C53" s="41">
        <v>30.93</v>
      </c>
      <c r="D53" s="41">
        <v>20877.75</v>
      </c>
    </row>
    <row r="54" spans="1:4" x14ac:dyDescent="0.35">
      <c r="A54" s="4" t="s">
        <v>225</v>
      </c>
      <c r="B54" s="10" t="s">
        <v>17</v>
      </c>
      <c r="C54" s="41">
        <v>16</v>
      </c>
      <c r="D54" s="41">
        <v>1472</v>
      </c>
    </row>
    <row r="55" spans="1:4" x14ac:dyDescent="0.35">
      <c r="A55" s="4" t="s">
        <v>225</v>
      </c>
      <c r="B55" s="10" t="s">
        <v>199</v>
      </c>
      <c r="C55" s="41">
        <v>11.009</v>
      </c>
      <c r="D55" s="41">
        <v>43172.894400000005</v>
      </c>
    </row>
    <row r="56" spans="1:4" x14ac:dyDescent="0.35">
      <c r="A56" s="4" t="s">
        <v>225</v>
      </c>
      <c r="B56" s="10" t="s">
        <v>206</v>
      </c>
      <c r="C56" s="41">
        <v>36.159999999999997</v>
      </c>
      <c r="D56" s="41">
        <v>64142.41599999999</v>
      </c>
    </row>
    <row r="57" spans="1:4" x14ac:dyDescent="0.35">
      <c r="A57" s="4" t="s">
        <v>225</v>
      </c>
      <c r="B57" s="10" t="s">
        <v>207</v>
      </c>
      <c r="C57" s="41">
        <v>3938.0266000000001</v>
      </c>
      <c r="D57" s="41">
        <v>8220630.5274999999</v>
      </c>
    </row>
    <row r="58" spans="1:4" x14ac:dyDescent="0.35">
      <c r="A58" s="4" t="s">
        <v>225</v>
      </c>
      <c r="B58" s="10" t="s">
        <v>202</v>
      </c>
      <c r="C58" s="41">
        <v>170</v>
      </c>
      <c r="D58" s="41">
        <v>542215</v>
      </c>
    </row>
    <row r="59" spans="1:4" x14ac:dyDescent="0.35">
      <c r="A59" s="4" t="s">
        <v>225</v>
      </c>
      <c r="B59" s="10" t="s">
        <v>208</v>
      </c>
      <c r="C59" s="41">
        <v>103.056</v>
      </c>
      <c r="D59" s="41">
        <v>260278.23360000004</v>
      </c>
    </row>
    <row r="60" spans="1:4" x14ac:dyDescent="0.35">
      <c r="A60" s="4" t="s">
        <v>225</v>
      </c>
      <c r="B60" s="10" t="s">
        <v>226</v>
      </c>
      <c r="C60" s="41">
        <v>156.702</v>
      </c>
      <c r="D60" s="41">
        <v>354841.49336999998</v>
      </c>
    </row>
    <row r="61" spans="1:4" x14ac:dyDescent="0.35">
      <c r="A61" s="4" t="s">
        <v>225</v>
      </c>
      <c r="B61" s="10" t="s">
        <v>222</v>
      </c>
      <c r="C61" s="41">
        <v>2.1139999999999999</v>
      </c>
      <c r="D61" s="41">
        <v>2929.5811999999996</v>
      </c>
    </row>
    <row r="62" spans="1:4" x14ac:dyDescent="0.35">
      <c r="A62" s="4" t="s">
        <v>225</v>
      </c>
      <c r="B62" s="10" t="s">
        <v>227</v>
      </c>
      <c r="C62" s="41">
        <v>0.78</v>
      </c>
      <c r="D62" s="41">
        <v>107.99879999999999</v>
      </c>
    </row>
    <row r="63" spans="1:4" x14ac:dyDescent="0.35">
      <c r="A63" s="4" t="s">
        <v>225</v>
      </c>
      <c r="B63" s="10" t="s">
        <v>228</v>
      </c>
      <c r="C63" s="41">
        <v>0.12790000000000001</v>
      </c>
      <c r="D63" s="41">
        <v>870.74320000000012</v>
      </c>
    </row>
    <row r="64" spans="1:4" x14ac:dyDescent="0.35">
      <c r="A64" s="4" t="s">
        <v>229</v>
      </c>
      <c r="B64" s="10" t="s">
        <v>15</v>
      </c>
      <c r="C64" s="41">
        <v>6.5000000000000002E-2</v>
      </c>
      <c r="D64" s="41">
        <v>43.875</v>
      </c>
    </row>
    <row r="65" spans="1:4" x14ac:dyDescent="0.35">
      <c r="A65" s="4" t="s">
        <v>230</v>
      </c>
      <c r="B65" s="10" t="s">
        <v>231</v>
      </c>
      <c r="C65" s="41">
        <v>12.09329</v>
      </c>
      <c r="D65" s="41">
        <v>8990.587617000001</v>
      </c>
    </row>
    <row r="66" spans="1:4" x14ac:dyDescent="0.35">
      <c r="A66" s="4" t="s">
        <v>230</v>
      </c>
      <c r="B66" s="10" t="s">
        <v>9</v>
      </c>
      <c r="C66" s="41">
        <v>95.18253</v>
      </c>
      <c r="D66" s="41">
        <v>11802.63372</v>
      </c>
    </row>
    <row r="67" spans="1:4" x14ac:dyDescent="0.35">
      <c r="A67" s="4" t="s">
        <v>230</v>
      </c>
      <c r="B67" s="10" t="s">
        <v>221</v>
      </c>
      <c r="C67" s="41">
        <v>22.60783</v>
      </c>
      <c r="D67" s="41">
        <v>14224.846636</v>
      </c>
    </row>
    <row r="68" spans="1:4" x14ac:dyDescent="0.35">
      <c r="A68" s="4" t="s">
        <v>230</v>
      </c>
      <c r="B68" s="10" t="s">
        <v>215</v>
      </c>
      <c r="C68" s="41">
        <v>4.7690999999999999</v>
      </c>
      <c r="D68" s="41">
        <v>2217.9891825</v>
      </c>
    </row>
    <row r="69" spans="1:4" x14ac:dyDescent="0.35">
      <c r="A69" s="4" t="s">
        <v>230</v>
      </c>
      <c r="B69" s="10" t="s">
        <v>7</v>
      </c>
      <c r="C69" s="41">
        <v>63.400300000000001</v>
      </c>
      <c r="D69" s="41">
        <v>90662.429000000004</v>
      </c>
    </row>
    <row r="70" spans="1:4" x14ac:dyDescent="0.35">
      <c r="A70" s="4" t="s">
        <v>230</v>
      </c>
      <c r="B70" s="10" t="s">
        <v>232</v>
      </c>
      <c r="C70" s="41">
        <v>2.4750000000000001</v>
      </c>
      <c r="D70" s="41">
        <v>4467.4987499999997</v>
      </c>
    </row>
    <row r="71" spans="1:4" x14ac:dyDescent="0.35">
      <c r="A71" s="4" t="s">
        <v>230</v>
      </c>
      <c r="B71" s="10" t="s">
        <v>207</v>
      </c>
      <c r="C71" s="41">
        <v>51.126660000000022</v>
      </c>
      <c r="D71" s="41">
        <v>106726.90275000005</v>
      </c>
    </row>
    <row r="72" spans="1:4" x14ac:dyDescent="0.35">
      <c r="A72" s="4" t="s">
        <v>230</v>
      </c>
      <c r="B72" s="10" t="s">
        <v>199</v>
      </c>
      <c r="C72" s="41">
        <v>0.249</v>
      </c>
      <c r="D72" s="41">
        <v>976.47840000000008</v>
      </c>
    </row>
    <row r="73" spans="1:4" x14ac:dyDescent="0.35">
      <c r="A73" s="4" t="s">
        <v>230</v>
      </c>
      <c r="B73" s="10" t="s">
        <v>226</v>
      </c>
      <c r="C73" s="41">
        <v>0.26</v>
      </c>
      <c r="D73" s="41">
        <v>588.75310000000002</v>
      </c>
    </row>
    <row r="74" spans="1:4" x14ac:dyDescent="0.35">
      <c r="A74" s="4" t="s">
        <v>230</v>
      </c>
      <c r="B74" s="10" t="s">
        <v>206</v>
      </c>
      <c r="C74" s="41">
        <v>0.27900000000000003</v>
      </c>
      <c r="D74" s="41">
        <v>494.90415000000002</v>
      </c>
    </row>
    <row r="75" spans="1:4" x14ac:dyDescent="0.35">
      <c r="A75" s="4" t="s">
        <v>230</v>
      </c>
      <c r="B75" s="10" t="s">
        <v>223</v>
      </c>
      <c r="C75" s="41">
        <v>3.0000000000000001E-3</v>
      </c>
      <c r="D75" s="41">
        <v>4.1881050000000002</v>
      </c>
    </row>
    <row r="76" spans="1:4" x14ac:dyDescent="0.35">
      <c r="A76" s="4" t="s">
        <v>230</v>
      </c>
      <c r="B76" s="10" t="s">
        <v>5</v>
      </c>
      <c r="C76" s="41">
        <v>67.850800000000007</v>
      </c>
      <c r="D76" s="41">
        <v>237477.80000000002</v>
      </c>
    </row>
    <row r="77" spans="1:4" x14ac:dyDescent="0.35">
      <c r="A77" s="4" t="s">
        <v>230</v>
      </c>
      <c r="B77" s="10" t="s">
        <v>13</v>
      </c>
      <c r="C77" s="41">
        <v>0.06</v>
      </c>
      <c r="D77" s="41">
        <v>588.6</v>
      </c>
    </row>
    <row r="78" spans="1:4" x14ac:dyDescent="0.35">
      <c r="A78" s="4" t="s">
        <v>230</v>
      </c>
      <c r="B78" s="10" t="s">
        <v>10</v>
      </c>
      <c r="C78" s="41">
        <v>0.19500000000000001</v>
      </c>
      <c r="D78" s="41">
        <v>627.9</v>
      </c>
    </row>
    <row r="79" spans="1:4" x14ac:dyDescent="0.35">
      <c r="A79" s="4" t="s">
        <v>230</v>
      </c>
      <c r="B79" s="10" t="s">
        <v>15</v>
      </c>
      <c r="C79" s="41">
        <v>8.4399999999999996E-3</v>
      </c>
      <c r="D79" s="41">
        <v>5.6970000000000001</v>
      </c>
    </row>
    <row r="80" spans="1:4" x14ac:dyDescent="0.35">
      <c r="A80" s="4" t="s">
        <v>230</v>
      </c>
      <c r="B80" s="10" t="s">
        <v>14</v>
      </c>
      <c r="C80" s="41">
        <v>7.0177500000000004</v>
      </c>
      <c r="D80" s="41">
        <v>7228.2825000000003</v>
      </c>
    </row>
    <row r="81" spans="1:4" x14ac:dyDescent="0.35">
      <c r="A81" s="4" t="s">
        <v>230</v>
      </c>
      <c r="B81" s="10" t="s">
        <v>222</v>
      </c>
      <c r="C81" s="41">
        <v>1.198</v>
      </c>
      <c r="D81" s="41">
        <v>1660.1883999999998</v>
      </c>
    </row>
    <row r="82" spans="1:4" x14ac:dyDescent="0.35">
      <c r="A82" s="4" t="s">
        <v>233</v>
      </c>
      <c r="B82" s="10" t="s">
        <v>231</v>
      </c>
      <c r="C82" s="41">
        <v>1.0999999999999999E-2</v>
      </c>
      <c r="D82" s="41">
        <v>0.88660000000000005</v>
      </c>
    </row>
    <row r="83" spans="1:4" x14ac:dyDescent="0.35">
      <c r="A83" s="4" t="s">
        <v>233</v>
      </c>
      <c r="B83" s="10" t="s">
        <v>7</v>
      </c>
      <c r="C83" s="41">
        <v>237.786</v>
      </c>
      <c r="D83" s="41">
        <v>340033.98</v>
      </c>
    </row>
    <row r="84" spans="1:4" x14ac:dyDescent="0.35">
      <c r="A84" s="4" t="s">
        <v>234</v>
      </c>
      <c r="B84" s="10" t="s">
        <v>8</v>
      </c>
      <c r="C84" s="41">
        <v>71.099999999999994</v>
      </c>
      <c r="D84" s="41">
        <v>317817</v>
      </c>
    </row>
    <row r="85" spans="1:4" x14ac:dyDescent="0.35">
      <c r="A85" s="4" t="s">
        <v>234</v>
      </c>
      <c r="B85" s="10" t="s">
        <v>9</v>
      </c>
      <c r="C85" s="41">
        <v>8.5000000000000006E-3</v>
      </c>
      <c r="D85" s="41">
        <v>1.054</v>
      </c>
    </row>
    <row r="86" spans="1:4" x14ac:dyDescent="0.35">
      <c r="A86" s="4" t="s">
        <v>234</v>
      </c>
      <c r="B86" s="10" t="s">
        <v>11</v>
      </c>
      <c r="C86" s="41">
        <v>32.365819999999999</v>
      </c>
      <c r="D86" s="41">
        <v>479014.136</v>
      </c>
    </row>
    <row r="87" spans="1:4" x14ac:dyDescent="0.35">
      <c r="A87" s="4" t="s">
        <v>234</v>
      </c>
      <c r="B87" s="10" t="s">
        <v>13</v>
      </c>
      <c r="C87" s="41">
        <v>32.844999999999999</v>
      </c>
      <c r="D87" s="41">
        <v>322209.45</v>
      </c>
    </row>
    <row r="88" spans="1:4" x14ac:dyDescent="0.35">
      <c r="A88" s="4" t="s">
        <v>234</v>
      </c>
      <c r="B88" s="10" t="s">
        <v>14</v>
      </c>
      <c r="C88" s="41">
        <v>189.5</v>
      </c>
      <c r="D88" s="41">
        <v>195185</v>
      </c>
    </row>
    <row r="89" spans="1:4" x14ac:dyDescent="0.35">
      <c r="A89" s="4" t="s">
        <v>234</v>
      </c>
      <c r="B89" s="10" t="s">
        <v>15</v>
      </c>
      <c r="C89" s="41">
        <v>0.6</v>
      </c>
      <c r="D89" s="41">
        <v>405</v>
      </c>
    </row>
    <row r="90" spans="1:4" x14ac:dyDescent="0.35">
      <c r="A90" s="4" t="s">
        <v>234</v>
      </c>
      <c r="B90" s="10" t="s">
        <v>18</v>
      </c>
      <c r="C90" s="41">
        <v>3.6</v>
      </c>
      <c r="D90" s="41">
        <v>5904</v>
      </c>
    </row>
    <row r="91" spans="1:4" x14ac:dyDescent="0.35">
      <c r="A91" s="4" t="s">
        <v>234</v>
      </c>
      <c r="B91" s="10" t="s">
        <v>199</v>
      </c>
      <c r="C91" s="41">
        <v>3.27</v>
      </c>
      <c r="D91" s="41">
        <v>12823.632000000001</v>
      </c>
    </row>
    <row r="92" spans="1:4" x14ac:dyDescent="0.35">
      <c r="A92" s="4" t="s">
        <v>234</v>
      </c>
      <c r="B92" s="10" t="s">
        <v>205</v>
      </c>
      <c r="C92" s="41">
        <v>6.7569999999999997</v>
      </c>
      <c r="D92" s="41">
        <v>14236.999</v>
      </c>
    </row>
    <row r="93" spans="1:4" x14ac:dyDescent="0.35">
      <c r="A93" s="4" t="s">
        <v>234</v>
      </c>
      <c r="B93" s="10" t="s">
        <v>206</v>
      </c>
      <c r="C93" s="41">
        <v>9.6050000000000004</v>
      </c>
      <c r="D93" s="41">
        <v>17037.829249999999</v>
      </c>
    </row>
    <row r="94" spans="1:4" x14ac:dyDescent="0.35">
      <c r="A94" s="4" t="s">
        <v>234</v>
      </c>
      <c r="B94" s="10" t="s">
        <v>207</v>
      </c>
      <c r="C94" s="41">
        <v>27.4925</v>
      </c>
      <c r="D94" s="41">
        <v>57390.59375</v>
      </c>
    </row>
    <row r="95" spans="1:4" x14ac:dyDescent="0.35">
      <c r="A95" s="4" t="s">
        <v>234</v>
      </c>
      <c r="B95" s="10" t="s">
        <v>208</v>
      </c>
      <c r="C95" s="41">
        <v>2.2599999999999998</v>
      </c>
      <c r="D95" s="41">
        <v>5707.8560000000007</v>
      </c>
    </row>
    <row r="96" spans="1:4" x14ac:dyDescent="0.35">
      <c r="A96" s="4" t="s">
        <v>234</v>
      </c>
      <c r="B96" s="10" t="s">
        <v>226</v>
      </c>
      <c r="C96" s="41">
        <v>2.2599999999999998</v>
      </c>
      <c r="D96" s="41">
        <v>5117.6230999999998</v>
      </c>
    </row>
    <row r="97" spans="1:4" x14ac:dyDescent="0.35">
      <c r="A97" s="4" t="s">
        <v>235</v>
      </c>
      <c r="B97" s="10" t="s">
        <v>11</v>
      </c>
      <c r="C97" s="41">
        <v>2.1100000000000001E-2</v>
      </c>
      <c r="D97" s="41">
        <v>312.28000000000003</v>
      </c>
    </row>
    <row r="98" spans="1:4" x14ac:dyDescent="0.35">
      <c r="A98" s="4" t="s">
        <v>235</v>
      </c>
      <c r="B98" s="10" t="s">
        <v>5</v>
      </c>
      <c r="C98" s="41">
        <v>0.23810000000000001</v>
      </c>
      <c r="D98" s="41">
        <v>833.35</v>
      </c>
    </row>
    <row r="99" spans="1:4" x14ac:dyDescent="0.35">
      <c r="A99" s="4" t="s">
        <v>235</v>
      </c>
      <c r="B99" s="10" t="s">
        <v>7</v>
      </c>
      <c r="C99" s="41">
        <v>1.3578699999999999</v>
      </c>
      <c r="D99" s="41">
        <v>1941.7540999999999</v>
      </c>
    </row>
    <row r="100" spans="1:4" x14ac:dyDescent="0.35">
      <c r="A100" s="4" t="s">
        <v>235</v>
      </c>
      <c r="B100" s="10" t="s">
        <v>8</v>
      </c>
      <c r="C100" s="41">
        <v>3.9509999999999997E-2</v>
      </c>
      <c r="D100" s="41">
        <v>176.60969999999998</v>
      </c>
    </row>
    <row r="101" spans="1:4" x14ac:dyDescent="0.35">
      <c r="A101" s="4" t="s">
        <v>235</v>
      </c>
      <c r="B101" s="10" t="s">
        <v>9</v>
      </c>
      <c r="C101" s="41">
        <v>1.2999999999999999E-2</v>
      </c>
      <c r="D101" s="41">
        <v>1.6119999999999999</v>
      </c>
    </row>
    <row r="102" spans="1:4" x14ac:dyDescent="0.35">
      <c r="A102" s="4" t="s">
        <v>235</v>
      </c>
      <c r="B102" s="10" t="s">
        <v>14</v>
      </c>
      <c r="C102" s="41">
        <v>5.8675299999999995</v>
      </c>
      <c r="D102" s="41">
        <v>6043.5558999999994</v>
      </c>
    </row>
    <row r="103" spans="1:4" x14ac:dyDescent="0.35">
      <c r="A103" s="4" t="s">
        <v>235</v>
      </c>
      <c r="B103" s="10" t="s">
        <v>15</v>
      </c>
      <c r="C103" s="41">
        <v>0.22700000000000001</v>
      </c>
      <c r="D103" s="41">
        <v>153.22499999999999</v>
      </c>
    </row>
    <row r="104" spans="1:4" x14ac:dyDescent="0.35">
      <c r="A104" s="4" t="s">
        <v>236</v>
      </c>
      <c r="B104" s="10" t="s">
        <v>7</v>
      </c>
      <c r="C104" s="41">
        <v>9.9999999999999991E-11</v>
      </c>
      <c r="D104" s="41">
        <v>1.43E-7</v>
      </c>
    </row>
    <row r="105" spans="1:4" x14ac:dyDescent="0.35">
      <c r="A105" s="4" t="s">
        <v>237</v>
      </c>
      <c r="B105" s="10" t="s">
        <v>15</v>
      </c>
      <c r="C105" s="41">
        <v>94.49</v>
      </c>
      <c r="D105" s="41">
        <v>63780.75</v>
      </c>
    </row>
    <row r="106" spans="1:4" x14ac:dyDescent="0.35">
      <c r="A106" s="4" t="s">
        <v>237</v>
      </c>
      <c r="B106" s="10" t="s">
        <v>206</v>
      </c>
      <c r="C106" s="41">
        <v>25.763999999999999</v>
      </c>
      <c r="D106" s="41">
        <v>45701.471399999995</v>
      </c>
    </row>
    <row r="107" spans="1:4" x14ac:dyDescent="0.35">
      <c r="A107" s="4" t="s">
        <v>237</v>
      </c>
      <c r="B107" s="10" t="s">
        <v>207</v>
      </c>
      <c r="C107" s="41">
        <v>172.584</v>
      </c>
      <c r="D107" s="41">
        <v>360269.10000000003</v>
      </c>
    </row>
    <row r="108" spans="1:4" x14ac:dyDescent="0.35">
      <c r="A108" s="4" t="s">
        <v>237</v>
      </c>
      <c r="B108" s="10" t="s">
        <v>208</v>
      </c>
      <c r="C108" s="41">
        <v>3.6160000000000001</v>
      </c>
      <c r="D108" s="41">
        <v>9132.5696000000007</v>
      </c>
    </row>
    <row r="109" spans="1:4" x14ac:dyDescent="0.35">
      <c r="A109" s="4" t="s">
        <v>237</v>
      </c>
      <c r="B109" s="10" t="s">
        <v>238</v>
      </c>
      <c r="C109" s="41">
        <v>4.5199999999999996</v>
      </c>
      <c r="D109" s="41">
        <v>12334.853999999996</v>
      </c>
    </row>
    <row r="110" spans="1:4" x14ac:dyDescent="0.35">
      <c r="A110" s="4" t="s">
        <v>237</v>
      </c>
      <c r="B110" s="10" t="s">
        <v>226</v>
      </c>
      <c r="C110" s="41">
        <v>3.6160000000000001</v>
      </c>
      <c r="D110" s="41">
        <v>8188.1969600000002</v>
      </c>
    </row>
    <row r="111" spans="1:4" x14ac:dyDescent="0.35">
      <c r="A111" s="4" t="s">
        <v>239</v>
      </c>
      <c r="B111" s="10" t="s">
        <v>5</v>
      </c>
      <c r="C111" s="41">
        <v>118.4</v>
      </c>
      <c r="D111" s="41">
        <v>414400</v>
      </c>
    </row>
    <row r="112" spans="1:4" x14ac:dyDescent="0.35">
      <c r="A112" s="4" t="s">
        <v>239</v>
      </c>
      <c r="B112" s="10" t="s">
        <v>7</v>
      </c>
      <c r="C112" s="41">
        <v>205.63200000000001</v>
      </c>
      <c r="D112" s="41">
        <v>294053.76000000001</v>
      </c>
    </row>
    <row r="113" spans="1:4" x14ac:dyDescent="0.35">
      <c r="A113" s="4" t="s">
        <v>239</v>
      </c>
      <c r="B113" s="10" t="s">
        <v>15</v>
      </c>
      <c r="C113" s="41">
        <v>87.5</v>
      </c>
      <c r="D113" s="41">
        <v>59062.5</v>
      </c>
    </row>
    <row r="114" spans="1:4" x14ac:dyDescent="0.35">
      <c r="A114" s="4" t="s">
        <v>239</v>
      </c>
      <c r="B114" s="10" t="s">
        <v>207</v>
      </c>
      <c r="C114" s="41">
        <v>144.63999999999999</v>
      </c>
      <c r="D114" s="41">
        <v>301936</v>
      </c>
    </row>
    <row r="115" spans="1:4" x14ac:dyDescent="0.35">
      <c r="A115" s="4" t="s">
        <v>240</v>
      </c>
      <c r="B115" s="10" t="s">
        <v>15</v>
      </c>
      <c r="C115" s="41">
        <v>17</v>
      </c>
      <c r="D115" s="41">
        <v>11475</v>
      </c>
    </row>
    <row r="116" spans="1:4" x14ac:dyDescent="0.35">
      <c r="A116" s="4" t="s">
        <v>240</v>
      </c>
      <c r="B116" s="10" t="s">
        <v>7</v>
      </c>
      <c r="C116" s="41">
        <v>73.858000000000004</v>
      </c>
      <c r="D116" s="41">
        <v>105616.94</v>
      </c>
    </row>
    <row r="117" spans="1:4" x14ac:dyDescent="0.35">
      <c r="A117" s="4" t="s">
        <v>240</v>
      </c>
      <c r="B117" s="10" t="s">
        <v>14</v>
      </c>
      <c r="C117" s="41">
        <v>1.27</v>
      </c>
      <c r="D117" s="41">
        <v>1308.0999999999999</v>
      </c>
    </row>
    <row r="118" spans="1:4" x14ac:dyDescent="0.35">
      <c r="A118" s="4" t="s">
        <v>241</v>
      </c>
      <c r="B118" s="10" t="s">
        <v>7</v>
      </c>
      <c r="C118" s="41">
        <v>1.9999999999999998E-10</v>
      </c>
      <c r="D118" s="41">
        <v>2.8599999999999999E-7</v>
      </c>
    </row>
    <row r="119" spans="1:4" x14ac:dyDescent="0.35">
      <c r="A119" s="4" t="s">
        <v>242</v>
      </c>
      <c r="B119" s="10" t="s">
        <v>5</v>
      </c>
      <c r="C119" s="41">
        <v>479.71</v>
      </c>
      <c r="D119" s="41">
        <v>1678985</v>
      </c>
    </row>
    <row r="120" spans="1:4" x14ac:dyDescent="0.35">
      <c r="A120" s="4" t="s">
        <v>242</v>
      </c>
      <c r="B120" s="10" t="s">
        <v>7</v>
      </c>
      <c r="C120" s="41">
        <v>1882.72</v>
      </c>
      <c r="D120" s="41">
        <v>2692289.6</v>
      </c>
    </row>
    <row r="121" spans="1:4" x14ac:dyDescent="0.35">
      <c r="A121" s="4" t="s">
        <v>242</v>
      </c>
      <c r="B121" s="10" t="s">
        <v>8</v>
      </c>
      <c r="C121" s="41">
        <v>2376.8000000000002</v>
      </c>
      <c r="D121" s="41">
        <v>10624296</v>
      </c>
    </row>
    <row r="122" spans="1:4" x14ac:dyDescent="0.35">
      <c r="A122" s="4" t="s">
        <v>242</v>
      </c>
      <c r="B122" s="10" t="s">
        <v>9</v>
      </c>
      <c r="C122" s="41">
        <v>1889.83</v>
      </c>
      <c r="D122" s="41">
        <v>234338.91999999998</v>
      </c>
    </row>
    <row r="123" spans="1:4" x14ac:dyDescent="0.35">
      <c r="A123" s="4" t="s">
        <v>242</v>
      </c>
      <c r="B123" s="10" t="s">
        <v>10</v>
      </c>
      <c r="C123" s="41">
        <v>37.401311809999996</v>
      </c>
      <c r="D123" s="41">
        <v>120432.22402819998</v>
      </c>
    </row>
    <row r="124" spans="1:4" x14ac:dyDescent="0.35">
      <c r="A124" s="4" t="s">
        <v>242</v>
      </c>
      <c r="B124" s="10" t="s">
        <v>11</v>
      </c>
      <c r="C124" s="41">
        <v>25.479650000000007</v>
      </c>
      <c r="D124" s="41">
        <v>377098.82000000012</v>
      </c>
    </row>
    <row r="125" spans="1:4" x14ac:dyDescent="0.35">
      <c r="A125" s="4" t="s">
        <v>242</v>
      </c>
      <c r="B125" s="10" t="s">
        <v>12</v>
      </c>
      <c r="C125" s="41">
        <v>8.8992000000000004</v>
      </c>
      <c r="D125" s="41">
        <v>12191.904</v>
      </c>
    </row>
    <row r="126" spans="1:4" x14ac:dyDescent="0.35">
      <c r="A126" s="4" t="s">
        <v>242</v>
      </c>
      <c r="B126" s="10" t="s">
        <v>14</v>
      </c>
      <c r="C126" s="41">
        <v>28</v>
      </c>
      <c r="D126" s="41">
        <v>28840</v>
      </c>
    </row>
    <row r="127" spans="1:4" x14ac:dyDescent="0.35">
      <c r="A127" s="4" t="s">
        <v>242</v>
      </c>
      <c r="B127" s="10" t="s">
        <v>15</v>
      </c>
      <c r="C127" s="41">
        <v>0.12666000000000002</v>
      </c>
      <c r="D127" s="41">
        <v>85.495500000000021</v>
      </c>
    </row>
    <row r="128" spans="1:4" x14ac:dyDescent="0.35">
      <c r="A128" s="4" t="s">
        <v>242</v>
      </c>
      <c r="B128" s="10" t="s">
        <v>17</v>
      </c>
      <c r="C128" s="41">
        <v>3.0593599999999999</v>
      </c>
      <c r="D128" s="41">
        <v>281.46111999999999</v>
      </c>
    </row>
    <row r="129" spans="1:4" x14ac:dyDescent="0.35">
      <c r="A129" s="4" t="s">
        <v>242</v>
      </c>
      <c r="B129" s="10" t="s">
        <v>18</v>
      </c>
      <c r="C129" s="41">
        <v>252</v>
      </c>
      <c r="D129" s="41">
        <v>413280</v>
      </c>
    </row>
    <row r="130" spans="1:4" x14ac:dyDescent="0.35">
      <c r="A130" s="4" t="s">
        <v>242</v>
      </c>
      <c r="B130" s="10" t="s">
        <v>231</v>
      </c>
      <c r="C130" s="41">
        <v>3.1780000000000003E-2</v>
      </c>
      <c r="D130" s="41">
        <v>0.46907280000000001</v>
      </c>
    </row>
    <row r="131" spans="1:4" x14ac:dyDescent="0.35">
      <c r="A131" s="4" t="s">
        <v>242</v>
      </c>
      <c r="B131" s="10" t="s">
        <v>205</v>
      </c>
      <c r="C131" s="41">
        <v>17</v>
      </c>
      <c r="D131" s="41">
        <v>35819</v>
      </c>
    </row>
    <row r="132" spans="1:4" x14ac:dyDescent="0.35">
      <c r="A132" s="4" t="s">
        <v>242</v>
      </c>
      <c r="B132" s="10" t="s">
        <v>206</v>
      </c>
      <c r="C132" s="41">
        <v>139.0069</v>
      </c>
      <c r="D132" s="41">
        <v>246577.38956499999</v>
      </c>
    </row>
    <row r="133" spans="1:4" x14ac:dyDescent="0.35">
      <c r="A133" s="4" t="s">
        <v>242</v>
      </c>
      <c r="B133" s="10" t="s">
        <v>243</v>
      </c>
      <c r="C133" s="41">
        <v>50.24</v>
      </c>
      <c r="D133" s="41">
        <v>91662.88</v>
      </c>
    </row>
    <row r="134" spans="1:4" x14ac:dyDescent="0.35">
      <c r="A134" s="4" t="s">
        <v>242</v>
      </c>
      <c r="B134" s="10" t="s">
        <v>207</v>
      </c>
      <c r="C134" s="41">
        <v>659.21246999999994</v>
      </c>
      <c r="D134" s="41">
        <v>1376106.031125</v>
      </c>
    </row>
    <row r="135" spans="1:4" x14ac:dyDescent="0.35">
      <c r="A135" s="4" t="s">
        <v>242</v>
      </c>
      <c r="B135" s="10" t="s">
        <v>238</v>
      </c>
      <c r="C135" s="41">
        <v>51</v>
      </c>
      <c r="D135" s="41">
        <v>139176.44999999995</v>
      </c>
    </row>
    <row r="136" spans="1:4" x14ac:dyDescent="0.35">
      <c r="A136" s="4" t="s">
        <v>244</v>
      </c>
      <c r="B136" s="10" t="s">
        <v>10</v>
      </c>
      <c r="C136" s="41">
        <v>3.7550700000000004</v>
      </c>
      <c r="D136" s="41">
        <v>12091.325400000002</v>
      </c>
    </row>
    <row r="137" spans="1:4" x14ac:dyDescent="0.35">
      <c r="A137" s="4" t="s">
        <v>244</v>
      </c>
      <c r="B137" s="10" t="s">
        <v>17</v>
      </c>
      <c r="C137" s="41">
        <v>0.19393000000000002</v>
      </c>
      <c r="D137" s="41">
        <v>17.841560000000001</v>
      </c>
    </row>
    <row r="138" spans="1:4" x14ac:dyDescent="0.35">
      <c r="A138" s="4" t="s">
        <v>244</v>
      </c>
      <c r="B138" s="10" t="s">
        <v>207</v>
      </c>
      <c r="C138" s="41">
        <v>461.04</v>
      </c>
      <c r="D138" s="41">
        <v>962421</v>
      </c>
    </row>
    <row r="139" spans="1:4" x14ac:dyDescent="0.35">
      <c r="A139" s="4" t="s">
        <v>244</v>
      </c>
      <c r="B139" s="10" t="s">
        <v>206</v>
      </c>
      <c r="C139" s="41">
        <v>16.724</v>
      </c>
      <c r="D139" s="41">
        <v>29665.867399999999</v>
      </c>
    </row>
    <row r="140" spans="1:4" x14ac:dyDescent="0.35">
      <c r="A140" s="4" t="s">
        <v>244</v>
      </c>
      <c r="B140" s="10" t="s">
        <v>228</v>
      </c>
      <c r="C140" s="41">
        <v>0.21789999999999998</v>
      </c>
      <c r="D140" s="41">
        <v>1483.4631999999999</v>
      </c>
    </row>
    <row r="141" spans="1:4" x14ac:dyDescent="0.35">
      <c r="A141" s="4" t="s">
        <v>244</v>
      </c>
      <c r="B141" s="10" t="s">
        <v>15</v>
      </c>
      <c r="C141" s="41">
        <v>753.41845999999998</v>
      </c>
      <c r="D141" s="41">
        <v>508557.46049999999</v>
      </c>
    </row>
    <row r="142" spans="1:4" x14ac:dyDescent="0.35">
      <c r="A142" s="4" t="s">
        <v>244</v>
      </c>
      <c r="B142" s="10" t="s">
        <v>11</v>
      </c>
      <c r="C142" s="41">
        <v>0.37178000000000017</v>
      </c>
      <c r="D142" s="41">
        <v>5502.3440000000028</v>
      </c>
    </row>
    <row r="143" spans="1:4" x14ac:dyDescent="0.35">
      <c r="A143" s="4" t="s">
        <v>244</v>
      </c>
      <c r="B143" s="10" t="s">
        <v>9</v>
      </c>
      <c r="C143" s="41">
        <v>108.86919999999999</v>
      </c>
      <c r="D143" s="41">
        <v>13499.780799999999</v>
      </c>
    </row>
    <row r="144" spans="1:4" x14ac:dyDescent="0.35">
      <c r="A144" s="4" t="s">
        <v>244</v>
      </c>
      <c r="B144" s="10" t="s">
        <v>13</v>
      </c>
      <c r="C144" s="41">
        <v>4.0000000000000001E-3</v>
      </c>
      <c r="D144" s="41">
        <v>39.24</v>
      </c>
    </row>
    <row r="145" spans="1:4" x14ac:dyDescent="0.35">
      <c r="A145" s="4" t="s">
        <v>244</v>
      </c>
      <c r="B145" s="10" t="s">
        <v>5</v>
      </c>
      <c r="C145" s="41">
        <v>1102.68</v>
      </c>
      <c r="D145" s="41">
        <v>3859380</v>
      </c>
    </row>
    <row r="146" spans="1:4" x14ac:dyDescent="0.35">
      <c r="A146" s="4" t="s">
        <v>244</v>
      </c>
      <c r="B146" s="10" t="s">
        <v>7</v>
      </c>
      <c r="C146" s="41">
        <v>68.543999999999997</v>
      </c>
      <c r="D146" s="41">
        <v>98017.919999999998</v>
      </c>
    </row>
    <row r="147" spans="1:4" x14ac:dyDescent="0.35">
      <c r="A147" s="4" t="s">
        <v>244</v>
      </c>
      <c r="B147" s="10" t="s">
        <v>226</v>
      </c>
      <c r="C147" s="41">
        <v>75.936000000000007</v>
      </c>
      <c r="D147" s="41">
        <v>171952.13616000002</v>
      </c>
    </row>
    <row r="148" spans="1:4" x14ac:dyDescent="0.35">
      <c r="A148" s="4" t="s">
        <v>244</v>
      </c>
      <c r="B148" s="10" t="s">
        <v>238</v>
      </c>
      <c r="C148" s="41">
        <v>37.968000000000004</v>
      </c>
      <c r="D148" s="41">
        <v>103612.77359999999</v>
      </c>
    </row>
    <row r="149" spans="1:4" x14ac:dyDescent="0.35">
      <c r="A149" s="4" t="s">
        <v>244</v>
      </c>
      <c r="B149" s="10" t="s">
        <v>208</v>
      </c>
      <c r="C149" s="41">
        <v>63.28</v>
      </c>
      <c r="D149" s="41">
        <v>159819.96800000002</v>
      </c>
    </row>
    <row r="150" spans="1:4" x14ac:dyDescent="0.35">
      <c r="A150" s="4" t="s">
        <v>244</v>
      </c>
      <c r="B150" s="10" t="s">
        <v>8</v>
      </c>
      <c r="C150" s="41">
        <v>170</v>
      </c>
      <c r="D150" s="41">
        <v>759900</v>
      </c>
    </row>
    <row r="151" spans="1:4" x14ac:dyDescent="0.35">
      <c r="A151" s="4" t="s">
        <v>244</v>
      </c>
      <c r="B151" s="10" t="s">
        <v>231</v>
      </c>
      <c r="C151" s="41">
        <v>14.5</v>
      </c>
      <c r="D151" s="41">
        <v>25720.825000000001</v>
      </c>
    </row>
    <row r="152" spans="1:4" x14ac:dyDescent="0.35">
      <c r="A152" s="4" t="s">
        <v>245</v>
      </c>
      <c r="B152" s="10" t="s">
        <v>17</v>
      </c>
      <c r="C152" s="41">
        <v>8.6618000000000001E-2</v>
      </c>
      <c r="D152" s="41">
        <v>7.9688559999999997</v>
      </c>
    </row>
    <row r="153" spans="1:4" x14ac:dyDescent="0.35">
      <c r="A153" s="4" t="s">
        <v>246</v>
      </c>
      <c r="B153" s="10" t="s">
        <v>7</v>
      </c>
      <c r="C153" s="41">
        <v>3.5999999999999999E-3</v>
      </c>
      <c r="D153" s="41">
        <v>5.1479999999999997</v>
      </c>
    </row>
    <row r="154" spans="1:4" x14ac:dyDescent="0.35">
      <c r="A154" s="4" t="s">
        <v>247</v>
      </c>
      <c r="B154" s="10" t="s">
        <v>222</v>
      </c>
      <c r="C154" s="41">
        <v>1.2E-2</v>
      </c>
      <c r="D154" s="41">
        <v>16.6296</v>
      </c>
    </row>
    <row r="155" spans="1:4" x14ac:dyDescent="0.35">
      <c r="A155" s="4" t="s">
        <v>247</v>
      </c>
      <c r="B155" s="10" t="s">
        <v>9</v>
      </c>
      <c r="C155" s="41">
        <v>0.36899999999999999</v>
      </c>
      <c r="D155" s="41">
        <v>45.756</v>
      </c>
    </row>
    <row r="156" spans="1:4" x14ac:dyDescent="0.35">
      <c r="A156" s="4" t="s">
        <v>247</v>
      </c>
      <c r="B156" s="10" t="s">
        <v>207</v>
      </c>
      <c r="C156" s="41">
        <v>9.08</v>
      </c>
      <c r="D156" s="41">
        <v>18954.5</v>
      </c>
    </row>
    <row r="157" spans="1:4" x14ac:dyDescent="0.35">
      <c r="A157" s="4" t="s">
        <v>248</v>
      </c>
      <c r="B157" s="10" t="s">
        <v>207</v>
      </c>
      <c r="C157" s="41">
        <v>51.527999999999999</v>
      </c>
      <c r="D157" s="41">
        <v>107564.7</v>
      </c>
    </row>
    <row r="158" spans="1:4" x14ac:dyDescent="0.35">
      <c r="A158" s="4" t="s">
        <v>248</v>
      </c>
      <c r="B158" s="10" t="s">
        <v>7</v>
      </c>
      <c r="C158" s="41">
        <v>122.498</v>
      </c>
      <c r="D158" s="41">
        <v>175172.14</v>
      </c>
    </row>
    <row r="159" spans="1:4" x14ac:dyDescent="0.35">
      <c r="A159" s="4" t="s">
        <v>248</v>
      </c>
      <c r="B159" s="10" t="s">
        <v>199</v>
      </c>
      <c r="C159" s="41">
        <v>0.4461</v>
      </c>
      <c r="D159" s="41">
        <v>1749.4257600000001</v>
      </c>
    </row>
    <row r="160" spans="1:4" x14ac:dyDescent="0.35">
      <c r="A160" s="4" t="s">
        <v>249</v>
      </c>
      <c r="B160" s="10" t="s">
        <v>5</v>
      </c>
      <c r="C160" s="41">
        <v>314.5</v>
      </c>
      <c r="D160" s="41">
        <v>1100750</v>
      </c>
    </row>
    <row r="161" spans="1:4" x14ac:dyDescent="0.35">
      <c r="A161" s="4" t="s">
        <v>249</v>
      </c>
      <c r="B161" s="10" t="s">
        <v>7</v>
      </c>
      <c r="C161" s="41">
        <v>8.4563699999999997</v>
      </c>
      <c r="D161" s="41">
        <v>12092.6091</v>
      </c>
    </row>
    <row r="162" spans="1:4" x14ac:dyDescent="0.35">
      <c r="A162" s="4" t="s">
        <v>249</v>
      </c>
      <c r="B162" s="10" t="s">
        <v>9</v>
      </c>
      <c r="C162" s="41">
        <v>1.04</v>
      </c>
      <c r="D162" s="41">
        <v>128.96</v>
      </c>
    </row>
    <row r="163" spans="1:4" x14ac:dyDescent="0.35">
      <c r="A163" s="4" t="s">
        <v>249</v>
      </c>
      <c r="B163" s="10" t="s">
        <v>11</v>
      </c>
      <c r="C163" s="41">
        <v>5.0000000000000001E-3</v>
      </c>
      <c r="D163" s="41">
        <v>74</v>
      </c>
    </row>
    <row r="164" spans="1:4" x14ac:dyDescent="0.35">
      <c r="A164" s="4" t="s">
        <v>249</v>
      </c>
      <c r="B164" s="10" t="s">
        <v>10</v>
      </c>
      <c r="C164" s="41">
        <v>1.771E-2</v>
      </c>
      <c r="D164" s="41">
        <v>57.026200000000003</v>
      </c>
    </row>
    <row r="165" spans="1:4" x14ac:dyDescent="0.35">
      <c r="A165" s="4" t="s">
        <v>249</v>
      </c>
      <c r="B165" s="10" t="s">
        <v>213</v>
      </c>
      <c r="C165" s="41">
        <v>1E-3</v>
      </c>
      <c r="D165" s="41">
        <v>3.1429499999999999</v>
      </c>
    </row>
    <row r="166" spans="1:4" x14ac:dyDescent="0.35">
      <c r="A166" s="4" t="s">
        <v>249</v>
      </c>
      <c r="B166" s="10" t="s">
        <v>250</v>
      </c>
      <c r="C166" s="41">
        <v>1E-3</v>
      </c>
      <c r="D166" s="41">
        <v>0.23624999999999999</v>
      </c>
    </row>
    <row r="167" spans="1:4" x14ac:dyDescent="0.35">
      <c r="A167" s="4" t="s">
        <v>249</v>
      </c>
      <c r="B167" s="10" t="s">
        <v>251</v>
      </c>
      <c r="C167" s="41">
        <v>1E-3</v>
      </c>
      <c r="D167" s="41">
        <v>0.145125</v>
      </c>
    </row>
    <row r="168" spans="1:4" x14ac:dyDescent="0.35">
      <c r="A168" s="4" t="s">
        <v>249</v>
      </c>
      <c r="B168" s="10" t="s">
        <v>215</v>
      </c>
      <c r="C168" s="41">
        <v>3.0000000000000001E-3</v>
      </c>
      <c r="D168" s="41">
        <v>1.3952250000000002</v>
      </c>
    </row>
    <row r="169" spans="1:4" x14ac:dyDescent="0.35">
      <c r="A169" s="4" t="s">
        <v>249</v>
      </c>
      <c r="B169" s="10" t="s">
        <v>252</v>
      </c>
      <c r="C169" s="41">
        <v>0.01</v>
      </c>
      <c r="D169" s="41">
        <v>39.85</v>
      </c>
    </row>
    <row r="170" spans="1:4" x14ac:dyDescent="0.35">
      <c r="A170" s="4" t="s">
        <v>249</v>
      </c>
      <c r="B170" s="10" t="s">
        <v>228</v>
      </c>
      <c r="C170" s="41">
        <v>2.8500000000000001E-2</v>
      </c>
      <c r="D170" s="41">
        <v>194.02800000000002</v>
      </c>
    </row>
    <row r="171" spans="1:4" x14ac:dyDescent="0.35">
      <c r="A171" s="4" t="s">
        <v>249</v>
      </c>
      <c r="B171" s="10" t="s">
        <v>253</v>
      </c>
      <c r="C171" s="41">
        <v>3.2500000000000001E-2</v>
      </c>
      <c r="D171" s="41">
        <v>69.525625000000005</v>
      </c>
    </row>
    <row r="172" spans="1:4" x14ac:dyDescent="0.35">
      <c r="A172" s="4" t="s">
        <v>249</v>
      </c>
      <c r="B172" s="10" t="s">
        <v>238</v>
      </c>
      <c r="C172" s="41">
        <v>0.33900000000000002</v>
      </c>
      <c r="D172" s="41">
        <v>925.11404999999979</v>
      </c>
    </row>
    <row r="173" spans="1:4" x14ac:dyDescent="0.35">
      <c r="A173" s="4" t="s">
        <v>249</v>
      </c>
      <c r="B173" s="10" t="s">
        <v>205</v>
      </c>
      <c r="C173" s="41">
        <v>0.4995</v>
      </c>
      <c r="D173" s="41">
        <v>1052.4465</v>
      </c>
    </row>
    <row r="174" spans="1:4" x14ac:dyDescent="0.35">
      <c r="A174" s="4" t="s">
        <v>249</v>
      </c>
      <c r="B174" s="10" t="s">
        <v>254</v>
      </c>
      <c r="C174" s="41">
        <v>0.76249999999999996</v>
      </c>
      <c r="D174" s="41">
        <v>218.51724999999996</v>
      </c>
    </row>
    <row r="175" spans="1:4" x14ac:dyDescent="0.35">
      <c r="A175" s="4" t="s">
        <v>249</v>
      </c>
      <c r="B175" s="10" t="s">
        <v>206</v>
      </c>
      <c r="C175" s="41">
        <v>1.4302999999999999</v>
      </c>
      <c r="D175" s="41">
        <v>2537.1376549999995</v>
      </c>
    </row>
    <row r="176" spans="1:4" x14ac:dyDescent="0.35">
      <c r="A176" s="4" t="s">
        <v>249</v>
      </c>
      <c r="B176" s="10" t="s">
        <v>210</v>
      </c>
      <c r="C176" s="41">
        <v>1.75105</v>
      </c>
      <c r="D176" s="41">
        <v>6977.9342500000002</v>
      </c>
    </row>
    <row r="177" spans="1:4" x14ac:dyDescent="0.35">
      <c r="A177" s="4" t="s">
        <v>249</v>
      </c>
      <c r="B177" s="10" t="s">
        <v>226</v>
      </c>
      <c r="C177" s="41">
        <v>1.772</v>
      </c>
      <c r="D177" s="41">
        <v>4012.5788199999997</v>
      </c>
    </row>
    <row r="178" spans="1:4" x14ac:dyDescent="0.35">
      <c r="A178" s="4" t="s">
        <v>249</v>
      </c>
      <c r="B178" s="10" t="s">
        <v>221</v>
      </c>
      <c r="C178" s="41">
        <v>2.53389</v>
      </c>
      <c r="D178" s="41">
        <v>1594.3235880000002</v>
      </c>
    </row>
    <row r="179" spans="1:4" x14ac:dyDescent="0.35">
      <c r="A179" s="4" t="s">
        <v>249</v>
      </c>
      <c r="B179" s="10" t="s">
        <v>199</v>
      </c>
      <c r="C179" s="41">
        <v>3.0743899999999997</v>
      </c>
      <c r="D179" s="41">
        <v>12056.527824000001</v>
      </c>
    </row>
    <row r="180" spans="1:4" x14ac:dyDescent="0.35">
      <c r="A180" s="4" t="s">
        <v>249</v>
      </c>
      <c r="B180" s="10" t="s">
        <v>222</v>
      </c>
      <c r="C180" s="41">
        <v>4.3014699999999992</v>
      </c>
      <c r="D180" s="41">
        <v>5960.9771259999989</v>
      </c>
    </row>
    <row r="181" spans="1:4" x14ac:dyDescent="0.35">
      <c r="A181" s="4" t="s">
        <v>249</v>
      </c>
      <c r="B181" s="10" t="s">
        <v>223</v>
      </c>
      <c r="C181" s="41">
        <v>5.8785600000000002</v>
      </c>
      <c r="D181" s="41">
        <v>8206.6755096000015</v>
      </c>
    </row>
    <row r="182" spans="1:4" x14ac:dyDescent="0.35">
      <c r="A182" s="4" t="s">
        <v>249</v>
      </c>
      <c r="B182" s="10" t="s">
        <v>207</v>
      </c>
      <c r="C182" s="41">
        <v>12.753200000000001</v>
      </c>
      <c r="D182" s="41">
        <v>26622.305000000004</v>
      </c>
    </row>
    <row r="183" spans="1:4" x14ac:dyDescent="0.35">
      <c r="A183" s="4" t="s">
        <v>249</v>
      </c>
      <c r="B183" s="10" t="s">
        <v>231</v>
      </c>
      <c r="C183" s="41">
        <v>102.004813055</v>
      </c>
      <c r="D183" s="41">
        <v>229557.8634252967</v>
      </c>
    </row>
    <row r="184" spans="1:4" x14ac:dyDescent="0.35">
      <c r="A184" s="4" t="s">
        <v>255</v>
      </c>
      <c r="B184" s="10" t="s">
        <v>7</v>
      </c>
      <c r="C184" s="41">
        <v>53.22</v>
      </c>
      <c r="D184" s="41">
        <v>76104.599999999991</v>
      </c>
    </row>
    <row r="185" spans="1:4" x14ac:dyDescent="0.35">
      <c r="A185" s="4" t="s">
        <v>255</v>
      </c>
      <c r="B185" s="10" t="s">
        <v>11</v>
      </c>
      <c r="C185" s="41">
        <v>35.749919999999996</v>
      </c>
      <c r="D185" s="41">
        <v>529098.81599999999</v>
      </c>
    </row>
    <row r="186" spans="1:4" x14ac:dyDescent="0.35">
      <c r="A186" s="4" t="s">
        <v>255</v>
      </c>
      <c r="B186" s="10" t="s">
        <v>14</v>
      </c>
      <c r="C186" s="41">
        <v>60</v>
      </c>
      <c r="D186" s="41">
        <v>61800</v>
      </c>
    </row>
    <row r="187" spans="1:4" x14ac:dyDescent="0.35">
      <c r="A187" s="4" t="s">
        <v>255</v>
      </c>
      <c r="B187" s="10" t="s">
        <v>17</v>
      </c>
      <c r="C187" s="41">
        <v>0.17160999999999998</v>
      </c>
      <c r="D187" s="41">
        <v>15.788119999999999</v>
      </c>
    </row>
    <row r="188" spans="1:4" x14ac:dyDescent="0.35">
      <c r="A188" s="4" t="s">
        <v>255</v>
      </c>
      <c r="B188" s="10" t="s">
        <v>256</v>
      </c>
      <c r="C188" s="41">
        <v>60.128</v>
      </c>
      <c r="D188" s="41">
        <v>158172.71679999999</v>
      </c>
    </row>
    <row r="189" spans="1:4" x14ac:dyDescent="0.35">
      <c r="A189" s="4" t="s">
        <v>257</v>
      </c>
      <c r="B189" s="10" t="s">
        <v>10</v>
      </c>
      <c r="C189" s="41">
        <v>0.01</v>
      </c>
      <c r="D189" s="41">
        <v>32.200000000000003</v>
      </c>
    </row>
    <row r="190" spans="1:4" x14ac:dyDescent="0.35">
      <c r="A190" s="4" t="s">
        <v>258</v>
      </c>
      <c r="B190" s="10" t="s">
        <v>14</v>
      </c>
      <c r="C190" s="41">
        <v>90</v>
      </c>
      <c r="D190" s="41">
        <v>92700</v>
      </c>
    </row>
    <row r="191" spans="1:4" x14ac:dyDescent="0.35">
      <c r="A191" s="4" t="s">
        <v>259</v>
      </c>
      <c r="B191" s="10" t="s">
        <v>17</v>
      </c>
      <c r="C191" s="41">
        <v>0.16319999999999998</v>
      </c>
      <c r="D191" s="41">
        <v>15.014399999999998</v>
      </c>
    </row>
    <row r="192" spans="1:4" x14ac:dyDescent="0.35">
      <c r="A192" s="4" t="s">
        <v>259</v>
      </c>
      <c r="B192" s="10" t="s">
        <v>11</v>
      </c>
      <c r="C192" s="41">
        <v>0.85449999999999993</v>
      </c>
      <c r="D192" s="41">
        <v>12646.599999999999</v>
      </c>
    </row>
    <row r="193" spans="1:4" x14ac:dyDescent="0.35">
      <c r="A193" s="4" t="s">
        <v>259</v>
      </c>
      <c r="B193" s="10" t="s">
        <v>206</v>
      </c>
      <c r="C193" s="41">
        <v>13.255000000000001</v>
      </c>
      <c r="D193" s="41">
        <v>23512.38175</v>
      </c>
    </row>
    <row r="194" spans="1:4" x14ac:dyDescent="0.35">
      <c r="A194" s="4" t="s">
        <v>259</v>
      </c>
      <c r="B194" s="10" t="s">
        <v>5</v>
      </c>
      <c r="C194" s="41">
        <v>34.81</v>
      </c>
      <c r="D194" s="41">
        <v>121835.00000000001</v>
      </c>
    </row>
    <row r="195" spans="1:4" x14ac:dyDescent="0.35">
      <c r="A195" s="4" t="s">
        <v>259</v>
      </c>
      <c r="B195" s="10" t="s">
        <v>202</v>
      </c>
      <c r="C195" s="41">
        <v>200</v>
      </c>
      <c r="D195" s="41">
        <v>637900</v>
      </c>
    </row>
    <row r="196" spans="1:4" x14ac:dyDescent="0.35">
      <c r="A196" s="4" t="s">
        <v>259</v>
      </c>
      <c r="B196" s="10" t="s">
        <v>256</v>
      </c>
      <c r="C196" s="41">
        <v>252.88</v>
      </c>
      <c r="D196" s="41">
        <v>665226.12799999991</v>
      </c>
    </row>
    <row r="197" spans="1:4" x14ac:dyDescent="0.35">
      <c r="A197" s="4" t="s">
        <v>259</v>
      </c>
      <c r="B197" s="10" t="s">
        <v>7</v>
      </c>
      <c r="C197" s="41">
        <v>651.98400000000004</v>
      </c>
      <c r="D197" s="41">
        <v>932337.12</v>
      </c>
    </row>
    <row r="198" spans="1:4" x14ac:dyDescent="0.35">
      <c r="A198" s="4" t="s">
        <v>259</v>
      </c>
      <c r="B198" s="10" t="s">
        <v>15</v>
      </c>
      <c r="C198" s="41">
        <v>1251.6171800000002</v>
      </c>
      <c r="D198" s="41">
        <v>844841.5965000001</v>
      </c>
    </row>
    <row r="199" spans="1:4" x14ac:dyDescent="0.35">
      <c r="A199" s="4" t="s">
        <v>259</v>
      </c>
      <c r="B199" s="10" t="s">
        <v>207</v>
      </c>
      <c r="C199" s="41">
        <v>1265.7876799999999</v>
      </c>
      <c r="D199" s="41">
        <v>2642331.7819999997</v>
      </c>
    </row>
    <row r="200" spans="1:4" x14ac:dyDescent="0.35">
      <c r="A200" s="4" t="s">
        <v>259</v>
      </c>
      <c r="B200" s="10" t="s">
        <v>9</v>
      </c>
      <c r="C200" s="41">
        <v>4713.5200000000004</v>
      </c>
      <c r="D200" s="41">
        <v>584476.4800000001</v>
      </c>
    </row>
    <row r="201" spans="1:4" x14ac:dyDescent="0.35">
      <c r="A201" s="4" t="s">
        <v>260</v>
      </c>
      <c r="B201" s="10" t="s">
        <v>9</v>
      </c>
      <c r="C201" s="41">
        <v>17</v>
      </c>
      <c r="D201" s="41">
        <v>2108</v>
      </c>
    </row>
    <row r="202" spans="1:4" x14ac:dyDescent="0.35">
      <c r="A202" s="4" t="s">
        <v>261</v>
      </c>
      <c r="B202" s="10" t="s">
        <v>7</v>
      </c>
      <c r="C202" s="41">
        <v>72.83</v>
      </c>
      <c r="D202" s="41">
        <v>104146.9</v>
      </c>
    </row>
    <row r="203" spans="1:4" x14ac:dyDescent="0.35">
      <c r="A203" s="4" t="s">
        <v>262</v>
      </c>
      <c r="B203" s="10" t="s">
        <v>7</v>
      </c>
      <c r="C203" s="41">
        <v>93.024000000000001</v>
      </c>
      <c r="D203" s="41">
        <v>133024.32000000001</v>
      </c>
    </row>
    <row r="204" spans="1:4" x14ac:dyDescent="0.35">
      <c r="A204" s="4" t="s">
        <v>262</v>
      </c>
      <c r="B204" s="10" t="s">
        <v>13</v>
      </c>
      <c r="C204" s="41">
        <v>50.417000000000002</v>
      </c>
      <c r="D204" s="41">
        <v>494590.77</v>
      </c>
    </row>
    <row r="205" spans="1:4" x14ac:dyDescent="0.35">
      <c r="A205" s="4" t="s">
        <v>262</v>
      </c>
      <c r="B205" s="10" t="s">
        <v>17</v>
      </c>
      <c r="C205" s="41">
        <v>0.15253</v>
      </c>
      <c r="D205" s="41">
        <v>14.03276</v>
      </c>
    </row>
    <row r="206" spans="1:4" x14ac:dyDescent="0.35">
      <c r="A206" s="4" t="s">
        <v>263</v>
      </c>
      <c r="B206" s="10" t="s">
        <v>8</v>
      </c>
      <c r="C206" s="41">
        <v>18</v>
      </c>
      <c r="D206" s="41">
        <v>80460</v>
      </c>
    </row>
    <row r="207" spans="1:4" x14ac:dyDescent="0.35">
      <c r="A207" s="4" t="s">
        <v>263</v>
      </c>
      <c r="B207" s="10" t="s">
        <v>9</v>
      </c>
      <c r="C207" s="41">
        <v>2.13</v>
      </c>
      <c r="D207" s="41">
        <v>264.12</v>
      </c>
    </row>
    <row r="208" spans="1:4" x14ac:dyDescent="0.35">
      <c r="A208" s="4" t="s">
        <v>263</v>
      </c>
      <c r="B208" s="10" t="s">
        <v>10</v>
      </c>
      <c r="C208" s="41">
        <v>3</v>
      </c>
      <c r="D208" s="41">
        <v>9660</v>
      </c>
    </row>
    <row r="209" spans="1:4" x14ac:dyDescent="0.35">
      <c r="A209" s="4" t="s">
        <v>263</v>
      </c>
      <c r="B209" s="10" t="s">
        <v>256</v>
      </c>
      <c r="C209" s="41">
        <v>4.633</v>
      </c>
      <c r="D209" s="41">
        <v>12187.569799999999</v>
      </c>
    </row>
    <row r="210" spans="1:4" x14ac:dyDescent="0.35">
      <c r="A210" s="4" t="s">
        <v>263</v>
      </c>
      <c r="B210" s="10" t="s">
        <v>226</v>
      </c>
      <c r="C210" s="41">
        <v>54</v>
      </c>
      <c r="D210" s="41">
        <v>122279.48999999999</v>
      </c>
    </row>
    <row r="212" spans="1:4" x14ac:dyDescent="0.35">
      <c r="A212" s="48" t="s">
        <v>21</v>
      </c>
    </row>
  </sheetData>
  <sortState xmlns:xlrd2="http://schemas.microsoft.com/office/spreadsheetml/2017/richdata2" ref="F3:H210">
    <sortCondition ref="F3:F21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1366E-6CE9-4E18-BE89-0E36BAB8196C}">
  <dimension ref="A1:H45"/>
  <sheetViews>
    <sheetView workbookViewId="0">
      <selection activeCell="A2" sqref="A2"/>
    </sheetView>
  </sheetViews>
  <sheetFormatPr defaultRowHeight="14.5" x14ac:dyDescent="0.35"/>
  <cols>
    <col min="1" max="1" width="15.26953125" customWidth="1"/>
    <col min="3" max="3" width="22.54296875" bestFit="1" customWidth="1"/>
    <col min="5" max="5" width="27.1796875" bestFit="1" customWidth="1"/>
    <col min="7" max="7" width="14.26953125" bestFit="1" customWidth="1"/>
  </cols>
  <sheetData>
    <row r="1" spans="1:7" ht="18.5" x14ac:dyDescent="0.45">
      <c r="A1" s="18" t="s">
        <v>264</v>
      </c>
      <c r="B1" s="19"/>
      <c r="C1" s="19"/>
      <c r="D1" s="19"/>
      <c r="E1" s="20"/>
    </row>
    <row r="2" spans="1:7" ht="16.5" x14ac:dyDescent="0.35">
      <c r="A2" s="22" t="s">
        <v>265</v>
      </c>
      <c r="B2" s="22" t="s">
        <v>266</v>
      </c>
      <c r="C2" s="22" t="s">
        <v>195</v>
      </c>
      <c r="D2" s="22" t="s">
        <v>4</v>
      </c>
      <c r="E2" s="22" t="s">
        <v>196</v>
      </c>
    </row>
    <row r="3" spans="1:7" x14ac:dyDescent="0.35">
      <c r="A3" s="59" t="s">
        <v>5</v>
      </c>
      <c r="B3" s="60">
        <v>2022</v>
      </c>
      <c r="C3" s="62">
        <v>23948.507745725099</v>
      </c>
      <c r="D3" s="61">
        <v>3500</v>
      </c>
      <c r="E3" s="62">
        <v>83819777.110037848</v>
      </c>
      <c r="G3" s="7"/>
    </row>
    <row r="4" spans="1:7" x14ac:dyDescent="0.35">
      <c r="A4" s="59" t="s">
        <v>9</v>
      </c>
      <c r="B4" s="60">
        <v>2022</v>
      </c>
      <c r="C4" s="62">
        <v>12571.9740958</v>
      </c>
      <c r="D4" s="60">
        <v>124</v>
      </c>
      <c r="E4" s="62">
        <v>1558924.7878792</v>
      </c>
    </row>
    <row r="5" spans="1:7" x14ac:dyDescent="0.35">
      <c r="A5" s="59" t="s">
        <v>15</v>
      </c>
      <c r="B5" s="60">
        <v>2022</v>
      </c>
      <c r="C5" s="62">
        <v>9941.2753921942985</v>
      </c>
      <c r="D5" s="60">
        <v>675</v>
      </c>
      <c r="E5" s="62">
        <v>6710360.889731152</v>
      </c>
    </row>
    <row r="6" spans="1:7" x14ac:dyDescent="0.35">
      <c r="A6" s="59" t="s">
        <v>7</v>
      </c>
      <c r="B6" s="60">
        <v>2022</v>
      </c>
      <c r="C6" s="62">
        <v>7947.0436557465991</v>
      </c>
      <c r="D6" s="61">
        <v>1430</v>
      </c>
      <c r="E6" s="62">
        <v>11364272.427717637</v>
      </c>
    </row>
    <row r="7" spans="1:7" x14ac:dyDescent="0.35">
      <c r="A7" s="59" t="s">
        <v>14</v>
      </c>
      <c r="B7" s="60">
        <v>2022</v>
      </c>
      <c r="C7" s="62">
        <v>3420.8782363</v>
      </c>
      <c r="D7" s="61">
        <v>1030</v>
      </c>
      <c r="E7" s="62">
        <v>3523504.583389</v>
      </c>
    </row>
    <row r="8" spans="1:7" x14ac:dyDescent="0.35">
      <c r="A8" s="59" t="s">
        <v>8</v>
      </c>
      <c r="B8" s="60">
        <v>2022</v>
      </c>
      <c r="C8" s="62">
        <v>1958.1737992569997</v>
      </c>
      <c r="D8" s="61">
        <v>4470</v>
      </c>
      <c r="E8" s="62">
        <v>8753036.8826787882</v>
      </c>
    </row>
    <row r="9" spans="1:7" x14ac:dyDescent="0.35">
      <c r="A9" s="59" t="s">
        <v>16</v>
      </c>
      <c r="B9" s="60">
        <v>2022</v>
      </c>
      <c r="C9" s="62">
        <v>1109.7216000000001</v>
      </c>
      <c r="D9" s="60">
        <v>794</v>
      </c>
      <c r="E9" s="62">
        <v>881118.95040000009</v>
      </c>
    </row>
    <row r="10" spans="1:7" x14ac:dyDescent="0.35">
      <c r="A10" s="59" t="s">
        <v>10</v>
      </c>
      <c r="B10" s="60">
        <v>2022</v>
      </c>
      <c r="C10" s="62">
        <v>494.30449772890006</v>
      </c>
      <c r="D10" s="61">
        <v>3220</v>
      </c>
      <c r="E10" s="62">
        <v>1591660.4826870582</v>
      </c>
    </row>
    <row r="11" spans="1:7" x14ac:dyDescent="0.35">
      <c r="A11" s="59" t="s">
        <v>18</v>
      </c>
      <c r="B11" s="60">
        <v>2022</v>
      </c>
      <c r="C11" s="62">
        <v>443.5</v>
      </c>
      <c r="D11" s="61">
        <v>1640</v>
      </c>
      <c r="E11" s="62">
        <v>727340</v>
      </c>
    </row>
    <row r="12" spans="1:7" x14ac:dyDescent="0.35">
      <c r="A12" s="59" t="s">
        <v>13</v>
      </c>
      <c r="B12" s="60">
        <v>2022</v>
      </c>
      <c r="C12" s="62">
        <v>303.13579487999999</v>
      </c>
      <c r="D12" s="61">
        <v>9810</v>
      </c>
      <c r="E12" s="62">
        <v>2973762.1477727997</v>
      </c>
    </row>
    <row r="13" spans="1:7" x14ac:dyDescent="0.35">
      <c r="A13" s="59" t="s">
        <v>11</v>
      </c>
      <c r="B13" s="60">
        <v>2022</v>
      </c>
      <c r="C13" s="62">
        <v>125.55699628590003</v>
      </c>
      <c r="D13" s="61">
        <v>14800</v>
      </c>
      <c r="E13" s="62">
        <v>1858243.5450313203</v>
      </c>
    </row>
    <row r="14" spans="1:7" x14ac:dyDescent="0.35">
      <c r="A14" s="59" t="s">
        <v>17</v>
      </c>
      <c r="B14" s="60">
        <v>2022</v>
      </c>
      <c r="C14" s="62">
        <v>38.379779999999997</v>
      </c>
      <c r="D14" s="60">
        <v>92</v>
      </c>
      <c r="E14" s="62">
        <v>3530.9397599999998</v>
      </c>
    </row>
    <row r="15" spans="1:7" x14ac:dyDescent="0.35">
      <c r="A15" s="59" t="s">
        <v>12</v>
      </c>
      <c r="B15" s="60">
        <v>2022</v>
      </c>
      <c r="C15" s="62">
        <v>18.263999999999999</v>
      </c>
      <c r="D15" s="61">
        <v>1370</v>
      </c>
      <c r="E15" s="62">
        <v>25021.68</v>
      </c>
    </row>
    <row r="16" spans="1:7" x14ac:dyDescent="0.35">
      <c r="A16" s="59" t="s">
        <v>6</v>
      </c>
      <c r="B16" s="60">
        <v>2022</v>
      </c>
      <c r="C16" s="62">
        <v>5.7820811000000001</v>
      </c>
      <c r="D16" s="61">
        <v>1100</v>
      </c>
      <c r="E16" s="62">
        <v>6360.2892099999999</v>
      </c>
    </row>
    <row r="17" spans="1:8" x14ac:dyDescent="0.35">
      <c r="A17" s="4" t="s">
        <v>5</v>
      </c>
      <c r="B17" s="10">
        <v>2023</v>
      </c>
      <c r="C17" s="41">
        <v>23702.224645892391</v>
      </c>
      <c r="D17" s="64">
        <v>3500</v>
      </c>
      <c r="E17" s="41">
        <v>82957786.260623366</v>
      </c>
      <c r="G17" s="65"/>
      <c r="H17" s="65"/>
    </row>
    <row r="18" spans="1:8" x14ac:dyDescent="0.35">
      <c r="A18" s="4" t="s">
        <v>15</v>
      </c>
      <c r="B18" s="10">
        <v>2023</v>
      </c>
      <c r="C18" s="41">
        <v>17077.969820038001</v>
      </c>
      <c r="D18" s="64">
        <v>675</v>
      </c>
      <c r="E18" s="41">
        <v>11527629.62852565</v>
      </c>
      <c r="G18" s="65"/>
      <c r="H18" s="65"/>
    </row>
    <row r="19" spans="1:8" x14ac:dyDescent="0.35">
      <c r="A19" s="4" t="s">
        <v>9</v>
      </c>
      <c r="B19" s="10">
        <v>2023</v>
      </c>
      <c r="C19" s="41">
        <v>13345.145064999999</v>
      </c>
      <c r="D19" s="64">
        <v>124</v>
      </c>
      <c r="E19" s="41">
        <v>1654797.9880599999</v>
      </c>
      <c r="G19" s="65"/>
      <c r="H19" s="65"/>
    </row>
    <row r="20" spans="1:8" x14ac:dyDescent="0.35">
      <c r="A20" s="4" t="s">
        <v>7</v>
      </c>
      <c r="B20" s="10">
        <v>2023</v>
      </c>
      <c r="C20" s="41">
        <v>6960.7535690537979</v>
      </c>
      <c r="D20" s="64">
        <v>1430</v>
      </c>
      <c r="E20" s="41">
        <v>9953877.6037469301</v>
      </c>
      <c r="G20" s="65"/>
      <c r="H20" s="65"/>
    </row>
    <row r="21" spans="1:8" x14ac:dyDescent="0.35">
      <c r="A21" s="4" t="s">
        <v>14</v>
      </c>
      <c r="B21" s="10">
        <v>2023</v>
      </c>
      <c r="C21" s="41">
        <v>3353.0989</v>
      </c>
      <c r="D21" s="64">
        <v>1030</v>
      </c>
      <c r="E21" s="41">
        <v>3453691.8670000001</v>
      </c>
      <c r="G21" s="65"/>
      <c r="H21" s="65"/>
    </row>
    <row r="22" spans="1:8" x14ac:dyDescent="0.35">
      <c r="A22" s="4" t="s">
        <v>8</v>
      </c>
      <c r="B22" s="10">
        <v>2023</v>
      </c>
      <c r="C22" s="41">
        <v>2115.590351327</v>
      </c>
      <c r="D22" s="64">
        <v>4470</v>
      </c>
      <c r="E22" s="41">
        <v>9456688.8704316895</v>
      </c>
      <c r="G22" s="65"/>
      <c r="H22" s="65"/>
    </row>
    <row r="23" spans="1:8" x14ac:dyDescent="0.35">
      <c r="A23" s="4" t="s">
        <v>18</v>
      </c>
      <c r="B23" s="10">
        <v>2023</v>
      </c>
      <c r="C23" s="41">
        <v>442.52</v>
      </c>
      <c r="D23" s="64">
        <v>1640</v>
      </c>
      <c r="E23" s="41">
        <v>725732.79999999993</v>
      </c>
      <c r="G23" s="65"/>
      <c r="H23" s="65"/>
    </row>
    <row r="24" spans="1:8" x14ac:dyDescent="0.35">
      <c r="A24" s="4" t="s">
        <v>16</v>
      </c>
      <c r="B24" s="10">
        <v>2023</v>
      </c>
      <c r="C24" s="41">
        <v>442.36799999999994</v>
      </c>
      <c r="D24" s="64">
        <v>794</v>
      </c>
      <c r="E24" s="41">
        <v>351240.19199999992</v>
      </c>
      <c r="G24" s="65"/>
      <c r="H24" s="65"/>
    </row>
    <row r="25" spans="1:8" x14ac:dyDescent="0.35">
      <c r="A25" s="4" t="s">
        <v>10</v>
      </c>
      <c r="B25" s="10">
        <v>2023</v>
      </c>
      <c r="C25" s="41">
        <v>314.45979678999998</v>
      </c>
      <c r="D25" s="64">
        <v>3220</v>
      </c>
      <c r="E25" s="41">
        <v>1012560.5456638</v>
      </c>
      <c r="G25" s="65"/>
      <c r="H25" s="65"/>
    </row>
    <row r="26" spans="1:8" x14ac:dyDescent="0.35">
      <c r="A26" s="4" t="s">
        <v>13</v>
      </c>
      <c r="B26" s="10">
        <v>2023</v>
      </c>
      <c r="C26" s="41">
        <v>193.41964854</v>
      </c>
      <c r="D26" s="64">
        <v>9810</v>
      </c>
      <c r="E26" s="41">
        <v>1897446.7521774</v>
      </c>
      <c r="G26" s="65"/>
      <c r="H26" s="65"/>
    </row>
    <row r="27" spans="1:8" x14ac:dyDescent="0.35">
      <c r="A27" s="4" t="s">
        <v>11</v>
      </c>
      <c r="B27" s="10">
        <v>2023</v>
      </c>
      <c r="C27" s="41">
        <v>127.388069</v>
      </c>
      <c r="D27" s="64">
        <v>14800</v>
      </c>
      <c r="E27" s="41">
        <v>1885343.4212</v>
      </c>
      <c r="G27" s="65"/>
      <c r="H27" s="65"/>
    </row>
    <row r="28" spans="1:8" x14ac:dyDescent="0.35">
      <c r="A28" s="4" t="s">
        <v>12</v>
      </c>
      <c r="B28" s="10">
        <v>2023</v>
      </c>
      <c r="C28" s="41">
        <v>20.832000000000001</v>
      </c>
      <c r="D28" s="64">
        <v>1370</v>
      </c>
      <c r="E28" s="41">
        <v>28539.84</v>
      </c>
      <c r="G28" s="65"/>
      <c r="H28" s="65"/>
    </row>
    <row r="29" spans="1:8" x14ac:dyDescent="0.35">
      <c r="A29" s="4" t="s">
        <v>17</v>
      </c>
      <c r="B29" s="10">
        <v>2023</v>
      </c>
      <c r="C29" s="41">
        <v>20.17418</v>
      </c>
      <c r="D29" s="64">
        <v>92</v>
      </c>
      <c r="E29" s="41">
        <v>1856.0245600000001</v>
      </c>
      <c r="G29" s="65"/>
      <c r="H29" s="65"/>
    </row>
    <row r="30" spans="1:8" x14ac:dyDescent="0.35">
      <c r="A30" s="4" t="s">
        <v>6</v>
      </c>
      <c r="B30" s="10">
        <v>2023</v>
      </c>
      <c r="C30" s="41">
        <v>2.8124831000000001</v>
      </c>
      <c r="D30" s="64">
        <v>1100</v>
      </c>
      <c r="E30" s="41">
        <v>3093.7314100000003</v>
      </c>
      <c r="G30" s="65"/>
      <c r="H30" s="65"/>
    </row>
    <row r="31" spans="1:8" x14ac:dyDescent="0.35">
      <c r="A31" s="59" t="s">
        <v>5</v>
      </c>
      <c r="B31" s="60">
        <v>2024</v>
      </c>
      <c r="C31" s="62">
        <v>13966.475113148901</v>
      </c>
      <c r="D31" s="61">
        <v>3500</v>
      </c>
      <c r="E31" s="62">
        <v>48882662.89602115</v>
      </c>
      <c r="G31" s="66"/>
      <c r="H31" s="66"/>
    </row>
    <row r="32" spans="1:8" x14ac:dyDescent="0.35">
      <c r="A32" s="59" t="s">
        <v>15</v>
      </c>
      <c r="B32" s="60">
        <v>2024</v>
      </c>
      <c r="C32" s="62">
        <v>13028.542325204</v>
      </c>
      <c r="D32" s="61">
        <v>675</v>
      </c>
      <c r="E32" s="62">
        <v>8794266.0695127007</v>
      </c>
      <c r="G32" s="66"/>
      <c r="H32" s="66"/>
    </row>
    <row r="33" spans="1:8" x14ac:dyDescent="0.35">
      <c r="A33" s="59" t="s">
        <v>9</v>
      </c>
      <c r="B33" s="60">
        <v>2024</v>
      </c>
      <c r="C33" s="62">
        <v>10810.1824304128</v>
      </c>
      <c r="D33" s="61">
        <v>124</v>
      </c>
      <c r="E33" s="62">
        <v>1340462.6213711873</v>
      </c>
      <c r="G33" s="66"/>
      <c r="H33" s="66"/>
    </row>
    <row r="34" spans="1:8" x14ac:dyDescent="0.35">
      <c r="A34" s="59" t="s">
        <v>7</v>
      </c>
      <c r="B34" s="60">
        <v>2024</v>
      </c>
      <c r="C34" s="62">
        <v>7850.4525558554997</v>
      </c>
      <c r="D34" s="61">
        <v>1430</v>
      </c>
      <c r="E34" s="62">
        <v>11226147.154873364</v>
      </c>
      <c r="G34" s="66"/>
      <c r="H34" s="66"/>
    </row>
    <row r="35" spans="1:8" x14ac:dyDescent="0.35">
      <c r="A35" s="59" t="s">
        <v>8</v>
      </c>
      <c r="B35" s="60">
        <v>2024</v>
      </c>
      <c r="C35" s="62">
        <v>3075.8393755184002</v>
      </c>
      <c r="D35" s="61">
        <v>4470</v>
      </c>
      <c r="E35" s="62">
        <v>13749002.008567249</v>
      </c>
      <c r="G35" s="66"/>
      <c r="H35" s="66"/>
    </row>
    <row r="36" spans="1:8" x14ac:dyDescent="0.35">
      <c r="A36" s="59" t="s">
        <v>14</v>
      </c>
      <c r="B36" s="60">
        <v>2024</v>
      </c>
      <c r="C36" s="62">
        <v>1842.0381799999998</v>
      </c>
      <c r="D36" s="61">
        <v>1030</v>
      </c>
      <c r="E36" s="62">
        <v>1897299.3253999997</v>
      </c>
      <c r="G36" s="66"/>
      <c r="H36" s="66"/>
    </row>
    <row r="37" spans="1:8" x14ac:dyDescent="0.35">
      <c r="A37" s="59" t="s">
        <v>18</v>
      </c>
      <c r="B37" s="60">
        <v>2024</v>
      </c>
      <c r="C37" s="62">
        <v>255.60128602</v>
      </c>
      <c r="D37" s="61">
        <v>1640</v>
      </c>
      <c r="E37" s="62">
        <v>419186.10907280003</v>
      </c>
      <c r="G37" s="66"/>
      <c r="H37" s="66"/>
    </row>
    <row r="38" spans="1:8" x14ac:dyDescent="0.35">
      <c r="A38" s="59" t="s">
        <v>13</v>
      </c>
      <c r="B38" s="60">
        <v>2024</v>
      </c>
      <c r="C38" s="62">
        <v>131.626</v>
      </c>
      <c r="D38" s="61">
        <v>9810</v>
      </c>
      <c r="E38" s="62">
        <v>1291251.06</v>
      </c>
      <c r="G38" s="66"/>
      <c r="H38" s="66"/>
    </row>
    <row r="39" spans="1:8" x14ac:dyDescent="0.35">
      <c r="A39" s="59" t="s">
        <v>11</v>
      </c>
      <c r="B39" s="60">
        <v>2024</v>
      </c>
      <c r="C39" s="62">
        <v>96.940458000000007</v>
      </c>
      <c r="D39" s="61">
        <v>14800</v>
      </c>
      <c r="E39" s="62">
        <v>1434718.7784000002</v>
      </c>
      <c r="G39" s="66"/>
      <c r="H39" s="66"/>
    </row>
    <row r="40" spans="1:8" x14ac:dyDescent="0.35">
      <c r="A40" s="59" t="s">
        <v>10</v>
      </c>
      <c r="B40" s="60">
        <v>2024</v>
      </c>
      <c r="C40" s="62">
        <v>50.711877309999998</v>
      </c>
      <c r="D40" s="61">
        <v>3220</v>
      </c>
      <c r="E40" s="62">
        <v>163292.24493819999</v>
      </c>
      <c r="G40" s="66"/>
      <c r="H40" s="66"/>
    </row>
    <row r="41" spans="1:8" x14ac:dyDescent="0.35">
      <c r="A41" s="59" t="s">
        <v>17</v>
      </c>
      <c r="B41" s="60">
        <v>2024</v>
      </c>
      <c r="C41" s="62">
        <v>19.827248000000001</v>
      </c>
      <c r="D41" s="61">
        <v>92</v>
      </c>
      <c r="E41" s="62">
        <v>1824.106816</v>
      </c>
      <c r="G41" s="66"/>
      <c r="H41" s="66"/>
    </row>
    <row r="42" spans="1:8" x14ac:dyDescent="0.35">
      <c r="A42" s="59" t="s">
        <v>12</v>
      </c>
      <c r="B42" s="60">
        <v>2024</v>
      </c>
      <c r="C42" s="62">
        <v>8.9442000000000004</v>
      </c>
      <c r="D42" s="61">
        <v>1370</v>
      </c>
      <c r="E42" s="62">
        <v>12253.554</v>
      </c>
      <c r="G42" s="66"/>
      <c r="H42" s="66"/>
    </row>
    <row r="43" spans="1:8" x14ac:dyDescent="0.35">
      <c r="A43" s="59" t="s">
        <v>6</v>
      </c>
      <c r="B43" s="60">
        <v>2024</v>
      </c>
      <c r="C43" s="62">
        <v>1.2299961000000001</v>
      </c>
      <c r="D43" s="61">
        <v>1100</v>
      </c>
      <c r="E43" s="62">
        <v>1352.9957100000001</v>
      </c>
      <c r="G43" s="66"/>
      <c r="H43" s="66"/>
    </row>
    <row r="44" spans="1:8" x14ac:dyDescent="0.35">
      <c r="G44" s="66"/>
      <c r="H44" s="66"/>
    </row>
    <row r="45" spans="1:8" x14ac:dyDescent="0.35">
      <c r="A45" s="48" t="s">
        <v>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13D39-07DD-409D-81FE-467CE35CAA3C}">
  <dimension ref="A1:B32"/>
  <sheetViews>
    <sheetView workbookViewId="0">
      <selection activeCell="A2" sqref="A2"/>
    </sheetView>
  </sheetViews>
  <sheetFormatPr defaultRowHeight="14.5" x14ac:dyDescent="0.35"/>
  <cols>
    <col min="1" max="1" width="49.453125" bestFit="1" customWidth="1"/>
    <col min="2" max="2" width="40.26953125" customWidth="1"/>
  </cols>
  <sheetData>
    <row r="1" spans="1:2" ht="18.5" x14ac:dyDescent="0.45">
      <c r="A1" s="21" t="s">
        <v>267</v>
      </c>
      <c r="B1" s="21"/>
    </row>
    <row r="2" spans="1:2" x14ac:dyDescent="0.35">
      <c r="A2" s="2" t="s">
        <v>268</v>
      </c>
      <c r="B2" s="63" t="s">
        <v>269</v>
      </c>
    </row>
    <row r="3" spans="1:2" x14ac:dyDescent="0.35">
      <c r="A3" s="4" t="s">
        <v>270</v>
      </c>
      <c r="B3" s="35">
        <v>1.1140000000000001</v>
      </c>
    </row>
    <row r="4" spans="1:2" x14ac:dyDescent="0.35">
      <c r="A4" s="4" t="s">
        <v>271</v>
      </c>
      <c r="B4" s="35">
        <v>1.2E-2</v>
      </c>
    </row>
    <row r="5" spans="1:2" x14ac:dyDescent="0.35">
      <c r="A5" s="4" t="s">
        <v>444</v>
      </c>
      <c r="B5" s="35">
        <v>2.6619999999999999</v>
      </c>
    </row>
    <row r="6" spans="1:2" x14ac:dyDescent="0.35">
      <c r="A6" s="4" t="s">
        <v>272</v>
      </c>
      <c r="B6" s="35">
        <v>0.75914000000000004</v>
      </c>
    </row>
    <row r="7" spans="1:2" x14ac:dyDescent="0.35">
      <c r="A7" s="4" t="s">
        <v>273</v>
      </c>
      <c r="B7" s="35">
        <v>10.668049999999997</v>
      </c>
    </row>
    <row r="8" spans="1:2" x14ac:dyDescent="0.35">
      <c r="A8" s="4" t="s">
        <v>274</v>
      </c>
      <c r="B8" s="35">
        <v>549.979595055</v>
      </c>
    </row>
    <row r="9" spans="1:2" x14ac:dyDescent="0.35">
      <c r="A9" s="4" t="s">
        <v>275</v>
      </c>
      <c r="B9" s="35">
        <v>29816.033719999999</v>
      </c>
    </row>
    <row r="10" spans="1:2" x14ac:dyDescent="0.35">
      <c r="A10" s="4" t="s">
        <v>276</v>
      </c>
      <c r="B10" s="35">
        <v>1.7290000000000001</v>
      </c>
    </row>
    <row r="11" spans="1:2" x14ac:dyDescent="0.35">
      <c r="A11" s="4" t="s">
        <v>445</v>
      </c>
      <c r="B11" s="35">
        <v>3.0000000000000001E-3</v>
      </c>
    </row>
    <row r="12" spans="1:2" x14ac:dyDescent="0.35">
      <c r="A12" s="4" t="s">
        <v>446</v>
      </c>
      <c r="B12" s="35">
        <v>4.2299999999999997E-2</v>
      </c>
    </row>
    <row r="13" spans="1:2" x14ac:dyDescent="0.35">
      <c r="A13" s="4" t="s">
        <v>277</v>
      </c>
      <c r="B13" s="35">
        <v>9.5000000000000001E-2</v>
      </c>
    </row>
    <row r="14" spans="1:2" x14ac:dyDescent="0.35">
      <c r="A14" s="4" t="s">
        <v>278</v>
      </c>
      <c r="B14" s="35">
        <v>9.0680000002999996</v>
      </c>
    </row>
    <row r="15" spans="1:2" x14ac:dyDescent="0.35">
      <c r="A15" s="4" t="s">
        <v>279</v>
      </c>
      <c r="B15" s="35">
        <v>1.94</v>
      </c>
    </row>
    <row r="16" spans="1:2" x14ac:dyDescent="0.35">
      <c r="A16" s="4" t="s">
        <v>280</v>
      </c>
      <c r="B16" s="35">
        <v>13316.601749999998</v>
      </c>
    </row>
    <row r="17" spans="1:2" x14ac:dyDescent="0.35">
      <c r="A17" s="4" t="s">
        <v>281</v>
      </c>
      <c r="B17" s="35">
        <v>0.30734</v>
      </c>
    </row>
    <row r="18" spans="1:2" x14ac:dyDescent="0.35">
      <c r="A18" s="4" t="s">
        <v>282</v>
      </c>
      <c r="B18" s="35">
        <v>1.1180100000000002</v>
      </c>
    </row>
    <row r="19" spans="1:2" x14ac:dyDescent="0.35">
      <c r="A19" s="4" t="s">
        <v>283</v>
      </c>
      <c r="B19" s="35">
        <v>106.5279</v>
      </c>
    </row>
    <row r="20" spans="1:2" x14ac:dyDescent="0.35">
      <c r="A20" s="4" t="s">
        <v>284</v>
      </c>
      <c r="B20" s="35">
        <v>735.87966000000006</v>
      </c>
    </row>
    <row r="21" spans="1:2" x14ac:dyDescent="0.35">
      <c r="A21" s="4" t="s">
        <v>285</v>
      </c>
      <c r="B21" s="35">
        <v>4.6800000000000001E-2</v>
      </c>
    </row>
    <row r="22" spans="1:2" x14ac:dyDescent="0.35">
      <c r="A22" s="4" t="s">
        <v>286</v>
      </c>
      <c r="B22" s="35">
        <v>1874.46792</v>
      </c>
    </row>
    <row r="23" spans="1:2" x14ac:dyDescent="0.35">
      <c r="A23" s="4" t="s">
        <v>287</v>
      </c>
      <c r="B23" s="35">
        <v>690.87484999999981</v>
      </c>
    </row>
    <row r="24" spans="1:2" x14ac:dyDescent="0.35">
      <c r="A24" s="4" t="s">
        <v>288</v>
      </c>
      <c r="B24" s="35">
        <v>0.85499999999999998</v>
      </c>
    </row>
    <row r="25" spans="1:2" x14ac:dyDescent="0.35">
      <c r="A25" s="4" t="s">
        <v>289</v>
      </c>
      <c r="B25" s="35">
        <v>15.054130000000001</v>
      </c>
    </row>
    <row r="26" spans="1:2" x14ac:dyDescent="0.35">
      <c r="A26" s="4" t="s">
        <v>290</v>
      </c>
      <c r="B26" s="35">
        <v>61.861470000000004</v>
      </c>
    </row>
    <row r="27" spans="1:2" x14ac:dyDescent="0.35">
      <c r="A27" s="4" t="s">
        <v>291</v>
      </c>
      <c r="B27" s="35">
        <v>199.83941000000002</v>
      </c>
    </row>
    <row r="28" spans="1:2" x14ac:dyDescent="0.35">
      <c r="A28" s="4" t="s">
        <v>292</v>
      </c>
      <c r="B28" s="35">
        <v>8.4700000000000001E-3</v>
      </c>
    </row>
    <row r="29" spans="1:2" x14ac:dyDescent="0.35">
      <c r="A29" s="4" t="s">
        <v>293</v>
      </c>
      <c r="B29" s="35">
        <v>3443.20496675</v>
      </c>
    </row>
    <row r="30" spans="1:2" x14ac:dyDescent="0.35">
      <c r="A30" s="4" t="s">
        <v>294</v>
      </c>
      <c r="B30" s="35">
        <v>993.54817721690006</v>
      </c>
    </row>
    <row r="31" spans="1:2" x14ac:dyDescent="0.35">
      <c r="B31" s="42"/>
    </row>
    <row r="32" spans="1:2" x14ac:dyDescent="0.35">
      <c r="A32" s="48" t="s">
        <v>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DBE5-C089-4598-86B3-30062C9026F4}">
  <dimension ref="A1:L154"/>
  <sheetViews>
    <sheetView workbookViewId="0">
      <selection activeCell="A2" sqref="A2"/>
    </sheetView>
  </sheetViews>
  <sheetFormatPr defaultRowHeight="14.5" x14ac:dyDescent="0.35"/>
  <cols>
    <col min="1" max="1" width="45.54296875" bestFit="1" customWidth="1"/>
    <col min="2" max="2" width="19.54296875" bestFit="1" customWidth="1"/>
    <col min="3" max="3" width="17.453125" bestFit="1" customWidth="1"/>
    <col min="4" max="4" width="16.7265625" bestFit="1" customWidth="1"/>
    <col min="5" max="5" width="14.54296875" bestFit="1" customWidth="1"/>
    <col min="6" max="6" width="44.1796875" bestFit="1" customWidth="1"/>
    <col min="7" max="7" width="19.54296875" bestFit="1" customWidth="1"/>
    <col min="8" max="8" width="15.453125" bestFit="1" customWidth="1"/>
    <col min="9" max="9" width="11.26953125" bestFit="1" customWidth="1"/>
    <col min="10" max="10" width="36.54296875" bestFit="1" customWidth="1"/>
    <col min="11" max="11" width="14.7265625" bestFit="1" customWidth="1"/>
    <col min="12" max="12" width="45.453125" bestFit="1" customWidth="1"/>
  </cols>
  <sheetData>
    <row r="1" spans="1:12" ht="18.5" x14ac:dyDescent="0.45">
      <c r="A1" s="18" t="s">
        <v>295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s="12" customFormat="1" x14ac:dyDescent="0.35">
      <c r="A2" s="2" t="s">
        <v>138</v>
      </c>
      <c r="B2" s="2" t="s">
        <v>296</v>
      </c>
      <c r="C2" s="2" t="s">
        <v>297</v>
      </c>
      <c r="D2" s="2" t="s">
        <v>298</v>
      </c>
      <c r="E2" s="2" t="s">
        <v>299</v>
      </c>
      <c r="F2" s="2" t="s">
        <v>300</v>
      </c>
      <c r="G2" s="2" t="s">
        <v>301</v>
      </c>
      <c r="H2" s="2" t="s">
        <v>302</v>
      </c>
      <c r="I2" s="2" t="s">
        <v>303</v>
      </c>
      <c r="J2" s="2" t="s">
        <v>304</v>
      </c>
      <c r="K2" s="2" t="s">
        <v>305</v>
      </c>
      <c r="L2" s="2" t="s">
        <v>306</v>
      </c>
    </row>
    <row r="3" spans="1:12" x14ac:dyDescent="0.35">
      <c r="A3" s="4" t="s">
        <v>45</v>
      </c>
      <c r="B3" s="10" t="s">
        <v>307</v>
      </c>
      <c r="C3" s="14">
        <v>44678</v>
      </c>
      <c r="D3" s="14">
        <v>44689</v>
      </c>
      <c r="E3" s="10">
        <v>2022</v>
      </c>
      <c r="F3" s="10" t="s">
        <v>105</v>
      </c>
      <c r="G3" s="10">
        <v>1</v>
      </c>
      <c r="H3" s="10" t="s">
        <v>308</v>
      </c>
      <c r="I3" s="10"/>
      <c r="J3" s="41">
        <v>156960</v>
      </c>
      <c r="K3" s="41">
        <v>7848</v>
      </c>
      <c r="L3" s="41">
        <v>164808</v>
      </c>
    </row>
    <row r="4" spans="1:12" x14ac:dyDescent="0.35">
      <c r="A4" s="4" t="s">
        <v>26</v>
      </c>
      <c r="B4" s="10" t="s">
        <v>309</v>
      </c>
      <c r="C4" s="14">
        <v>44614</v>
      </c>
      <c r="D4" s="14">
        <v>44621</v>
      </c>
      <c r="E4" s="10">
        <v>2022</v>
      </c>
      <c r="F4" s="10" t="s">
        <v>31</v>
      </c>
      <c r="G4" s="10">
        <v>1</v>
      </c>
      <c r="H4" s="10" t="s">
        <v>310</v>
      </c>
      <c r="I4" s="10"/>
      <c r="J4" s="41">
        <v>20550</v>
      </c>
      <c r="K4" s="41">
        <v>1027.5</v>
      </c>
      <c r="L4" s="41">
        <v>21577.5</v>
      </c>
    </row>
    <row r="5" spans="1:12" x14ac:dyDescent="0.35">
      <c r="A5" s="4" t="s">
        <v>26</v>
      </c>
      <c r="B5" s="10" t="s">
        <v>309</v>
      </c>
      <c r="C5" s="14">
        <v>44614</v>
      </c>
      <c r="D5" s="14">
        <v>44621</v>
      </c>
      <c r="E5" s="10">
        <v>2022</v>
      </c>
      <c r="F5" s="10" t="s">
        <v>31</v>
      </c>
      <c r="G5" s="10">
        <v>2</v>
      </c>
      <c r="H5" s="10" t="s">
        <v>308</v>
      </c>
      <c r="I5" s="10"/>
      <c r="J5" s="41">
        <v>20550</v>
      </c>
      <c r="K5" s="41">
        <v>1027.5</v>
      </c>
      <c r="L5" s="41">
        <v>21577.5</v>
      </c>
    </row>
    <row r="6" spans="1:12" x14ac:dyDescent="0.35">
      <c r="A6" s="4" t="s">
        <v>26</v>
      </c>
      <c r="B6" s="10" t="s">
        <v>311</v>
      </c>
      <c r="C6" s="14">
        <v>44628</v>
      </c>
      <c r="D6" s="14">
        <v>44635</v>
      </c>
      <c r="E6" s="10">
        <v>2022</v>
      </c>
      <c r="F6" s="10" t="s">
        <v>31</v>
      </c>
      <c r="G6" s="10">
        <v>1</v>
      </c>
      <c r="H6" s="10" t="s">
        <v>310</v>
      </c>
      <c r="I6" s="10"/>
      <c r="J6" s="41">
        <v>8220</v>
      </c>
      <c r="K6" s="41">
        <v>411</v>
      </c>
      <c r="L6" s="41">
        <v>8631</v>
      </c>
    </row>
    <row r="7" spans="1:12" x14ac:dyDescent="0.35">
      <c r="A7" s="4" t="s">
        <v>26</v>
      </c>
      <c r="B7" s="10" t="s">
        <v>311</v>
      </c>
      <c r="C7" s="14">
        <v>44628</v>
      </c>
      <c r="D7" s="14">
        <v>44635</v>
      </c>
      <c r="E7" s="10">
        <v>2022</v>
      </c>
      <c r="F7" s="10" t="s">
        <v>31</v>
      </c>
      <c r="G7" s="10">
        <v>2</v>
      </c>
      <c r="H7" s="10" t="s">
        <v>308</v>
      </c>
      <c r="I7" s="10"/>
      <c r="J7" s="41">
        <v>8220</v>
      </c>
      <c r="K7" s="41">
        <v>411</v>
      </c>
      <c r="L7" s="41">
        <v>8631</v>
      </c>
    </row>
    <row r="8" spans="1:12" x14ac:dyDescent="0.35">
      <c r="A8" s="4" t="s">
        <v>26</v>
      </c>
      <c r="B8" s="10" t="s">
        <v>312</v>
      </c>
      <c r="C8" s="14">
        <v>44827</v>
      </c>
      <c r="D8" s="14">
        <v>44834</v>
      </c>
      <c r="E8" s="10">
        <v>2022</v>
      </c>
      <c r="F8" s="10" t="s">
        <v>31</v>
      </c>
      <c r="G8" s="10">
        <v>1</v>
      </c>
      <c r="H8" s="10" t="s">
        <v>310</v>
      </c>
      <c r="I8" s="10"/>
      <c r="J8" s="41">
        <v>21235</v>
      </c>
      <c r="K8" s="41">
        <v>1061.75</v>
      </c>
      <c r="L8" s="41">
        <v>22296.799999999999</v>
      </c>
    </row>
    <row r="9" spans="1:12" x14ac:dyDescent="0.35">
      <c r="A9" s="4" t="s">
        <v>26</v>
      </c>
      <c r="B9" s="10" t="s">
        <v>312</v>
      </c>
      <c r="C9" s="14">
        <v>44827</v>
      </c>
      <c r="D9" s="14">
        <v>44834</v>
      </c>
      <c r="E9" s="10">
        <v>2022</v>
      </c>
      <c r="F9" s="10" t="s">
        <v>31</v>
      </c>
      <c r="G9" s="10">
        <v>2</v>
      </c>
      <c r="H9" s="10" t="s">
        <v>308</v>
      </c>
      <c r="I9" s="10"/>
      <c r="J9" s="41">
        <v>21235</v>
      </c>
      <c r="K9" s="41">
        <v>1061.75</v>
      </c>
      <c r="L9" s="41">
        <v>22296.799999999999</v>
      </c>
    </row>
    <row r="10" spans="1:12" x14ac:dyDescent="0.35">
      <c r="A10" s="4" t="s">
        <v>26</v>
      </c>
      <c r="B10" s="10" t="s">
        <v>313</v>
      </c>
      <c r="C10" s="14">
        <v>44833</v>
      </c>
      <c r="D10" s="14">
        <v>44834</v>
      </c>
      <c r="E10" s="10">
        <v>2022</v>
      </c>
      <c r="F10" s="10" t="s">
        <v>52</v>
      </c>
      <c r="G10" s="10">
        <v>1</v>
      </c>
      <c r="H10" s="10" t="s">
        <v>308</v>
      </c>
      <c r="I10" s="10"/>
      <c r="J10" s="41">
        <v>250000</v>
      </c>
      <c r="K10" s="41">
        <v>12500</v>
      </c>
      <c r="L10" s="41">
        <v>262500</v>
      </c>
    </row>
    <row r="11" spans="1:12" x14ac:dyDescent="0.35">
      <c r="A11" s="4" t="s">
        <v>26</v>
      </c>
      <c r="B11" s="10" t="s">
        <v>314</v>
      </c>
      <c r="C11" s="14">
        <v>44914</v>
      </c>
      <c r="D11" s="14">
        <v>44915</v>
      </c>
      <c r="E11" s="10">
        <v>2022</v>
      </c>
      <c r="F11" s="10" t="s">
        <v>27</v>
      </c>
      <c r="G11" s="10">
        <v>1</v>
      </c>
      <c r="H11" s="10" t="s">
        <v>308</v>
      </c>
      <c r="I11" s="10"/>
      <c r="J11" s="41">
        <v>240002</v>
      </c>
      <c r="K11" s="41">
        <v>12000.1</v>
      </c>
      <c r="L11" s="41">
        <v>252002.1</v>
      </c>
    </row>
    <row r="12" spans="1:12" x14ac:dyDescent="0.35">
      <c r="A12" s="4" t="s">
        <v>315</v>
      </c>
      <c r="B12" s="10" t="s">
        <v>316</v>
      </c>
      <c r="C12" s="14">
        <v>44586</v>
      </c>
      <c r="D12" s="14">
        <v>44595</v>
      </c>
      <c r="E12" s="10">
        <v>2022</v>
      </c>
      <c r="F12" s="10" t="s">
        <v>37</v>
      </c>
      <c r="G12" s="10">
        <v>1</v>
      </c>
      <c r="H12" s="10" t="s">
        <v>308</v>
      </c>
      <c r="I12" s="10"/>
      <c r="J12" s="41">
        <v>571428.6</v>
      </c>
      <c r="K12" s="41">
        <v>28571.43</v>
      </c>
      <c r="L12" s="41">
        <v>600000</v>
      </c>
    </row>
    <row r="13" spans="1:12" x14ac:dyDescent="0.35">
      <c r="A13" s="4" t="s">
        <v>315</v>
      </c>
      <c r="B13" s="10" t="s">
        <v>317</v>
      </c>
      <c r="C13" s="14">
        <v>44692</v>
      </c>
      <c r="D13" s="14">
        <v>44700</v>
      </c>
      <c r="E13" s="10">
        <v>2022</v>
      </c>
      <c r="F13" s="10" t="s">
        <v>61</v>
      </c>
      <c r="G13" s="10">
        <v>1</v>
      </c>
      <c r="H13" s="10" t="s">
        <v>308</v>
      </c>
      <c r="I13" s="10"/>
      <c r="J13" s="41">
        <v>619</v>
      </c>
      <c r="K13" s="41">
        <v>30.95</v>
      </c>
      <c r="L13" s="41">
        <v>650</v>
      </c>
    </row>
    <row r="14" spans="1:12" x14ac:dyDescent="0.35">
      <c r="A14" s="4" t="s">
        <v>315</v>
      </c>
      <c r="B14" s="10" t="s">
        <v>318</v>
      </c>
      <c r="C14" s="14">
        <v>44722</v>
      </c>
      <c r="D14" s="14">
        <v>44728</v>
      </c>
      <c r="E14" s="10">
        <v>2022</v>
      </c>
      <c r="F14" s="10" t="s">
        <v>319</v>
      </c>
      <c r="G14" s="10">
        <v>1</v>
      </c>
      <c r="H14" s="10" t="s">
        <v>308</v>
      </c>
      <c r="I14" s="10"/>
      <c r="J14" s="41">
        <v>2600</v>
      </c>
      <c r="K14" s="41">
        <v>130</v>
      </c>
      <c r="L14" s="41">
        <v>2730</v>
      </c>
    </row>
    <row r="15" spans="1:12" x14ac:dyDescent="0.35">
      <c r="A15" s="4" t="s">
        <v>315</v>
      </c>
      <c r="B15" s="10" t="s">
        <v>320</v>
      </c>
      <c r="C15" s="14">
        <v>44728</v>
      </c>
      <c r="D15" s="14">
        <v>44735</v>
      </c>
      <c r="E15" s="10">
        <v>2022</v>
      </c>
      <c r="F15" s="10" t="s">
        <v>82</v>
      </c>
      <c r="G15" s="10">
        <v>1</v>
      </c>
      <c r="H15" s="10" t="s">
        <v>308</v>
      </c>
      <c r="I15" s="10"/>
      <c r="J15" s="41">
        <v>17600</v>
      </c>
      <c r="K15" s="41">
        <v>880</v>
      </c>
      <c r="L15" s="41">
        <v>18480</v>
      </c>
    </row>
    <row r="16" spans="1:12" x14ac:dyDescent="0.35">
      <c r="A16" s="4" t="s">
        <v>28</v>
      </c>
      <c r="B16" s="10" t="s">
        <v>321</v>
      </c>
      <c r="C16" s="14">
        <v>44839</v>
      </c>
      <c r="D16" s="14">
        <v>44845</v>
      </c>
      <c r="E16" s="10">
        <v>2022</v>
      </c>
      <c r="F16" s="10" t="s">
        <v>26</v>
      </c>
      <c r="G16" s="10">
        <v>1</v>
      </c>
      <c r="H16" s="10" t="s">
        <v>308</v>
      </c>
      <c r="I16" s="10"/>
      <c r="J16" s="41">
        <v>229631</v>
      </c>
      <c r="K16" s="41">
        <v>11481.55</v>
      </c>
      <c r="L16" s="41">
        <v>241112.6</v>
      </c>
    </row>
    <row r="17" spans="1:12" x14ac:dyDescent="0.35">
      <c r="A17" s="4" t="s">
        <v>65</v>
      </c>
      <c r="B17" s="10" t="s">
        <v>322</v>
      </c>
      <c r="C17" s="14">
        <v>44806</v>
      </c>
      <c r="D17" s="14">
        <v>44816</v>
      </c>
      <c r="E17" s="10">
        <v>2022</v>
      </c>
      <c r="F17" s="10" t="s">
        <v>32</v>
      </c>
      <c r="G17" s="10">
        <v>1</v>
      </c>
      <c r="H17" s="10" t="s">
        <v>308</v>
      </c>
      <c r="I17" s="10"/>
      <c r="J17" s="41">
        <v>82857.14</v>
      </c>
      <c r="K17" s="41">
        <v>4142.8599999999997</v>
      </c>
      <c r="L17" s="41">
        <v>87000</v>
      </c>
    </row>
    <row r="18" spans="1:12" x14ac:dyDescent="0.35">
      <c r="A18" s="4" t="s">
        <v>65</v>
      </c>
      <c r="B18" s="10" t="s">
        <v>323</v>
      </c>
      <c r="C18" s="14">
        <v>44860</v>
      </c>
      <c r="D18" s="14">
        <v>44862</v>
      </c>
      <c r="E18" s="10">
        <v>2022</v>
      </c>
      <c r="F18" s="10" t="s">
        <v>32</v>
      </c>
      <c r="G18" s="10">
        <v>1</v>
      </c>
      <c r="H18" s="10" t="s">
        <v>308</v>
      </c>
      <c r="I18" s="10"/>
      <c r="J18" s="41">
        <v>68095.199999999997</v>
      </c>
      <c r="K18" s="41">
        <v>3404.76</v>
      </c>
      <c r="L18" s="41">
        <v>71500</v>
      </c>
    </row>
    <row r="19" spans="1:12" x14ac:dyDescent="0.35">
      <c r="A19" s="4" t="s">
        <v>65</v>
      </c>
      <c r="B19" s="10" t="s">
        <v>324</v>
      </c>
      <c r="C19" s="14">
        <v>44879</v>
      </c>
      <c r="D19" s="14">
        <v>44882</v>
      </c>
      <c r="E19" s="10">
        <v>2022</v>
      </c>
      <c r="F19" s="10" t="s">
        <v>32</v>
      </c>
      <c r="G19" s="10">
        <v>1</v>
      </c>
      <c r="H19" s="10" t="s">
        <v>308</v>
      </c>
      <c r="I19" s="10"/>
      <c r="J19" s="41">
        <v>40857.1</v>
      </c>
      <c r="K19" s="41">
        <v>2042.86</v>
      </c>
      <c r="L19" s="41">
        <v>42900</v>
      </c>
    </row>
    <row r="20" spans="1:12" x14ac:dyDescent="0.35">
      <c r="A20" s="4" t="s">
        <v>29</v>
      </c>
      <c r="B20" s="10" t="s">
        <v>325</v>
      </c>
      <c r="C20" s="14">
        <v>44663</v>
      </c>
      <c r="D20" s="14">
        <v>44673</v>
      </c>
      <c r="E20" s="10">
        <v>2022</v>
      </c>
      <c r="F20" s="10" t="s">
        <v>32</v>
      </c>
      <c r="G20" s="10">
        <v>1</v>
      </c>
      <c r="H20" s="10" t="s">
        <v>310</v>
      </c>
      <c r="I20" s="10"/>
      <c r="J20" s="41">
        <v>554499.59</v>
      </c>
      <c r="K20" s="41">
        <v>27724.98</v>
      </c>
      <c r="L20" s="41">
        <v>582224.6</v>
      </c>
    </row>
    <row r="21" spans="1:12" x14ac:dyDescent="0.35">
      <c r="A21" s="4" t="s">
        <v>29</v>
      </c>
      <c r="B21" s="10" t="s">
        <v>326</v>
      </c>
      <c r="C21" s="14">
        <v>44670</v>
      </c>
      <c r="D21" s="14">
        <v>44673</v>
      </c>
      <c r="E21" s="10">
        <v>2022</v>
      </c>
      <c r="F21" s="10" t="s">
        <v>27</v>
      </c>
      <c r="G21" s="10">
        <v>1</v>
      </c>
      <c r="H21" s="10" t="s">
        <v>310</v>
      </c>
      <c r="I21" s="10"/>
      <c r="J21" s="41">
        <v>10380742</v>
      </c>
      <c r="K21" s="41">
        <v>519037.1</v>
      </c>
      <c r="L21" s="41">
        <v>10899779.1</v>
      </c>
    </row>
    <row r="22" spans="1:12" x14ac:dyDescent="0.35">
      <c r="A22" s="4" t="s">
        <v>29</v>
      </c>
      <c r="B22" s="10" t="s">
        <v>326</v>
      </c>
      <c r="C22" s="14">
        <v>44670</v>
      </c>
      <c r="D22" s="14">
        <v>44673</v>
      </c>
      <c r="E22" s="10">
        <v>2022</v>
      </c>
      <c r="F22" s="10" t="s">
        <v>27</v>
      </c>
      <c r="G22" s="10">
        <v>2</v>
      </c>
      <c r="H22" s="10" t="s">
        <v>308</v>
      </c>
      <c r="I22" s="10"/>
      <c r="J22" s="41">
        <v>10380742</v>
      </c>
      <c r="K22" s="41">
        <v>519037.1</v>
      </c>
      <c r="L22" s="41">
        <v>10899779.1</v>
      </c>
    </row>
    <row r="23" spans="1:12" x14ac:dyDescent="0.35">
      <c r="A23" s="4" t="s">
        <v>29</v>
      </c>
      <c r="B23" s="10" t="s">
        <v>327</v>
      </c>
      <c r="C23" s="14">
        <v>44677</v>
      </c>
      <c r="D23" s="14">
        <v>44689</v>
      </c>
      <c r="E23" s="10">
        <v>2022</v>
      </c>
      <c r="F23" s="10" t="s">
        <v>32</v>
      </c>
      <c r="G23" s="10">
        <v>1</v>
      </c>
      <c r="H23" s="10" t="s">
        <v>308</v>
      </c>
      <c r="I23" s="10"/>
      <c r="J23" s="41">
        <v>554499.59</v>
      </c>
      <c r="K23" s="41">
        <v>27724.98</v>
      </c>
      <c r="L23" s="41">
        <v>582224.6</v>
      </c>
    </row>
    <row r="24" spans="1:12" x14ac:dyDescent="0.35">
      <c r="A24" s="4" t="s">
        <v>29</v>
      </c>
      <c r="B24" s="10" t="s">
        <v>328</v>
      </c>
      <c r="C24" s="14">
        <v>44708</v>
      </c>
      <c r="D24" s="14">
        <v>44708</v>
      </c>
      <c r="E24" s="10">
        <v>2022</v>
      </c>
      <c r="F24" s="10" t="s">
        <v>32</v>
      </c>
      <c r="G24" s="10">
        <v>1</v>
      </c>
      <c r="H24" s="10" t="s">
        <v>310</v>
      </c>
      <c r="I24" s="10"/>
      <c r="J24" s="41">
        <v>538374.31000000006</v>
      </c>
      <c r="K24" s="41">
        <v>26918.720000000001</v>
      </c>
      <c r="L24" s="41">
        <v>565293</v>
      </c>
    </row>
    <row r="25" spans="1:12" x14ac:dyDescent="0.35">
      <c r="A25" s="4" t="s">
        <v>29</v>
      </c>
      <c r="B25" s="10" t="s">
        <v>328</v>
      </c>
      <c r="C25" s="14">
        <v>44708</v>
      </c>
      <c r="D25" s="14">
        <v>44708</v>
      </c>
      <c r="E25" s="10">
        <v>2022</v>
      </c>
      <c r="F25" s="10" t="s">
        <v>32</v>
      </c>
      <c r="G25" s="10">
        <v>2</v>
      </c>
      <c r="H25" s="10" t="s">
        <v>308</v>
      </c>
      <c r="I25" s="10"/>
      <c r="J25" s="41">
        <v>538374.31000000006</v>
      </c>
      <c r="K25" s="41">
        <v>26918.720000000001</v>
      </c>
      <c r="L25" s="41">
        <v>565293</v>
      </c>
    </row>
    <row r="26" spans="1:12" x14ac:dyDescent="0.35">
      <c r="A26" s="4" t="s">
        <v>29</v>
      </c>
      <c r="B26" s="10" t="s">
        <v>329</v>
      </c>
      <c r="C26" s="14">
        <v>44740</v>
      </c>
      <c r="D26" s="14">
        <v>44743</v>
      </c>
      <c r="E26" s="10">
        <v>2022</v>
      </c>
      <c r="F26" s="10" t="s">
        <v>32</v>
      </c>
      <c r="G26" s="10">
        <v>1</v>
      </c>
      <c r="H26" s="10" t="s">
        <v>310</v>
      </c>
      <c r="I26" s="10"/>
      <c r="J26" s="41">
        <v>1420529.8</v>
      </c>
      <c r="K26" s="41">
        <v>71026.490000000005</v>
      </c>
      <c r="L26" s="41">
        <v>1491556.3</v>
      </c>
    </row>
    <row r="27" spans="1:12" x14ac:dyDescent="0.35">
      <c r="A27" s="4" t="s">
        <v>29</v>
      </c>
      <c r="B27" s="10" t="s">
        <v>329</v>
      </c>
      <c r="C27" s="14">
        <v>44740</v>
      </c>
      <c r="D27" s="14">
        <v>44743</v>
      </c>
      <c r="E27" s="10">
        <v>2022</v>
      </c>
      <c r="F27" s="10" t="s">
        <v>32</v>
      </c>
      <c r="G27" s="10">
        <v>2</v>
      </c>
      <c r="H27" s="10" t="s">
        <v>308</v>
      </c>
      <c r="I27" s="10"/>
      <c r="J27" s="41">
        <v>1420529.8</v>
      </c>
      <c r="K27" s="41">
        <v>71026.490000000005</v>
      </c>
      <c r="L27" s="41">
        <v>1491556.3</v>
      </c>
    </row>
    <row r="28" spans="1:12" x14ac:dyDescent="0.35">
      <c r="A28" s="4" t="s">
        <v>29</v>
      </c>
      <c r="B28" s="10" t="s">
        <v>330</v>
      </c>
      <c r="C28" s="14">
        <v>44843</v>
      </c>
      <c r="D28" s="14">
        <v>44845</v>
      </c>
      <c r="E28" s="10">
        <v>2022</v>
      </c>
      <c r="F28" s="10" t="s">
        <v>32</v>
      </c>
      <c r="G28" s="10">
        <v>1</v>
      </c>
      <c r="H28" s="10" t="s">
        <v>310</v>
      </c>
      <c r="I28" s="10"/>
      <c r="J28" s="41">
        <v>777662.6</v>
      </c>
      <c r="K28" s="41">
        <v>38883.129999999997</v>
      </c>
      <c r="L28" s="41">
        <v>816545.7</v>
      </c>
    </row>
    <row r="29" spans="1:12" x14ac:dyDescent="0.35">
      <c r="A29" s="4" t="s">
        <v>29</v>
      </c>
      <c r="B29" s="10" t="s">
        <v>330</v>
      </c>
      <c r="C29" s="14">
        <v>44843</v>
      </c>
      <c r="D29" s="14">
        <v>44845</v>
      </c>
      <c r="E29" s="10">
        <v>2022</v>
      </c>
      <c r="F29" s="10" t="s">
        <v>32</v>
      </c>
      <c r="G29" s="10">
        <v>2</v>
      </c>
      <c r="H29" s="10" t="s">
        <v>308</v>
      </c>
      <c r="I29" s="10"/>
      <c r="J29" s="41">
        <v>777662.6</v>
      </c>
      <c r="K29" s="41">
        <v>38883.129999999997</v>
      </c>
      <c r="L29" s="41">
        <v>816545.7</v>
      </c>
    </row>
    <row r="30" spans="1:12" x14ac:dyDescent="0.35">
      <c r="A30" s="4" t="s">
        <v>29</v>
      </c>
      <c r="B30" s="10" t="s">
        <v>331</v>
      </c>
      <c r="C30" s="14">
        <v>44894</v>
      </c>
      <c r="D30" s="14">
        <v>44896</v>
      </c>
      <c r="E30" s="10">
        <v>2022</v>
      </c>
      <c r="F30" s="10" t="s">
        <v>26</v>
      </c>
      <c r="G30" s="10">
        <v>1</v>
      </c>
      <c r="H30" s="10" t="s">
        <v>310</v>
      </c>
      <c r="I30" s="10"/>
      <c r="J30" s="41">
        <v>1844407</v>
      </c>
      <c r="K30" s="41">
        <v>92220.35</v>
      </c>
      <c r="L30" s="41">
        <v>1936627.4</v>
      </c>
    </row>
    <row r="31" spans="1:12" x14ac:dyDescent="0.35">
      <c r="A31" s="4" t="s">
        <v>29</v>
      </c>
      <c r="B31" s="10" t="s">
        <v>331</v>
      </c>
      <c r="C31" s="14">
        <v>44894</v>
      </c>
      <c r="D31" s="14">
        <v>44896</v>
      </c>
      <c r="E31" s="10">
        <v>2022</v>
      </c>
      <c r="F31" s="10" t="s">
        <v>26</v>
      </c>
      <c r="G31" s="10">
        <v>2</v>
      </c>
      <c r="H31" s="10" t="s">
        <v>308</v>
      </c>
      <c r="I31" s="10"/>
      <c r="J31" s="41">
        <v>1844407</v>
      </c>
      <c r="K31" s="41">
        <v>92220.35</v>
      </c>
      <c r="L31" s="41">
        <v>1936627.4</v>
      </c>
    </row>
    <row r="32" spans="1:12" x14ac:dyDescent="0.35">
      <c r="A32" s="4" t="s">
        <v>29</v>
      </c>
      <c r="B32" s="10" t="s">
        <v>332</v>
      </c>
      <c r="C32" s="14">
        <v>44907</v>
      </c>
      <c r="D32" s="14">
        <v>44911</v>
      </c>
      <c r="E32" s="10">
        <v>2022</v>
      </c>
      <c r="F32" s="10" t="s">
        <v>107</v>
      </c>
      <c r="G32" s="10">
        <v>1</v>
      </c>
      <c r="H32" s="10" t="s">
        <v>308</v>
      </c>
      <c r="I32" s="10"/>
      <c r="J32" s="41">
        <v>193585</v>
      </c>
      <c r="K32" s="41">
        <v>9679.25</v>
      </c>
      <c r="L32" s="41">
        <v>203264.3</v>
      </c>
    </row>
    <row r="33" spans="1:12" x14ac:dyDescent="0.35">
      <c r="A33" s="4" t="s">
        <v>29</v>
      </c>
      <c r="B33" s="10" t="s">
        <v>333</v>
      </c>
      <c r="C33" s="14">
        <v>44907</v>
      </c>
      <c r="D33" s="14">
        <v>44911</v>
      </c>
      <c r="E33" s="10">
        <v>2022</v>
      </c>
      <c r="F33" s="10" t="s">
        <v>81</v>
      </c>
      <c r="G33" s="10">
        <v>1</v>
      </c>
      <c r="H33" s="10" t="s">
        <v>308</v>
      </c>
      <c r="I33" s="10"/>
      <c r="J33" s="41">
        <v>62750</v>
      </c>
      <c r="K33" s="41">
        <v>3137.5</v>
      </c>
      <c r="L33" s="41">
        <v>65887.5</v>
      </c>
    </row>
    <row r="34" spans="1:12" x14ac:dyDescent="0.35">
      <c r="A34" s="4" t="s">
        <v>75</v>
      </c>
      <c r="B34" s="10" t="s">
        <v>334</v>
      </c>
      <c r="C34" s="14">
        <v>44658</v>
      </c>
      <c r="D34" s="14">
        <v>44673</v>
      </c>
      <c r="E34" s="10">
        <v>2022</v>
      </c>
      <c r="F34" s="10" t="s">
        <v>60</v>
      </c>
      <c r="G34" s="10">
        <v>1</v>
      </c>
      <c r="H34" s="10" t="s">
        <v>308</v>
      </c>
      <c r="I34" s="10"/>
      <c r="J34" s="41">
        <v>18125</v>
      </c>
      <c r="K34" s="41">
        <v>906.25</v>
      </c>
      <c r="L34" s="41">
        <v>19031.3</v>
      </c>
    </row>
    <row r="35" spans="1:12" x14ac:dyDescent="0.35">
      <c r="A35" s="4" t="s">
        <v>75</v>
      </c>
      <c r="B35" s="10" t="s">
        <v>335</v>
      </c>
      <c r="C35" s="14">
        <v>44697</v>
      </c>
      <c r="D35" s="14">
        <v>44700</v>
      </c>
      <c r="E35" s="10">
        <v>2022</v>
      </c>
      <c r="F35" s="10" t="s">
        <v>60</v>
      </c>
      <c r="G35" s="10">
        <v>1</v>
      </c>
      <c r="H35" s="10" t="s">
        <v>308</v>
      </c>
      <c r="I35" s="10"/>
      <c r="J35" s="41">
        <v>24167.4</v>
      </c>
      <c r="K35" s="41">
        <v>1208.3699999999999</v>
      </c>
      <c r="L35" s="41">
        <v>25375.8</v>
      </c>
    </row>
    <row r="36" spans="1:12" x14ac:dyDescent="0.35">
      <c r="A36" s="4" t="s">
        <v>75</v>
      </c>
      <c r="B36" s="10" t="s">
        <v>336</v>
      </c>
      <c r="C36" s="14">
        <v>44827</v>
      </c>
      <c r="D36" s="14">
        <v>44832</v>
      </c>
      <c r="E36" s="10">
        <v>2022</v>
      </c>
      <c r="F36" s="10" t="s">
        <v>60</v>
      </c>
      <c r="G36" s="10">
        <v>1</v>
      </c>
      <c r="H36" s="10" t="s">
        <v>308</v>
      </c>
      <c r="I36" s="10"/>
      <c r="J36" s="41">
        <v>24167.4</v>
      </c>
      <c r="K36" s="41">
        <v>1208.3699999999999</v>
      </c>
      <c r="L36" s="41">
        <v>25375.8</v>
      </c>
    </row>
    <row r="37" spans="1:12" x14ac:dyDescent="0.35">
      <c r="A37" s="4" t="s">
        <v>75</v>
      </c>
      <c r="B37" s="10" t="s">
        <v>337</v>
      </c>
      <c r="C37" s="14">
        <v>44914</v>
      </c>
      <c r="D37" s="14">
        <v>44915</v>
      </c>
      <c r="E37" s="10">
        <v>2022</v>
      </c>
      <c r="F37" s="10" t="s">
        <v>60</v>
      </c>
      <c r="G37" s="10">
        <v>1</v>
      </c>
      <c r="H37" s="10" t="s">
        <v>308</v>
      </c>
      <c r="I37" s="10"/>
      <c r="J37" s="41">
        <v>12761.7</v>
      </c>
      <c r="K37" s="41">
        <v>638.08500000000004</v>
      </c>
      <c r="L37" s="41">
        <v>13399.8</v>
      </c>
    </row>
    <row r="38" spans="1:12" x14ac:dyDescent="0.35">
      <c r="A38" s="4" t="s">
        <v>32</v>
      </c>
      <c r="B38" s="10" t="s">
        <v>338</v>
      </c>
      <c r="C38" s="14">
        <v>44909</v>
      </c>
      <c r="D38" s="14">
        <v>44910</v>
      </c>
      <c r="E38" s="10">
        <v>2022</v>
      </c>
      <c r="F38" s="10" t="s">
        <v>29</v>
      </c>
      <c r="G38" s="10">
        <v>1</v>
      </c>
      <c r="H38" s="10" t="s">
        <v>310</v>
      </c>
      <c r="I38" s="10"/>
      <c r="J38" s="41">
        <v>18150.5</v>
      </c>
      <c r="K38" s="41">
        <v>907.52499999999998</v>
      </c>
      <c r="L38" s="41">
        <v>19058</v>
      </c>
    </row>
    <row r="39" spans="1:12" x14ac:dyDescent="0.35">
      <c r="A39" s="4" t="s">
        <v>32</v>
      </c>
      <c r="B39" s="10" t="s">
        <v>338</v>
      </c>
      <c r="C39" s="14">
        <v>44909</v>
      </c>
      <c r="D39" s="14">
        <v>44910</v>
      </c>
      <c r="E39" s="10">
        <v>2022</v>
      </c>
      <c r="F39" s="10" t="s">
        <v>29</v>
      </c>
      <c r="G39" s="10">
        <v>2</v>
      </c>
      <c r="H39" s="10" t="s">
        <v>308</v>
      </c>
      <c r="I39" s="10"/>
      <c r="J39" s="41">
        <v>18150.5</v>
      </c>
      <c r="K39" s="41">
        <v>907.52499999999998</v>
      </c>
      <c r="L39" s="41">
        <v>19058</v>
      </c>
    </row>
    <row r="40" spans="1:12" x14ac:dyDescent="0.35">
      <c r="A40" s="4" t="s">
        <v>32</v>
      </c>
      <c r="B40" s="10" t="s">
        <v>339</v>
      </c>
      <c r="C40" s="14">
        <v>44923</v>
      </c>
      <c r="D40" s="14">
        <v>44924</v>
      </c>
      <c r="E40" s="10">
        <v>2022</v>
      </c>
      <c r="F40" s="10" t="s">
        <v>29</v>
      </c>
      <c r="G40" s="10">
        <v>1</v>
      </c>
      <c r="H40" s="10" t="s">
        <v>310</v>
      </c>
      <c r="I40" s="10"/>
      <c r="J40" s="41">
        <v>247101.9</v>
      </c>
      <c r="K40" s="41">
        <v>12355.1</v>
      </c>
      <c r="L40" s="41">
        <v>259457</v>
      </c>
    </row>
    <row r="41" spans="1:12" x14ac:dyDescent="0.35">
      <c r="A41" s="4" t="s">
        <v>32</v>
      </c>
      <c r="B41" s="10" t="s">
        <v>339</v>
      </c>
      <c r="C41" s="14">
        <v>44923</v>
      </c>
      <c r="D41" s="14">
        <v>44924</v>
      </c>
      <c r="E41" s="10">
        <v>2022</v>
      </c>
      <c r="F41" s="10" t="s">
        <v>29</v>
      </c>
      <c r="G41" s="10">
        <v>2</v>
      </c>
      <c r="H41" s="10" t="s">
        <v>308</v>
      </c>
      <c r="I41" s="10"/>
      <c r="J41" s="41">
        <v>247101.9</v>
      </c>
      <c r="K41" s="41">
        <v>12355.1</v>
      </c>
      <c r="L41" s="41">
        <v>259457</v>
      </c>
    </row>
    <row r="42" spans="1:12" x14ac:dyDescent="0.35">
      <c r="A42" s="4" t="s">
        <v>80</v>
      </c>
      <c r="B42" s="10" t="s">
        <v>340</v>
      </c>
      <c r="C42" s="14">
        <v>44783</v>
      </c>
      <c r="D42" s="14">
        <v>44785</v>
      </c>
      <c r="E42" s="10">
        <v>2022</v>
      </c>
      <c r="F42" s="10" t="s">
        <v>32</v>
      </c>
      <c r="G42" s="10">
        <v>1</v>
      </c>
      <c r="H42" s="10" t="s">
        <v>308</v>
      </c>
      <c r="I42" s="10"/>
      <c r="J42" s="41">
        <v>21781.8</v>
      </c>
      <c r="K42" s="41">
        <v>1089.0899999999999</v>
      </c>
      <c r="L42" s="41">
        <v>22870.9</v>
      </c>
    </row>
    <row r="43" spans="1:12" x14ac:dyDescent="0.35">
      <c r="A43" s="4" t="s">
        <v>88</v>
      </c>
      <c r="B43" s="10" t="s">
        <v>341</v>
      </c>
      <c r="C43" s="14">
        <v>44606</v>
      </c>
      <c r="D43" s="14">
        <v>44607</v>
      </c>
      <c r="E43" s="10">
        <v>2022</v>
      </c>
      <c r="F43" s="10" t="s">
        <v>54</v>
      </c>
      <c r="G43" s="10">
        <v>1</v>
      </c>
      <c r="H43" s="10" t="s">
        <v>308</v>
      </c>
      <c r="I43" s="10"/>
      <c r="J43" s="41">
        <v>124373.3</v>
      </c>
      <c r="K43" s="41">
        <v>6218.67</v>
      </c>
      <c r="L43" s="41">
        <v>130592</v>
      </c>
    </row>
    <row r="44" spans="1:12" x14ac:dyDescent="0.35">
      <c r="A44" s="4" t="s">
        <v>161</v>
      </c>
      <c r="B44" s="10" t="s">
        <v>342</v>
      </c>
      <c r="C44" s="14">
        <v>44757</v>
      </c>
      <c r="D44" s="14">
        <v>44764</v>
      </c>
      <c r="E44" s="10">
        <v>2022</v>
      </c>
      <c r="F44" s="10" t="s">
        <v>58</v>
      </c>
      <c r="G44" s="10">
        <v>1</v>
      </c>
      <c r="H44" s="10" t="s">
        <v>308</v>
      </c>
      <c r="I44" s="10"/>
      <c r="J44" s="41">
        <v>25244</v>
      </c>
      <c r="K44" s="41">
        <v>1262.2</v>
      </c>
      <c r="L44" s="41">
        <v>26506.2</v>
      </c>
    </row>
    <row r="45" spans="1:12" x14ac:dyDescent="0.35">
      <c r="A45" s="4" t="s">
        <v>343</v>
      </c>
      <c r="B45" s="10" t="s">
        <v>344</v>
      </c>
      <c r="C45" s="14">
        <v>44999</v>
      </c>
      <c r="D45" s="14">
        <v>45000</v>
      </c>
      <c r="E45" s="10">
        <v>2023</v>
      </c>
      <c r="F45" s="10" t="s">
        <v>345</v>
      </c>
      <c r="G45" s="10">
        <v>1</v>
      </c>
      <c r="H45" s="10" t="s">
        <v>308</v>
      </c>
      <c r="I45" s="10"/>
      <c r="J45" s="41">
        <v>100000</v>
      </c>
      <c r="K45" s="41">
        <v>5000</v>
      </c>
      <c r="L45" s="41">
        <v>105000</v>
      </c>
    </row>
    <row r="46" spans="1:12" x14ac:dyDescent="0.35">
      <c r="A46" s="4" t="s">
        <v>45</v>
      </c>
      <c r="B46" s="10" t="s">
        <v>346</v>
      </c>
      <c r="C46" s="14">
        <v>45237</v>
      </c>
      <c r="D46" s="14">
        <v>45240</v>
      </c>
      <c r="E46" s="10">
        <v>2023</v>
      </c>
      <c r="F46" s="10" t="s">
        <v>43</v>
      </c>
      <c r="G46" s="10">
        <v>1</v>
      </c>
      <c r="H46" s="10" t="s">
        <v>308</v>
      </c>
      <c r="I46" s="10"/>
      <c r="J46" s="41">
        <v>15865</v>
      </c>
      <c r="K46" s="41">
        <v>793.25</v>
      </c>
      <c r="L46" s="41">
        <v>16658.3</v>
      </c>
    </row>
    <row r="47" spans="1:12" x14ac:dyDescent="0.35">
      <c r="A47" s="4" t="s">
        <v>46</v>
      </c>
      <c r="B47" s="10" t="s">
        <v>347</v>
      </c>
      <c r="C47" s="14">
        <v>45244</v>
      </c>
      <c r="D47" s="14">
        <v>45246</v>
      </c>
      <c r="E47" s="10">
        <v>2023</v>
      </c>
      <c r="F47" s="10" t="s">
        <v>87</v>
      </c>
      <c r="G47" s="10">
        <v>1</v>
      </c>
      <c r="H47" s="10" t="s">
        <v>308</v>
      </c>
      <c r="I47" s="10"/>
      <c r="J47" s="41">
        <v>215300</v>
      </c>
      <c r="K47" s="41">
        <v>10765</v>
      </c>
      <c r="L47" s="41">
        <v>226065</v>
      </c>
    </row>
    <row r="48" spans="1:12" x14ac:dyDescent="0.35">
      <c r="A48" s="4" t="s">
        <v>26</v>
      </c>
      <c r="B48" s="10" t="s">
        <v>348</v>
      </c>
      <c r="C48" s="14">
        <v>44929</v>
      </c>
      <c r="D48" s="14">
        <v>44935</v>
      </c>
      <c r="E48" s="10">
        <v>2023</v>
      </c>
      <c r="F48" s="10" t="s">
        <v>31</v>
      </c>
      <c r="G48" s="10">
        <v>1</v>
      </c>
      <c r="H48" s="10" t="s">
        <v>310</v>
      </c>
      <c r="I48" s="10"/>
      <c r="J48" s="41">
        <v>8905</v>
      </c>
      <c r="K48" s="41">
        <v>445.25</v>
      </c>
      <c r="L48" s="41">
        <v>9350.2999999999993</v>
      </c>
    </row>
    <row r="49" spans="1:12" x14ac:dyDescent="0.35">
      <c r="A49" s="4" t="s">
        <v>26</v>
      </c>
      <c r="B49" s="10" t="s">
        <v>348</v>
      </c>
      <c r="C49" s="14">
        <v>44929</v>
      </c>
      <c r="D49" s="14">
        <v>44935</v>
      </c>
      <c r="E49" s="10">
        <v>2023</v>
      </c>
      <c r="F49" s="10" t="s">
        <v>31</v>
      </c>
      <c r="G49" s="10">
        <v>2</v>
      </c>
      <c r="H49" s="10" t="s">
        <v>308</v>
      </c>
      <c r="I49" s="10"/>
      <c r="J49" s="41">
        <v>8905</v>
      </c>
      <c r="K49" s="41">
        <v>445.25</v>
      </c>
      <c r="L49" s="41">
        <v>9350.2999999999993</v>
      </c>
    </row>
    <row r="50" spans="1:12" x14ac:dyDescent="0.35">
      <c r="A50" s="4" t="s">
        <v>26</v>
      </c>
      <c r="B50" s="10" t="s">
        <v>349</v>
      </c>
      <c r="C50" s="14">
        <v>44952</v>
      </c>
      <c r="D50" s="14">
        <v>44953</v>
      </c>
      <c r="E50" s="10">
        <v>2023</v>
      </c>
      <c r="F50" s="10" t="s">
        <v>31</v>
      </c>
      <c r="G50" s="10">
        <v>1</v>
      </c>
      <c r="H50" s="10" t="s">
        <v>310</v>
      </c>
      <c r="I50" s="10"/>
      <c r="J50" s="41">
        <v>2740</v>
      </c>
      <c r="K50" s="41">
        <v>137</v>
      </c>
      <c r="L50" s="41">
        <v>2877</v>
      </c>
    </row>
    <row r="51" spans="1:12" x14ac:dyDescent="0.35">
      <c r="A51" s="4" t="s">
        <v>26</v>
      </c>
      <c r="B51" s="10" t="s">
        <v>349</v>
      </c>
      <c r="C51" s="14">
        <v>44952</v>
      </c>
      <c r="D51" s="14">
        <v>44953</v>
      </c>
      <c r="E51" s="10">
        <v>2023</v>
      </c>
      <c r="F51" s="10" t="s">
        <v>31</v>
      </c>
      <c r="G51" s="10">
        <v>2</v>
      </c>
      <c r="H51" s="10" t="s">
        <v>308</v>
      </c>
      <c r="I51" s="10"/>
      <c r="J51" s="41">
        <v>2740</v>
      </c>
      <c r="K51" s="41">
        <v>137</v>
      </c>
      <c r="L51" s="41">
        <v>2877</v>
      </c>
    </row>
    <row r="52" spans="1:12" x14ac:dyDescent="0.35">
      <c r="A52" s="4" t="s">
        <v>26</v>
      </c>
      <c r="B52" s="10" t="s">
        <v>350</v>
      </c>
      <c r="C52" s="14">
        <v>44972</v>
      </c>
      <c r="D52" s="14">
        <v>44983</v>
      </c>
      <c r="E52" s="10">
        <v>2023</v>
      </c>
      <c r="F52" s="10" t="s">
        <v>52</v>
      </c>
      <c r="G52" s="10">
        <v>1</v>
      </c>
      <c r="H52" s="10" t="s">
        <v>308</v>
      </c>
      <c r="I52" s="10"/>
      <c r="J52" s="41">
        <v>250000</v>
      </c>
      <c r="K52" s="41">
        <v>12500</v>
      </c>
      <c r="L52" s="41">
        <v>262500</v>
      </c>
    </row>
    <row r="53" spans="1:12" x14ac:dyDescent="0.35">
      <c r="A53" s="4" t="s">
        <v>26</v>
      </c>
      <c r="B53" s="10" t="s">
        <v>351</v>
      </c>
      <c r="C53" s="14">
        <v>45016</v>
      </c>
      <c r="D53" s="14">
        <v>45020</v>
      </c>
      <c r="E53" s="10">
        <v>2023</v>
      </c>
      <c r="F53" s="10" t="s">
        <v>52</v>
      </c>
      <c r="G53" s="10">
        <v>1</v>
      </c>
      <c r="H53" s="10" t="s">
        <v>308</v>
      </c>
      <c r="I53" s="10"/>
      <c r="J53" s="41">
        <v>250000</v>
      </c>
      <c r="K53" s="41">
        <v>12500</v>
      </c>
      <c r="L53" s="41">
        <v>262500</v>
      </c>
    </row>
    <row r="54" spans="1:12" x14ac:dyDescent="0.35">
      <c r="A54" s="4" t="s">
        <v>26</v>
      </c>
      <c r="B54" s="10" t="s">
        <v>352</v>
      </c>
      <c r="C54" s="14">
        <v>45058</v>
      </c>
      <c r="D54" s="14">
        <v>45065</v>
      </c>
      <c r="E54" s="10">
        <v>2023</v>
      </c>
      <c r="F54" s="10" t="s">
        <v>106</v>
      </c>
      <c r="G54" s="10">
        <v>1</v>
      </c>
      <c r="H54" s="10" t="s">
        <v>308</v>
      </c>
      <c r="I54" s="10"/>
      <c r="J54" s="41">
        <v>55620</v>
      </c>
      <c r="K54" s="41">
        <v>2781</v>
      </c>
      <c r="L54" s="41">
        <v>58401</v>
      </c>
    </row>
    <row r="55" spans="1:12" x14ac:dyDescent="0.35">
      <c r="A55" s="4" t="s">
        <v>26</v>
      </c>
      <c r="B55" s="10" t="s">
        <v>353</v>
      </c>
      <c r="C55" s="14">
        <v>45189</v>
      </c>
      <c r="D55" s="14">
        <v>45196</v>
      </c>
      <c r="E55" s="10">
        <v>2023</v>
      </c>
      <c r="F55" s="10" t="s">
        <v>106</v>
      </c>
      <c r="G55" s="10">
        <v>1</v>
      </c>
      <c r="H55" s="10" t="s">
        <v>308</v>
      </c>
      <c r="I55" s="10"/>
      <c r="J55" s="41">
        <v>185400</v>
      </c>
      <c r="K55" s="41">
        <v>9270</v>
      </c>
      <c r="L55" s="41">
        <v>194670</v>
      </c>
    </row>
    <row r="56" spans="1:12" x14ac:dyDescent="0.35">
      <c r="A56" s="4" t="s">
        <v>26</v>
      </c>
      <c r="B56" s="10" t="s">
        <v>354</v>
      </c>
      <c r="C56" s="14">
        <v>45191</v>
      </c>
      <c r="D56" s="14">
        <v>45196</v>
      </c>
      <c r="E56" s="10">
        <v>2023</v>
      </c>
      <c r="F56" s="10" t="s">
        <v>27</v>
      </c>
      <c r="G56" s="10">
        <v>1</v>
      </c>
      <c r="H56" s="10" t="s">
        <v>308</v>
      </c>
      <c r="I56" s="10"/>
      <c r="J56" s="41">
        <v>1084959</v>
      </c>
      <c r="K56" s="41">
        <v>54247.95</v>
      </c>
      <c r="L56" s="41">
        <v>1139207</v>
      </c>
    </row>
    <row r="57" spans="1:12" x14ac:dyDescent="0.35">
      <c r="A57" s="4" t="s">
        <v>26</v>
      </c>
      <c r="B57" s="10" t="s">
        <v>355</v>
      </c>
      <c r="C57" s="14">
        <v>45197</v>
      </c>
      <c r="D57" s="14">
        <v>45197</v>
      </c>
      <c r="E57" s="10">
        <v>2023</v>
      </c>
      <c r="F57" s="10" t="s">
        <v>28</v>
      </c>
      <c r="G57" s="10">
        <v>1</v>
      </c>
      <c r="H57" s="10" t="s">
        <v>310</v>
      </c>
      <c r="I57" s="10"/>
      <c r="J57" s="41">
        <v>147690</v>
      </c>
      <c r="K57" s="41">
        <v>7384.5</v>
      </c>
      <c r="L57" s="41">
        <v>155074.5</v>
      </c>
    </row>
    <row r="58" spans="1:12" x14ac:dyDescent="0.35">
      <c r="A58" s="4" t="s">
        <v>26</v>
      </c>
      <c r="B58" s="10" t="s">
        <v>356</v>
      </c>
      <c r="C58" s="14">
        <v>45201</v>
      </c>
      <c r="D58" s="14">
        <v>45212</v>
      </c>
      <c r="E58" s="10">
        <v>2023</v>
      </c>
      <c r="F58" s="10" t="s">
        <v>62</v>
      </c>
      <c r="G58" s="10">
        <v>1</v>
      </c>
      <c r="H58" s="10" t="s">
        <v>308</v>
      </c>
      <c r="I58" s="10"/>
      <c r="J58" s="41">
        <v>268200</v>
      </c>
      <c r="K58" s="41">
        <v>13410</v>
      </c>
      <c r="L58" s="41">
        <v>281610</v>
      </c>
    </row>
    <row r="59" spans="1:12" x14ac:dyDescent="0.35">
      <c r="A59" s="4" t="s">
        <v>26</v>
      </c>
      <c r="B59" s="10" t="s">
        <v>357</v>
      </c>
      <c r="C59" s="14">
        <v>45229</v>
      </c>
      <c r="D59" s="14">
        <v>45232</v>
      </c>
      <c r="E59" s="10">
        <v>2023</v>
      </c>
      <c r="F59" s="10" t="s">
        <v>106</v>
      </c>
      <c r="G59" s="10">
        <v>1</v>
      </c>
      <c r="H59" s="10" t="s">
        <v>308</v>
      </c>
      <c r="I59" s="10"/>
      <c r="J59" s="41">
        <v>37080</v>
      </c>
      <c r="K59" s="41">
        <v>1854</v>
      </c>
      <c r="L59" s="41">
        <v>38934</v>
      </c>
    </row>
    <row r="60" spans="1:12" x14ac:dyDescent="0.35">
      <c r="A60" s="4" t="s">
        <v>26</v>
      </c>
      <c r="B60" s="10" t="s">
        <v>358</v>
      </c>
      <c r="C60" s="14">
        <v>45229</v>
      </c>
      <c r="D60" s="14">
        <v>45232</v>
      </c>
      <c r="E60" s="10">
        <v>2023</v>
      </c>
      <c r="F60" s="10" t="s">
        <v>62</v>
      </c>
      <c r="G60" s="10">
        <v>1</v>
      </c>
      <c r="H60" s="10" t="s">
        <v>308</v>
      </c>
      <c r="I60" s="10"/>
      <c r="J60" s="41">
        <v>357600</v>
      </c>
      <c r="K60" s="41">
        <v>17880</v>
      </c>
      <c r="L60" s="41">
        <v>375480</v>
      </c>
    </row>
    <row r="61" spans="1:12" x14ac:dyDescent="0.35">
      <c r="A61" s="4" t="s">
        <v>26</v>
      </c>
      <c r="B61" s="10" t="s">
        <v>359</v>
      </c>
      <c r="C61" s="14">
        <v>45282</v>
      </c>
      <c r="D61" s="14">
        <v>45282</v>
      </c>
      <c r="E61" s="10">
        <v>2023</v>
      </c>
      <c r="F61" s="10" t="s">
        <v>28</v>
      </c>
      <c r="G61" s="10">
        <v>1</v>
      </c>
      <c r="H61" s="10" t="s">
        <v>308</v>
      </c>
      <c r="I61" s="10"/>
      <c r="J61" s="41">
        <v>1000</v>
      </c>
      <c r="K61" s="41">
        <v>50</v>
      </c>
      <c r="L61" s="41">
        <v>1050</v>
      </c>
    </row>
    <row r="62" spans="1:12" x14ac:dyDescent="0.35">
      <c r="A62" s="4" t="s">
        <v>27</v>
      </c>
      <c r="B62" s="10" t="s">
        <v>360</v>
      </c>
      <c r="C62" s="14">
        <v>45238</v>
      </c>
      <c r="D62" s="14">
        <v>45240</v>
      </c>
      <c r="E62" s="10">
        <v>2023</v>
      </c>
      <c r="F62" s="10" t="s">
        <v>60</v>
      </c>
      <c r="G62" s="10">
        <v>1</v>
      </c>
      <c r="H62" s="10" t="s">
        <v>308</v>
      </c>
      <c r="I62" s="10"/>
      <c r="J62" s="41">
        <v>3016</v>
      </c>
      <c r="K62" s="41">
        <v>150.80000000000001</v>
      </c>
      <c r="L62" s="41">
        <v>3166.8</v>
      </c>
    </row>
    <row r="63" spans="1:12" x14ac:dyDescent="0.35">
      <c r="A63" s="4" t="s">
        <v>27</v>
      </c>
      <c r="B63" s="10" t="s">
        <v>361</v>
      </c>
      <c r="C63" s="14">
        <v>45247</v>
      </c>
      <c r="D63" s="14">
        <v>45251</v>
      </c>
      <c r="E63" s="10">
        <v>2023</v>
      </c>
      <c r="F63" s="10" t="s">
        <v>60</v>
      </c>
      <c r="G63" s="10">
        <v>1</v>
      </c>
      <c r="H63" s="10" t="s">
        <v>308</v>
      </c>
      <c r="I63" s="10"/>
      <c r="J63" s="41">
        <v>41663.599999999999</v>
      </c>
      <c r="K63" s="41">
        <v>2083.1799999999998</v>
      </c>
      <c r="L63" s="41">
        <v>43746.8</v>
      </c>
    </row>
    <row r="64" spans="1:12" x14ac:dyDescent="0.35">
      <c r="A64" s="4" t="s">
        <v>315</v>
      </c>
      <c r="B64" s="10" t="s">
        <v>362</v>
      </c>
      <c r="C64" s="14">
        <v>44962</v>
      </c>
      <c r="D64" s="14">
        <v>44971</v>
      </c>
      <c r="E64" s="10">
        <v>2023</v>
      </c>
      <c r="F64" s="10" t="s">
        <v>61</v>
      </c>
      <c r="G64" s="10">
        <v>1</v>
      </c>
      <c r="H64" s="10" t="s">
        <v>308</v>
      </c>
      <c r="I64" s="10"/>
      <c r="J64" s="41">
        <v>619</v>
      </c>
      <c r="K64" s="41">
        <v>30.95</v>
      </c>
      <c r="L64" s="41">
        <v>650</v>
      </c>
    </row>
    <row r="65" spans="1:12" x14ac:dyDescent="0.35">
      <c r="A65" s="4" t="s">
        <v>315</v>
      </c>
      <c r="B65" s="10" t="s">
        <v>363</v>
      </c>
      <c r="C65" s="14">
        <v>44971</v>
      </c>
      <c r="D65" s="14">
        <v>44983</v>
      </c>
      <c r="E65" s="10">
        <v>2023</v>
      </c>
      <c r="F65" s="10" t="s">
        <v>37</v>
      </c>
      <c r="G65" s="10">
        <v>1</v>
      </c>
      <c r="H65" s="10" t="s">
        <v>308</v>
      </c>
      <c r="I65" s="10"/>
      <c r="J65" s="41">
        <v>656350.5</v>
      </c>
      <c r="K65" s="41">
        <v>32817.53</v>
      </c>
      <c r="L65" s="41">
        <v>689168</v>
      </c>
    </row>
    <row r="66" spans="1:12" x14ac:dyDescent="0.35">
      <c r="A66" s="4" t="s">
        <v>60</v>
      </c>
      <c r="B66" s="10" t="s">
        <v>364</v>
      </c>
      <c r="C66" s="14">
        <v>45251</v>
      </c>
      <c r="D66" s="14">
        <v>45251</v>
      </c>
      <c r="E66" s="10">
        <v>2023</v>
      </c>
      <c r="F66" s="10" t="s">
        <v>43</v>
      </c>
      <c r="G66" s="10">
        <v>1</v>
      </c>
      <c r="H66" s="10" t="s">
        <v>308</v>
      </c>
      <c r="I66" s="10"/>
      <c r="J66" s="41">
        <v>10000</v>
      </c>
      <c r="K66" s="41">
        <v>500</v>
      </c>
      <c r="L66" s="41">
        <v>10500</v>
      </c>
    </row>
    <row r="67" spans="1:12" x14ac:dyDescent="0.35">
      <c r="A67" s="4" t="s">
        <v>60</v>
      </c>
      <c r="B67" s="10" t="s">
        <v>365</v>
      </c>
      <c r="C67" s="14">
        <v>45283</v>
      </c>
      <c r="D67" s="14">
        <v>45289</v>
      </c>
      <c r="E67" s="10">
        <v>2023</v>
      </c>
      <c r="F67" s="10" t="s">
        <v>27</v>
      </c>
      <c r="G67" s="10">
        <v>1</v>
      </c>
      <c r="H67" s="10" t="s">
        <v>308</v>
      </c>
      <c r="I67" s="10"/>
      <c r="J67" s="41">
        <v>5000</v>
      </c>
      <c r="K67" s="41">
        <v>250</v>
      </c>
      <c r="L67" s="41">
        <v>5250</v>
      </c>
    </row>
    <row r="68" spans="1:12" x14ac:dyDescent="0.35">
      <c r="A68" s="4" t="s">
        <v>60</v>
      </c>
      <c r="B68" s="10" t="s">
        <v>366</v>
      </c>
      <c r="C68" s="14">
        <v>45283</v>
      </c>
      <c r="D68" s="14">
        <v>45289</v>
      </c>
      <c r="E68" s="10">
        <v>2023</v>
      </c>
      <c r="F68" s="10" t="s">
        <v>27</v>
      </c>
      <c r="G68" s="10">
        <v>1</v>
      </c>
      <c r="H68" s="10" t="s">
        <v>308</v>
      </c>
      <c r="I68" s="10"/>
      <c r="J68" s="41">
        <v>47600</v>
      </c>
      <c r="K68" s="41">
        <v>2380</v>
      </c>
      <c r="L68" s="41">
        <v>49980</v>
      </c>
    </row>
    <row r="69" spans="1:12" x14ac:dyDescent="0.35">
      <c r="A69" s="4" t="s">
        <v>29</v>
      </c>
      <c r="B69" s="10" t="s">
        <v>367</v>
      </c>
      <c r="C69" s="14">
        <v>44953</v>
      </c>
      <c r="D69" s="14">
        <v>44953</v>
      </c>
      <c r="E69" s="10">
        <v>2023</v>
      </c>
      <c r="F69" s="10" t="s">
        <v>32</v>
      </c>
      <c r="G69" s="10">
        <v>1</v>
      </c>
      <c r="H69" s="10" t="s">
        <v>310</v>
      </c>
      <c r="I69" s="10"/>
      <c r="J69" s="41">
        <v>661616.62</v>
      </c>
      <c r="K69" s="41">
        <v>33080.83</v>
      </c>
      <c r="L69" s="41">
        <v>694697.5</v>
      </c>
    </row>
    <row r="70" spans="1:12" x14ac:dyDescent="0.35">
      <c r="A70" s="4" t="s">
        <v>29</v>
      </c>
      <c r="B70" s="10" t="s">
        <v>367</v>
      </c>
      <c r="C70" s="14">
        <v>44953</v>
      </c>
      <c r="D70" s="14">
        <v>44953</v>
      </c>
      <c r="E70" s="10">
        <v>2023</v>
      </c>
      <c r="F70" s="10" t="s">
        <v>32</v>
      </c>
      <c r="G70" s="10">
        <v>2</v>
      </c>
      <c r="H70" s="10" t="s">
        <v>308</v>
      </c>
      <c r="I70" s="10"/>
      <c r="J70" s="41">
        <v>661616.62</v>
      </c>
      <c r="K70" s="41">
        <v>33080.83</v>
      </c>
      <c r="L70" s="41">
        <v>694697.5</v>
      </c>
    </row>
    <row r="71" spans="1:12" x14ac:dyDescent="0.35">
      <c r="A71" s="4" t="s">
        <v>29</v>
      </c>
      <c r="B71" s="10" t="s">
        <v>368</v>
      </c>
      <c r="C71" s="14">
        <v>45007</v>
      </c>
      <c r="D71" s="14">
        <v>45013</v>
      </c>
      <c r="E71" s="10">
        <v>2023</v>
      </c>
      <c r="F71" s="10" t="s">
        <v>32</v>
      </c>
      <c r="G71" s="10">
        <v>1</v>
      </c>
      <c r="H71" s="10" t="s">
        <v>310</v>
      </c>
      <c r="I71" s="10"/>
      <c r="J71" s="41">
        <v>955309.53</v>
      </c>
      <c r="K71" s="41">
        <v>47765.48</v>
      </c>
      <c r="L71" s="41">
        <v>1003075</v>
      </c>
    </row>
    <row r="72" spans="1:12" x14ac:dyDescent="0.35">
      <c r="A72" s="4" t="s">
        <v>29</v>
      </c>
      <c r="B72" s="10" t="s">
        <v>368</v>
      </c>
      <c r="C72" s="14">
        <v>45007</v>
      </c>
      <c r="D72" s="14">
        <v>45013</v>
      </c>
      <c r="E72" s="10">
        <v>2023</v>
      </c>
      <c r="F72" s="10" t="s">
        <v>32</v>
      </c>
      <c r="G72" s="10">
        <v>2</v>
      </c>
      <c r="H72" s="10" t="s">
        <v>308</v>
      </c>
      <c r="I72" s="10"/>
      <c r="J72" s="41">
        <v>955309.53</v>
      </c>
      <c r="K72" s="41">
        <v>47765.48</v>
      </c>
      <c r="L72" s="41">
        <v>1003075</v>
      </c>
    </row>
    <row r="73" spans="1:12" x14ac:dyDescent="0.35">
      <c r="A73" s="4" t="s">
        <v>29</v>
      </c>
      <c r="B73" s="10" t="s">
        <v>369</v>
      </c>
      <c r="C73" s="14">
        <v>45159</v>
      </c>
      <c r="D73" s="14">
        <v>45174</v>
      </c>
      <c r="E73" s="10">
        <v>2023</v>
      </c>
      <c r="F73" s="10" t="s">
        <v>27</v>
      </c>
      <c r="G73" s="10">
        <v>1</v>
      </c>
      <c r="H73" s="10" t="s">
        <v>310</v>
      </c>
      <c r="I73" s="10"/>
      <c r="J73" s="41">
        <v>10380742</v>
      </c>
      <c r="K73" s="41">
        <v>519037.1</v>
      </c>
      <c r="L73" s="41">
        <v>10899779.1</v>
      </c>
    </row>
    <row r="74" spans="1:12" x14ac:dyDescent="0.35">
      <c r="A74" s="4" t="s">
        <v>29</v>
      </c>
      <c r="B74" s="10" t="s">
        <v>369</v>
      </c>
      <c r="C74" s="14">
        <v>45159</v>
      </c>
      <c r="D74" s="14">
        <v>45174</v>
      </c>
      <c r="E74" s="10">
        <v>2023</v>
      </c>
      <c r="F74" s="10" t="s">
        <v>27</v>
      </c>
      <c r="G74" s="10">
        <v>2</v>
      </c>
      <c r="H74" s="10" t="s">
        <v>308</v>
      </c>
      <c r="I74" s="10"/>
      <c r="J74" s="41">
        <v>10380742</v>
      </c>
      <c r="K74" s="41">
        <v>519037.1</v>
      </c>
      <c r="L74" s="41">
        <v>10899779.1</v>
      </c>
    </row>
    <row r="75" spans="1:12" x14ac:dyDescent="0.35">
      <c r="A75" s="4" t="s">
        <v>29</v>
      </c>
      <c r="B75" s="10" t="s">
        <v>370</v>
      </c>
      <c r="C75" s="14">
        <v>45175</v>
      </c>
      <c r="D75" s="14">
        <v>45187</v>
      </c>
      <c r="E75" s="10">
        <v>2023</v>
      </c>
      <c r="F75" s="10" t="s">
        <v>27</v>
      </c>
      <c r="G75" s="10">
        <v>1</v>
      </c>
      <c r="H75" s="10" t="s">
        <v>310</v>
      </c>
      <c r="I75" s="10"/>
      <c r="J75" s="41">
        <v>6679.93</v>
      </c>
      <c r="K75" s="41">
        <v>333.99650000000003</v>
      </c>
      <c r="L75" s="41">
        <v>7013.9</v>
      </c>
    </row>
    <row r="76" spans="1:12" x14ac:dyDescent="0.35">
      <c r="A76" s="4" t="s">
        <v>29</v>
      </c>
      <c r="B76" s="10" t="s">
        <v>370</v>
      </c>
      <c r="C76" s="14">
        <v>45175</v>
      </c>
      <c r="D76" s="14">
        <v>45187</v>
      </c>
      <c r="E76" s="10">
        <v>2023</v>
      </c>
      <c r="F76" s="10" t="s">
        <v>27</v>
      </c>
      <c r="G76" s="10">
        <v>2</v>
      </c>
      <c r="H76" s="10" t="s">
        <v>308</v>
      </c>
      <c r="I76" s="10"/>
      <c r="J76" s="41">
        <v>6679.93</v>
      </c>
      <c r="K76" s="41">
        <v>333.99650000000003</v>
      </c>
      <c r="L76" s="41">
        <v>7013.9</v>
      </c>
    </row>
    <row r="77" spans="1:12" x14ac:dyDescent="0.35">
      <c r="A77" s="4" t="s">
        <v>29</v>
      </c>
      <c r="B77" s="10" t="s">
        <v>371</v>
      </c>
      <c r="C77" s="14">
        <v>45253</v>
      </c>
      <c r="D77" s="14">
        <v>45258</v>
      </c>
      <c r="E77" s="10">
        <v>2023</v>
      </c>
      <c r="F77" s="10" t="s">
        <v>32</v>
      </c>
      <c r="G77" s="10">
        <v>1</v>
      </c>
      <c r="H77" s="10" t="s">
        <v>310</v>
      </c>
      <c r="I77" s="10"/>
      <c r="J77" s="41">
        <v>192213</v>
      </c>
      <c r="K77" s="41">
        <v>9610.65</v>
      </c>
      <c r="L77" s="41">
        <v>201823.7</v>
      </c>
    </row>
    <row r="78" spans="1:12" x14ac:dyDescent="0.35">
      <c r="A78" s="4" t="s">
        <v>29</v>
      </c>
      <c r="B78" s="10" t="s">
        <v>371</v>
      </c>
      <c r="C78" s="14">
        <v>45253</v>
      </c>
      <c r="D78" s="14">
        <v>45258</v>
      </c>
      <c r="E78" s="10">
        <v>2023</v>
      </c>
      <c r="F78" s="10" t="s">
        <v>32</v>
      </c>
      <c r="G78" s="10">
        <v>2</v>
      </c>
      <c r="H78" s="10" t="s">
        <v>308</v>
      </c>
      <c r="I78" s="10"/>
      <c r="J78" s="41">
        <v>192213</v>
      </c>
      <c r="K78" s="41">
        <v>9610.65</v>
      </c>
      <c r="L78" s="41">
        <v>201823.7</v>
      </c>
    </row>
    <row r="79" spans="1:12" x14ac:dyDescent="0.35">
      <c r="A79" s="4" t="s">
        <v>29</v>
      </c>
      <c r="B79" s="10" t="s">
        <v>372</v>
      </c>
      <c r="C79" s="14">
        <v>45265</v>
      </c>
      <c r="D79" s="14">
        <v>45266</v>
      </c>
      <c r="E79" s="10">
        <v>2023</v>
      </c>
      <c r="F79" s="10" t="s">
        <v>26</v>
      </c>
      <c r="G79" s="10">
        <v>1</v>
      </c>
      <c r="H79" s="10" t="s">
        <v>310</v>
      </c>
      <c r="I79" s="10"/>
      <c r="J79" s="41">
        <v>1617957</v>
      </c>
      <c r="K79" s="41">
        <v>80897.850000000006</v>
      </c>
      <c r="L79" s="41">
        <v>1698854.9</v>
      </c>
    </row>
    <row r="80" spans="1:12" x14ac:dyDescent="0.35">
      <c r="A80" s="4" t="s">
        <v>29</v>
      </c>
      <c r="B80" s="10" t="s">
        <v>372</v>
      </c>
      <c r="C80" s="14">
        <v>45265</v>
      </c>
      <c r="D80" s="14">
        <v>45266</v>
      </c>
      <c r="E80" s="10">
        <v>2023</v>
      </c>
      <c r="F80" s="10" t="s">
        <v>26</v>
      </c>
      <c r="G80" s="10">
        <v>2</v>
      </c>
      <c r="H80" s="10" t="s">
        <v>308</v>
      </c>
      <c r="I80" s="10"/>
      <c r="J80" s="41">
        <v>1617957</v>
      </c>
      <c r="K80" s="41">
        <v>80897.850000000006</v>
      </c>
      <c r="L80" s="41">
        <v>1698854.9</v>
      </c>
    </row>
    <row r="81" spans="1:12" x14ac:dyDescent="0.35">
      <c r="A81" s="4" t="s">
        <v>70</v>
      </c>
      <c r="B81" s="10" t="s">
        <v>373</v>
      </c>
      <c r="C81" s="14">
        <v>44990</v>
      </c>
      <c r="D81" s="14">
        <v>44999</v>
      </c>
      <c r="E81" s="10">
        <v>2023</v>
      </c>
      <c r="F81" s="10" t="s">
        <v>343</v>
      </c>
      <c r="G81" s="10">
        <v>1</v>
      </c>
      <c r="H81" s="10" t="s">
        <v>308</v>
      </c>
      <c r="I81" s="10"/>
      <c r="J81" s="41">
        <v>105000</v>
      </c>
      <c r="K81" s="41">
        <v>5250</v>
      </c>
      <c r="L81" s="41">
        <v>110250</v>
      </c>
    </row>
    <row r="82" spans="1:12" x14ac:dyDescent="0.35">
      <c r="A82" s="4" t="s">
        <v>75</v>
      </c>
      <c r="B82" s="10" t="s">
        <v>374</v>
      </c>
      <c r="C82" s="14">
        <v>44951</v>
      </c>
      <c r="D82" s="14">
        <v>44953</v>
      </c>
      <c r="E82" s="10">
        <v>2023</v>
      </c>
      <c r="F82" s="10" t="s">
        <v>60</v>
      </c>
      <c r="G82" s="10">
        <v>1</v>
      </c>
      <c r="H82" s="10" t="s">
        <v>308</v>
      </c>
      <c r="I82" s="10"/>
      <c r="J82" s="41">
        <v>12083.7</v>
      </c>
      <c r="K82" s="41">
        <v>604.18499999999995</v>
      </c>
      <c r="L82" s="41">
        <v>12687.9</v>
      </c>
    </row>
    <row r="83" spans="1:12" x14ac:dyDescent="0.35">
      <c r="A83" s="4" t="s">
        <v>75</v>
      </c>
      <c r="B83" s="10" t="s">
        <v>375</v>
      </c>
      <c r="C83" s="14">
        <v>45029</v>
      </c>
      <c r="D83" s="14">
        <v>45036</v>
      </c>
      <c r="E83" s="10">
        <v>2023</v>
      </c>
      <c r="F83" s="10" t="s">
        <v>60</v>
      </c>
      <c r="G83" s="10">
        <v>1</v>
      </c>
      <c r="H83" s="10" t="s">
        <v>308</v>
      </c>
      <c r="I83" s="10"/>
      <c r="J83" s="41">
        <v>6041.8</v>
      </c>
      <c r="K83" s="41">
        <v>302.08999999999997</v>
      </c>
      <c r="L83" s="41">
        <v>6343.9</v>
      </c>
    </row>
    <row r="84" spans="1:12" x14ac:dyDescent="0.35">
      <c r="A84" s="4" t="s">
        <v>32</v>
      </c>
      <c r="B84" s="10" t="s">
        <v>376</v>
      </c>
      <c r="C84" s="14">
        <v>45247</v>
      </c>
      <c r="D84" s="14">
        <v>45251</v>
      </c>
      <c r="E84" s="10">
        <v>2023</v>
      </c>
      <c r="F84" s="10" t="s">
        <v>27</v>
      </c>
      <c r="G84" s="10">
        <v>1</v>
      </c>
      <c r="H84" s="10" t="s">
        <v>308</v>
      </c>
      <c r="I84" s="10"/>
      <c r="J84" s="41">
        <v>241500</v>
      </c>
      <c r="K84" s="41">
        <v>12075</v>
      </c>
      <c r="L84" s="41">
        <v>253575</v>
      </c>
    </row>
    <row r="85" spans="1:12" x14ac:dyDescent="0.35">
      <c r="A85" s="4" t="s">
        <v>32</v>
      </c>
      <c r="B85" s="10" t="s">
        <v>377</v>
      </c>
      <c r="C85" s="14">
        <v>45265</v>
      </c>
      <c r="D85" s="14">
        <v>45266</v>
      </c>
      <c r="E85" s="10">
        <v>2023</v>
      </c>
      <c r="F85" s="10" t="s">
        <v>43</v>
      </c>
      <c r="G85" s="10">
        <v>1</v>
      </c>
      <c r="H85" s="10" t="s">
        <v>308</v>
      </c>
      <c r="I85" s="10"/>
      <c r="J85" s="41">
        <v>230000</v>
      </c>
      <c r="K85" s="41">
        <v>11500</v>
      </c>
      <c r="L85" s="41">
        <v>241500</v>
      </c>
    </row>
    <row r="86" spans="1:12" x14ac:dyDescent="0.35">
      <c r="A86" s="4" t="s">
        <v>32</v>
      </c>
      <c r="B86" s="10" t="s">
        <v>378</v>
      </c>
      <c r="C86" s="14">
        <v>45280</v>
      </c>
      <c r="D86" s="14">
        <v>45280</v>
      </c>
      <c r="E86" s="10">
        <v>2023</v>
      </c>
      <c r="F86" s="10" t="s">
        <v>27</v>
      </c>
      <c r="G86" s="10">
        <v>1</v>
      </c>
      <c r="H86" s="10" t="s">
        <v>308</v>
      </c>
      <c r="I86" s="10"/>
      <c r="J86" s="41">
        <v>250000</v>
      </c>
      <c r="K86" s="41">
        <v>12500</v>
      </c>
      <c r="L86" s="41">
        <v>262500</v>
      </c>
    </row>
    <row r="87" spans="1:12" x14ac:dyDescent="0.35">
      <c r="A87" s="4" t="s">
        <v>80</v>
      </c>
      <c r="B87" s="10" t="s">
        <v>379</v>
      </c>
      <c r="C87" s="14">
        <v>45118</v>
      </c>
      <c r="D87" s="14">
        <v>45127</v>
      </c>
      <c r="E87" s="10">
        <v>2023</v>
      </c>
      <c r="F87" s="10" t="s">
        <v>32</v>
      </c>
      <c r="G87" s="10">
        <v>1</v>
      </c>
      <c r="H87" s="10" t="s">
        <v>308</v>
      </c>
      <c r="I87" s="10"/>
      <c r="J87" s="41">
        <v>21840</v>
      </c>
      <c r="K87" s="41">
        <v>1092</v>
      </c>
      <c r="L87" s="41">
        <v>22932</v>
      </c>
    </row>
    <row r="88" spans="1:12" x14ac:dyDescent="0.35">
      <c r="A88" s="4" t="s">
        <v>80</v>
      </c>
      <c r="B88" s="10" t="s">
        <v>380</v>
      </c>
      <c r="C88" s="14">
        <v>45147</v>
      </c>
      <c r="D88" s="14">
        <v>45159</v>
      </c>
      <c r="E88" s="10">
        <v>2023</v>
      </c>
      <c r="F88" s="10" t="s">
        <v>32</v>
      </c>
      <c r="G88" s="10">
        <v>1</v>
      </c>
      <c r="H88" s="10" t="s">
        <v>308</v>
      </c>
      <c r="I88" s="10"/>
      <c r="J88" s="41">
        <v>21840</v>
      </c>
      <c r="K88" s="41">
        <v>1092</v>
      </c>
      <c r="L88" s="41">
        <v>22932</v>
      </c>
    </row>
    <row r="89" spans="1:12" x14ac:dyDescent="0.35">
      <c r="A89" s="4" t="s">
        <v>80</v>
      </c>
      <c r="B89" s="10" t="s">
        <v>381</v>
      </c>
      <c r="C89" s="14">
        <v>45182</v>
      </c>
      <c r="D89" s="14">
        <v>45187</v>
      </c>
      <c r="E89" s="10">
        <v>2023</v>
      </c>
      <c r="F89" s="10" t="s">
        <v>32</v>
      </c>
      <c r="G89" s="10">
        <v>1</v>
      </c>
      <c r="H89" s="10" t="s">
        <v>308</v>
      </c>
      <c r="I89" s="10"/>
      <c r="J89" s="41">
        <v>19288.34</v>
      </c>
      <c r="K89" s="41">
        <v>964.41700000000003</v>
      </c>
      <c r="L89" s="41">
        <v>20252.7</v>
      </c>
    </row>
    <row r="90" spans="1:12" x14ac:dyDescent="0.35">
      <c r="A90" s="4" t="s">
        <v>161</v>
      </c>
      <c r="B90" s="10" t="s">
        <v>382</v>
      </c>
      <c r="C90" s="14">
        <v>45014</v>
      </c>
      <c r="D90" s="14">
        <v>45020</v>
      </c>
      <c r="E90" s="10">
        <v>2023</v>
      </c>
      <c r="F90" s="10" t="s">
        <v>58</v>
      </c>
      <c r="G90" s="10">
        <v>1</v>
      </c>
      <c r="H90" s="10" t="s">
        <v>308</v>
      </c>
      <c r="I90" s="10"/>
      <c r="J90" s="41">
        <v>25223.4</v>
      </c>
      <c r="K90" s="41">
        <v>1261.17</v>
      </c>
      <c r="L90" s="41">
        <v>26484.6</v>
      </c>
    </row>
    <row r="91" spans="1:12" x14ac:dyDescent="0.35">
      <c r="A91" s="4" t="s">
        <v>345</v>
      </c>
      <c r="B91" s="10" t="s">
        <v>383</v>
      </c>
      <c r="C91" s="14">
        <v>45020</v>
      </c>
      <c r="D91" s="14">
        <v>45022</v>
      </c>
      <c r="E91" s="10">
        <v>2023</v>
      </c>
      <c r="F91" s="10" t="s">
        <v>27</v>
      </c>
      <c r="G91" s="10">
        <v>1</v>
      </c>
      <c r="H91" s="10" t="s">
        <v>308</v>
      </c>
      <c r="I91" s="10"/>
      <c r="J91" s="41">
        <v>1049961</v>
      </c>
      <c r="K91" s="41">
        <v>52498.05</v>
      </c>
      <c r="L91" s="41">
        <v>1102459.1000000001</v>
      </c>
    </row>
    <row r="92" spans="1:12" x14ac:dyDescent="0.35">
      <c r="A92" s="4" t="s">
        <v>343</v>
      </c>
      <c r="B92" s="10" t="s">
        <v>384</v>
      </c>
      <c r="C92" s="14">
        <v>45637</v>
      </c>
      <c r="D92" s="14">
        <v>45638</v>
      </c>
      <c r="E92" s="10">
        <v>2024</v>
      </c>
      <c r="F92" s="10" t="s">
        <v>32</v>
      </c>
      <c r="G92" s="10">
        <v>1</v>
      </c>
      <c r="H92" s="10" t="s">
        <v>308</v>
      </c>
      <c r="I92" s="10"/>
      <c r="J92" s="41">
        <v>250757</v>
      </c>
      <c r="K92" s="41">
        <v>12537.85</v>
      </c>
      <c r="L92" s="41">
        <v>263294.90000000002</v>
      </c>
    </row>
    <row r="93" spans="1:12" x14ac:dyDescent="0.35">
      <c r="A93" s="4" t="s">
        <v>41</v>
      </c>
      <c r="B93" s="10" t="s">
        <v>385</v>
      </c>
      <c r="C93" s="14">
        <v>45632</v>
      </c>
      <c r="D93" s="14">
        <v>45635</v>
      </c>
      <c r="E93" s="10">
        <v>2024</v>
      </c>
      <c r="F93" s="10" t="s">
        <v>343</v>
      </c>
      <c r="G93" s="10">
        <v>1</v>
      </c>
      <c r="H93" s="10" t="s">
        <v>308</v>
      </c>
      <c r="I93" s="10"/>
      <c r="J93" s="41">
        <v>17892</v>
      </c>
      <c r="K93" s="41">
        <v>894.6</v>
      </c>
      <c r="L93" s="41">
        <v>18786.599999999999</v>
      </c>
    </row>
    <row r="94" spans="1:12" x14ac:dyDescent="0.35">
      <c r="A94" s="4" t="s">
        <v>42</v>
      </c>
      <c r="B94" s="10" t="s">
        <v>386</v>
      </c>
      <c r="C94" s="14">
        <v>45554</v>
      </c>
      <c r="D94" s="14">
        <v>45554</v>
      </c>
      <c r="E94" s="10">
        <v>2024</v>
      </c>
      <c r="F94" s="10" t="s">
        <v>87</v>
      </c>
      <c r="G94" s="10">
        <v>1</v>
      </c>
      <c r="H94" s="10" t="s">
        <v>308</v>
      </c>
      <c r="I94" s="10"/>
      <c r="J94" s="41">
        <v>74446.66</v>
      </c>
      <c r="K94" s="41">
        <v>3722.3330000000001</v>
      </c>
      <c r="L94" s="41">
        <v>78169</v>
      </c>
    </row>
    <row r="95" spans="1:12" x14ac:dyDescent="0.35">
      <c r="A95" s="4" t="s">
        <v>44</v>
      </c>
      <c r="B95" s="10" t="s">
        <v>387</v>
      </c>
      <c r="C95" s="14">
        <v>45461</v>
      </c>
      <c r="D95" s="14">
        <v>45471</v>
      </c>
      <c r="E95" s="10">
        <v>2024</v>
      </c>
      <c r="F95" s="10" t="s">
        <v>27</v>
      </c>
      <c r="G95" s="10">
        <v>1</v>
      </c>
      <c r="H95" s="10" t="s">
        <v>308</v>
      </c>
      <c r="I95" s="10"/>
      <c r="J95" s="41">
        <v>440250</v>
      </c>
      <c r="K95" s="41">
        <v>22012.5</v>
      </c>
      <c r="L95" s="41">
        <v>462262.5</v>
      </c>
    </row>
    <row r="96" spans="1:12" x14ac:dyDescent="0.35">
      <c r="A96" s="4" t="s">
        <v>45</v>
      </c>
      <c r="B96" s="10" t="s">
        <v>388</v>
      </c>
      <c r="C96" s="14">
        <v>45499</v>
      </c>
      <c r="D96" s="14">
        <v>45504</v>
      </c>
      <c r="E96" s="10">
        <v>2024</v>
      </c>
      <c r="F96" s="10" t="s">
        <v>27</v>
      </c>
      <c r="G96" s="10">
        <v>1</v>
      </c>
      <c r="H96" s="10" t="s">
        <v>308</v>
      </c>
      <c r="I96" s="10"/>
      <c r="J96" s="41">
        <v>175734</v>
      </c>
      <c r="K96" s="41">
        <v>8786.7000000000007</v>
      </c>
      <c r="L96" s="41">
        <v>184520.7</v>
      </c>
    </row>
    <row r="97" spans="1:12" x14ac:dyDescent="0.35">
      <c r="A97" s="4" t="s">
        <v>26</v>
      </c>
      <c r="B97" s="10" t="s">
        <v>389</v>
      </c>
      <c r="C97" s="14">
        <v>45323</v>
      </c>
      <c r="D97" s="14">
        <v>45327</v>
      </c>
      <c r="E97" s="10">
        <v>2024</v>
      </c>
      <c r="F97" s="10" t="s">
        <v>62</v>
      </c>
      <c r="G97" s="10">
        <v>1</v>
      </c>
      <c r="H97" s="10" t="s">
        <v>308</v>
      </c>
      <c r="I97" s="10"/>
      <c r="J97" s="41">
        <v>413475</v>
      </c>
      <c r="K97" s="41">
        <v>20673.75</v>
      </c>
      <c r="L97" s="41">
        <v>434148.8</v>
      </c>
    </row>
    <row r="98" spans="1:12" x14ac:dyDescent="0.35">
      <c r="A98" s="4" t="s">
        <v>26</v>
      </c>
      <c r="B98" s="10" t="s">
        <v>390</v>
      </c>
      <c r="C98" s="14">
        <v>45323</v>
      </c>
      <c r="D98" s="14">
        <v>45331</v>
      </c>
      <c r="E98" s="10">
        <v>2024</v>
      </c>
      <c r="F98" s="10" t="s">
        <v>31</v>
      </c>
      <c r="G98" s="10">
        <v>2</v>
      </c>
      <c r="H98" s="10" t="s">
        <v>308</v>
      </c>
      <c r="I98" s="10"/>
      <c r="J98" s="41">
        <v>28770</v>
      </c>
      <c r="K98" s="41">
        <v>1438.5</v>
      </c>
      <c r="L98" s="41">
        <v>30208.5</v>
      </c>
    </row>
    <row r="99" spans="1:12" x14ac:dyDescent="0.35">
      <c r="A99" s="4" t="s">
        <v>26</v>
      </c>
      <c r="B99" s="10" t="s">
        <v>390</v>
      </c>
      <c r="C99" s="14">
        <v>45323</v>
      </c>
      <c r="D99" s="14">
        <v>45331</v>
      </c>
      <c r="E99" s="10">
        <v>2024</v>
      </c>
      <c r="F99" s="10" t="s">
        <v>31</v>
      </c>
      <c r="G99" s="10">
        <v>1</v>
      </c>
      <c r="H99" s="10" t="s">
        <v>310</v>
      </c>
      <c r="I99" s="10"/>
      <c r="J99" s="41">
        <v>28770</v>
      </c>
      <c r="K99" s="41">
        <v>1438.5</v>
      </c>
      <c r="L99" s="41">
        <v>30208.5</v>
      </c>
    </row>
    <row r="100" spans="1:12" x14ac:dyDescent="0.35">
      <c r="A100" s="4" t="s">
        <v>26</v>
      </c>
      <c r="B100" s="10" t="s">
        <v>391</v>
      </c>
      <c r="C100" s="14">
        <v>45345</v>
      </c>
      <c r="D100" s="14">
        <v>45352</v>
      </c>
      <c r="E100" s="10">
        <v>2024</v>
      </c>
      <c r="F100" s="10" t="s">
        <v>28</v>
      </c>
      <c r="G100" s="10">
        <v>1</v>
      </c>
      <c r="H100" s="10" t="s">
        <v>310</v>
      </c>
      <c r="I100" s="10"/>
      <c r="J100" s="41">
        <v>156000</v>
      </c>
      <c r="K100" s="41">
        <v>7800</v>
      </c>
      <c r="L100" s="41">
        <v>163800</v>
      </c>
    </row>
    <row r="101" spans="1:12" x14ac:dyDescent="0.35">
      <c r="A101" s="4" t="s">
        <v>26</v>
      </c>
      <c r="B101" s="10" t="s">
        <v>392</v>
      </c>
      <c r="C101" s="14">
        <v>45357</v>
      </c>
      <c r="D101" s="14">
        <v>45363</v>
      </c>
      <c r="E101" s="10">
        <v>2024</v>
      </c>
      <c r="F101" s="10" t="s">
        <v>62</v>
      </c>
      <c r="G101" s="10">
        <v>1</v>
      </c>
      <c r="H101" s="10" t="s">
        <v>308</v>
      </c>
      <c r="I101" s="10"/>
      <c r="J101" s="41">
        <v>330780</v>
      </c>
      <c r="K101" s="41">
        <v>16539</v>
      </c>
      <c r="L101" s="41">
        <v>347319</v>
      </c>
    </row>
    <row r="102" spans="1:12" x14ac:dyDescent="0.35">
      <c r="A102" s="4" t="s">
        <v>26</v>
      </c>
      <c r="B102" s="10" t="s">
        <v>393</v>
      </c>
      <c r="C102" s="14">
        <v>45414</v>
      </c>
      <c r="D102" s="14">
        <v>45421</v>
      </c>
      <c r="E102" s="10">
        <v>2024</v>
      </c>
      <c r="F102" s="10" t="s">
        <v>106</v>
      </c>
      <c r="G102" s="10">
        <v>1</v>
      </c>
      <c r="H102" s="10" t="s">
        <v>308</v>
      </c>
      <c r="I102" s="10"/>
      <c r="J102" s="41">
        <v>9781</v>
      </c>
      <c r="K102" s="41">
        <v>489.05</v>
      </c>
      <c r="L102" s="41">
        <v>10270.1</v>
      </c>
    </row>
    <row r="103" spans="1:12" x14ac:dyDescent="0.35">
      <c r="A103" s="4" t="s">
        <v>26</v>
      </c>
      <c r="B103" s="10" t="s">
        <v>394</v>
      </c>
      <c r="C103" s="14">
        <v>45414</v>
      </c>
      <c r="D103" s="14">
        <v>45421</v>
      </c>
      <c r="E103" s="10">
        <v>2024</v>
      </c>
      <c r="F103" s="10" t="s">
        <v>62</v>
      </c>
      <c r="G103" s="10">
        <v>1</v>
      </c>
      <c r="H103" s="10" t="s">
        <v>308</v>
      </c>
      <c r="I103" s="10"/>
      <c r="J103" s="41">
        <v>413475</v>
      </c>
      <c r="K103" s="41">
        <v>20673.75</v>
      </c>
      <c r="L103" s="41">
        <v>434148.8</v>
      </c>
    </row>
    <row r="104" spans="1:12" x14ac:dyDescent="0.35">
      <c r="A104" s="4" t="s">
        <v>26</v>
      </c>
      <c r="B104" s="10" t="s">
        <v>395</v>
      </c>
      <c r="C104" s="14">
        <v>45422</v>
      </c>
      <c r="D104" s="14">
        <v>45429</v>
      </c>
      <c r="E104" s="10">
        <v>2024</v>
      </c>
      <c r="F104" s="10" t="s">
        <v>62</v>
      </c>
      <c r="G104" s="10">
        <v>1</v>
      </c>
      <c r="H104" s="10" t="s">
        <v>308</v>
      </c>
      <c r="I104" s="10"/>
      <c r="J104" s="41">
        <v>165390</v>
      </c>
      <c r="K104" s="41">
        <v>8269.5</v>
      </c>
      <c r="L104" s="41">
        <v>173659.5</v>
      </c>
    </row>
    <row r="105" spans="1:12" x14ac:dyDescent="0.35">
      <c r="A105" s="4" t="s">
        <v>26</v>
      </c>
      <c r="B105" s="10" t="s">
        <v>396</v>
      </c>
      <c r="C105" s="14">
        <v>45440</v>
      </c>
      <c r="D105" s="14">
        <v>45448</v>
      </c>
      <c r="E105" s="10">
        <v>2024</v>
      </c>
      <c r="F105" s="10" t="s">
        <v>106</v>
      </c>
      <c r="G105" s="10">
        <v>1</v>
      </c>
      <c r="H105" s="10" t="s">
        <v>308</v>
      </c>
      <c r="I105" s="10"/>
      <c r="J105" s="41">
        <v>15450</v>
      </c>
      <c r="K105" s="41">
        <v>772.5</v>
      </c>
      <c r="L105" s="41">
        <v>16222.5</v>
      </c>
    </row>
    <row r="106" spans="1:12" x14ac:dyDescent="0.35">
      <c r="A106" s="4" t="s">
        <v>26</v>
      </c>
      <c r="B106" s="10" t="s">
        <v>397</v>
      </c>
      <c r="C106" s="14">
        <v>45449</v>
      </c>
      <c r="D106" s="14">
        <v>45456</v>
      </c>
      <c r="E106" s="10">
        <v>2024</v>
      </c>
      <c r="F106" s="10" t="s">
        <v>62</v>
      </c>
      <c r="G106" s="10">
        <v>1</v>
      </c>
      <c r="H106" s="10" t="s">
        <v>308</v>
      </c>
      <c r="I106" s="10"/>
      <c r="J106" s="41">
        <v>165390</v>
      </c>
      <c r="K106" s="41">
        <v>8269.5</v>
      </c>
      <c r="L106" s="41">
        <v>173659.5</v>
      </c>
    </row>
    <row r="107" spans="1:12" x14ac:dyDescent="0.35">
      <c r="A107" s="4" t="s">
        <v>26</v>
      </c>
      <c r="B107" s="10" t="s">
        <v>398</v>
      </c>
      <c r="C107" s="14">
        <v>45460</v>
      </c>
      <c r="D107" s="14">
        <v>45471</v>
      </c>
      <c r="E107" s="10">
        <v>2024</v>
      </c>
      <c r="F107" s="10" t="s">
        <v>106</v>
      </c>
      <c r="G107" s="10">
        <v>1</v>
      </c>
      <c r="H107" s="10" t="s">
        <v>308</v>
      </c>
      <c r="I107" s="10"/>
      <c r="J107" s="41">
        <v>46350</v>
      </c>
      <c r="K107" s="41">
        <v>2317.5</v>
      </c>
      <c r="L107" s="41">
        <v>48667.5</v>
      </c>
    </row>
    <row r="108" spans="1:12" x14ac:dyDescent="0.35">
      <c r="A108" s="4" t="s">
        <v>26</v>
      </c>
      <c r="B108" s="10" t="s">
        <v>399</v>
      </c>
      <c r="C108" s="14">
        <v>45464</v>
      </c>
      <c r="D108" s="14">
        <v>45471</v>
      </c>
      <c r="E108" s="10">
        <v>2024</v>
      </c>
      <c r="F108" s="10" t="s">
        <v>105</v>
      </c>
      <c r="G108" s="10">
        <v>1</v>
      </c>
      <c r="H108" s="10" t="s">
        <v>308</v>
      </c>
      <c r="I108" s="10"/>
      <c r="J108" s="41">
        <v>632000</v>
      </c>
      <c r="K108" s="41">
        <v>31600</v>
      </c>
      <c r="L108" s="41">
        <v>663600</v>
      </c>
    </row>
    <row r="109" spans="1:12" x14ac:dyDescent="0.35">
      <c r="A109" s="4" t="s">
        <v>26</v>
      </c>
      <c r="B109" s="10" t="s">
        <v>400</v>
      </c>
      <c r="C109" s="14">
        <v>45467</v>
      </c>
      <c r="D109" s="14">
        <v>45476</v>
      </c>
      <c r="E109" s="10">
        <v>2024</v>
      </c>
      <c r="F109" s="10" t="s">
        <v>31</v>
      </c>
      <c r="G109" s="10">
        <v>1</v>
      </c>
      <c r="H109" s="10" t="s">
        <v>310</v>
      </c>
      <c r="I109" s="10"/>
      <c r="J109" s="41">
        <v>18178.400000000001</v>
      </c>
      <c r="K109" s="41">
        <v>908.92</v>
      </c>
      <c r="L109" s="41">
        <v>19087.3</v>
      </c>
    </row>
    <row r="110" spans="1:12" x14ac:dyDescent="0.35">
      <c r="A110" s="4" t="s">
        <v>26</v>
      </c>
      <c r="B110" s="10" t="s">
        <v>400</v>
      </c>
      <c r="C110" s="14">
        <v>45467</v>
      </c>
      <c r="D110" s="14">
        <v>45476</v>
      </c>
      <c r="E110" s="10">
        <v>2024</v>
      </c>
      <c r="F110" s="10" t="s">
        <v>31</v>
      </c>
      <c r="G110" s="10">
        <v>2</v>
      </c>
      <c r="H110" s="10" t="s">
        <v>308</v>
      </c>
      <c r="I110" s="10"/>
      <c r="J110" s="41">
        <v>10137.9</v>
      </c>
      <c r="K110" s="41">
        <v>506.89499999999998</v>
      </c>
      <c r="L110" s="41">
        <v>10644.8</v>
      </c>
    </row>
    <row r="111" spans="1:12" x14ac:dyDescent="0.35">
      <c r="A111" s="4" t="s">
        <v>26</v>
      </c>
      <c r="B111" s="10" t="s">
        <v>401</v>
      </c>
      <c r="C111" s="14">
        <v>45474</v>
      </c>
      <c r="D111" s="14">
        <v>45481</v>
      </c>
      <c r="E111" s="10">
        <v>2024</v>
      </c>
      <c r="F111" s="10" t="s">
        <v>106</v>
      </c>
      <c r="G111" s="10">
        <v>1</v>
      </c>
      <c r="H111" s="10" t="s">
        <v>308</v>
      </c>
      <c r="I111" s="10"/>
      <c r="J111" s="41">
        <v>15450</v>
      </c>
      <c r="K111" s="41">
        <v>772.5</v>
      </c>
      <c r="L111" s="41">
        <v>16222.5</v>
      </c>
    </row>
    <row r="112" spans="1:12" x14ac:dyDescent="0.35">
      <c r="A112" s="4" t="s">
        <v>26</v>
      </c>
      <c r="B112" s="10" t="s">
        <v>402</v>
      </c>
      <c r="C112" s="14">
        <v>45491</v>
      </c>
      <c r="D112" s="14">
        <v>45496</v>
      </c>
      <c r="E112" s="10">
        <v>2024</v>
      </c>
      <c r="F112" s="10" t="s">
        <v>62</v>
      </c>
      <c r="G112" s="10">
        <v>1</v>
      </c>
      <c r="H112" s="10" t="s">
        <v>308</v>
      </c>
      <c r="I112" s="10"/>
      <c r="J112" s="41">
        <v>744255</v>
      </c>
      <c r="K112" s="41">
        <v>37212.75</v>
      </c>
      <c r="L112" s="41">
        <v>781467.8</v>
      </c>
    </row>
    <row r="113" spans="1:12" x14ac:dyDescent="0.35">
      <c r="A113" s="4" t="s">
        <v>26</v>
      </c>
      <c r="B113" s="10" t="s">
        <v>403</v>
      </c>
      <c r="C113" s="14">
        <v>45504</v>
      </c>
      <c r="D113" s="14">
        <v>45509</v>
      </c>
      <c r="E113" s="10">
        <v>2024</v>
      </c>
      <c r="F113" s="10" t="s">
        <v>106</v>
      </c>
      <c r="G113" s="10">
        <v>1</v>
      </c>
      <c r="H113" s="10" t="s">
        <v>308</v>
      </c>
      <c r="I113" s="10"/>
      <c r="J113" s="41">
        <v>14832.4</v>
      </c>
      <c r="K113" s="41">
        <v>741.62</v>
      </c>
      <c r="L113" s="41">
        <v>15574</v>
      </c>
    </row>
    <row r="114" spans="1:12" x14ac:dyDescent="0.35">
      <c r="A114" s="4" t="s">
        <v>26</v>
      </c>
      <c r="B114" s="10" t="s">
        <v>404</v>
      </c>
      <c r="C114" s="14">
        <v>45551</v>
      </c>
      <c r="D114" s="14">
        <v>45554</v>
      </c>
      <c r="E114" s="10">
        <v>2024</v>
      </c>
      <c r="F114" s="10" t="s">
        <v>29</v>
      </c>
      <c r="G114" s="10">
        <v>1</v>
      </c>
      <c r="H114" s="10" t="s">
        <v>308</v>
      </c>
      <c r="I114" s="10"/>
      <c r="J114" s="41">
        <v>2910728</v>
      </c>
      <c r="K114" s="41">
        <v>145536.4</v>
      </c>
      <c r="L114" s="41">
        <v>3056264.4</v>
      </c>
    </row>
    <row r="115" spans="1:12" x14ac:dyDescent="0.35">
      <c r="A115" s="4" t="s">
        <v>26</v>
      </c>
      <c r="B115" s="10" t="s">
        <v>405</v>
      </c>
      <c r="C115" s="14">
        <v>45560</v>
      </c>
      <c r="D115" s="14">
        <v>45566</v>
      </c>
      <c r="E115" s="10">
        <v>2024</v>
      </c>
      <c r="F115" s="10" t="s">
        <v>87</v>
      </c>
      <c r="G115" s="10">
        <v>1</v>
      </c>
      <c r="H115" s="10" t="s">
        <v>308</v>
      </c>
      <c r="I115" s="10"/>
      <c r="J115" s="41">
        <v>350000</v>
      </c>
      <c r="K115" s="41">
        <v>17500</v>
      </c>
      <c r="L115" s="41">
        <v>367500</v>
      </c>
    </row>
    <row r="116" spans="1:12" x14ac:dyDescent="0.35">
      <c r="A116" s="4" t="s">
        <v>26</v>
      </c>
      <c r="B116" s="10" t="s">
        <v>406</v>
      </c>
      <c r="C116" s="14">
        <v>45617</v>
      </c>
      <c r="D116" s="14">
        <v>45622</v>
      </c>
      <c r="E116" s="10">
        <v>2024</v>
      </c>
      <c r="F116" s="10" t="s">
        <v>27</v>
      </c>
      <c r="G116" s="10">
        <v>1</v>
      </c>
      <c r="H116" s="10" t="s">
        <v>308</v>
      </c>
      <c r="I116" s="10"/>
      <c r="J116" s="41">
        <v>1323457.5</v>
      </c>
      <c r="K116" s="41">
        <v>66172.875</v>
      </c>
      <c r="L116" s="41">
        <v>1389630.4</v>
      </c>
    </row>
    <row r="117" spans="1:12" x14ac:dyDescent="0.35">
      <c r="A117" s="4" t="s">
        <v>26</v>
      </c>
      <c r="B117" s="10" t="s">
        <v>407</v>
      </c>
      <c r="C117" s="14">
        <v>45275</v>
      </c>
      <c r="D117" s="14">
        <v>45278</v>
      </c>
      <c r="E117" s="10">
        <v>2024</v>
      </c>
      <c r="F117" s="10" t="s">
        <v>62</v>
      </c>
      <c r="G117" s="10">
        <v>1</v>
      </c>
      <c r="H117" s="10" t="s">
        <v>308</v>
      </c>
      <c r="I117" s="10"/>
      <c r="J117" s="41">
        <v>89400</v>
      </c>
      <c r="K117" s="41">
        <v>4470</v>
      </c>
      <c r="L117" s="41">
        <v>93870</v>
      </c>
    </row>
    <row r="118" spans="1:12" x14ac:dyDescent="0.35">
      <c r="A118" s="4" t="s">
        <v>26</v>
      </c>
      <c r="B118" s="10" t="s">
        <v>408</v>
      </c>
      <c r="C118" s="14">
        <v>45643</v>
      </c>
      <c r="D118" s="14">
        <v>45649</v>
      </c>
      <c r="E118" s="10">
        <v>2024</v>
      </c>
      <c r="F118" s="10" t="s">
        <v>29</v>
      </c>
      <c r="G118" s="10">
        <v>1</v>
      </c>
      <c r="H118" s="10" t="s">
        <v>310</v>
      </c>
      <c r="I118" s="10"/>
      <c r="J118" s="41">
        <v>2910728</v>
      </c>
      <c r="K118" s="41">
        <v>145536.4</v>
      </c>
      <c r="L118" s="41">
        <v>3056264.4</v>
      </c>
    </row>
    <row r="119" spans="1:12" x14ac:dyDescent="0.35">
      <c r="A119" s="4" t="s">
        <v>54</v>
      </c>
      <c r="B119" s="10" t="s">
        <v>409</v>
      </c>
      <c r="C119" s="14">
        <v>45349</v>
      </c>
      <c r="D119" s="14">
        <v>45352</v>
      </c>
      <c r="E119" s="10">
        <v>2024</v>
      </c>
      <c r="F119" s="10" t="s">
        <v>83</v>
      </c>
      <c r="G119" s="10">
        <v>1</v>
      </c>
      <c r="H119" s="10" t="s">
        <v>308</v>
      </c>
      <c r="I119" s="10"/>
      <c r="J119" s="41">
        <v>13638.1</v>
      </c>
      <c r="K119" s="41">
        <v>681.90499999999997</v>
      </c>
      <c r="L119" s="41">
        <v>14320</v>
      </c>
    </row>
    <row r="120" spans="1:12" x14ac:dyDescent="0.35">
      <c r="A120" s="4" t="s">
        <v>27</v>
      </c>
      <c r="B120" s="10" t="s">
        <v>410</v>
      </c>
      <c r="C120" s="14">
        <v>45323</v>
      </c>
      <c r="D120" s="14">
        <v>45331</v>
      </c>
      <c r="E120" s="10">
        <v>2024</v>
      </c>
      <c r="F120" s="10" t="s">
        <v>60</v>
      </c>
      <c r="G120" s="10">
        <v>1</v>
      </c>
      <c r="H120" s="10" t="s">
        <v>308</v>
      </c>
      <c r="I120" s="10"/>
      <c r="J120" s="41">
        <v>63640</v>
      </c>
      <c r="K120" s="41">
        <v>3182</v>
      </c>
      <c r="L120" s="41">
        <v>66822</v>
      </c>
    </row>
    <row r="121" spans="1:12" x14ac:dyDescent="0.35">
      <c r="A121" s="4" t="s">
        <v>27</v>
      </c>
      <c r="B121" s="10" t="s">
        <v>411</v>
      </c>
      <c r="C121" s="14">
        <v>45646</v>
      </c>
      <c r="D121" s="14">
        <v>45649</v>
      </c>
      <c r="E121" s="10">
        <v>2024</v>
      </c>
      <c r="F121" s="10" t="s">
        <v>60</v>
      </c>
      <c r="G121" s="10">
        <v>1</v>
      </c>
      <c r="H121" s="10" t="s">
        <v>308</v>
      </c>
      <c r="I121" s="10"/>
      <c r="J121" s="41">
        <v>84759.6</v>
      </c>
      <c r="K121" s="41">
        <v>4237.9799999999996</v>
      </c>
      <c r="L121" s="41">
        <v>88997.6</v>
      </c>
    </row>
    <row r="122" spans="1:12" x14ac:dyDescent="0.35">
      <c r="A122" s="4" t="s">
        <v>412</v>
      </c>
      <c r="B122" s="10" t="s">
        <v>413</v>
      </c>
      <c r="C122" s="14">
        <v>45489</v>
      </c>
      <c r="D122" s="14">
        <v>45496</v>
      </c>
      <c r="E122" s="10">
        <v>2024</v>
      </c>
      <c r="F122" s="10" t="s">
        <v>63</v>
      </c>
      <c r="G122" s="10">
        <v>1</v>
      </c>
      <c r="H122" s="10" t="s">
        <v>308</v>
      </c>
      <c r="I122" s="10"/>
      <c r="J122" s="41">
        <v>220885</v>
      </c>
      <c r="K122" s="41">
        <v>11044.25</v>
      </c>
      <c r="L122" s="41">
        <v>231929.3</v>
      </c>
    </row>
    <row r="123" spans="1:12" x14ac:dyDescent="0.35">
      <c r="A123" s="4" t="s">
        <v>28</v>
      </c>
      <c r="B123" s="10" t="s">
        <v>414</v>
      </c>
      <c r="C123" s="14">
        <v>45313</v>
      </c>
      <c r="D123" s="14">
        <v>45323</v>
      </c>
      <c r="E123" s="10">
        <v>2024</v>
      </c>
      <c r="F123" s="10" t="s">
        <v>85</v>
      </c>
      <c r="G123" s="10">
        <v>1</v>
      </c>
      <c r="H123" s="10" t="s">
        <v>308</v>
      </c>
      <c r="I123" s="10"/>
      <c r="J123" s="41">
        <v>85.5</v>
      </c>
      <c r="K123" s="41">
        <v>4.2750000000000004</v>
      </c>
      <c r="L123" s="41">
        <v>89.8</v>
      </c>
    </row>
    <row r="124" spans="1:12" x14ac:dyDescent="0.35">
      <c r="A124" s="4" t="s">
        <v>61</v>
      </c>
      <c r="B124" s="10" t="s">
        <v>415</v>
      </c>
      <c r="C124" s="14">
        <v>45422</v>
      </c>
      <c r="D124" s="14">
        <v>45429</v>
      </c>
      <c r="E124" s="10">
        <v>2024</v>
      </c>
      <c r="F124" s="10" t="s">
        <v>27</v>
      </c>
      <c r="G124" s="10">
        <v>1</v>
      </c>
      <c r="H124" s="10" t="s">
        <v>308</v>
      </c>
      <c r="I124" s="10"/>
      <c r="J124" s="41">
        <v>10205</v>
      </c>
      <c r="K124" s="41">
        <v>510.25</v>
      </c>
      <c r="L124" s="41">
        <v>10715.3</v>
      </c>
    </row>
    <row r="125" spans="1:12" x14ac:dyDescent="0.35">
      <c r="A125" s="4" t="s">
        <v>29</v>
      </c>
      <c r="B125" s="10" t="s">
        <v>416</v>
      </c>
      <c r="C125" s="14">
        <v>45385</v>
      </c>
      <c r="D125" s="14">
        <v>45386</v>
      </c>
      <c r="E125" s="10">
        <v>2024</v>
      </c>
      <c r="F125" s="10" t="s">
        <v>27</v>
      </c>
      <c r="G125" s="10">
        <v>1</v>
      </c>
      <c r="H125" s="10" t="s">
        <v>310</v>
      </c>
      <c r="I125" s="10"/>
      <c r="J125" s="41">
        <v>4462000</v>
      </c>
      <c r="K125" s="41">
        <v>223100</v>
      </c>
      <c r="L125" s="41">
        <v>4685100</v>
      </c>
    </row>
    <row r="126" spans="1:12" x14ac:dyDescent="0.35">
      <c r="A126" s="4" t="s">
        <v>29</v>
      </c>
      <c r="B126" s="10" t="s">
        <v>416</v>
      </c>
      <c r="C126" s="14">
        <v>45385</v>
      </c>
      <c r="D126" s="14">
        <v>45386</v>
      </c>
      <c r="E126" s="10">
        <v>2024</v>
      </c>
      <c r="F126" s="10" t="s">
        <v>27</v>
      </c>
      <c r="G126" s="10">
        <v>2</v>
      </c>
      <c r="H126" s="10" t="s">
        <v>308</v>
      </c>
      <c r="I126" s="10"/>
      <c r="J126" s="41">
        <v>4462000</v>
      </c>
      <c r="K126" s="41">
        <v>223100</v>
      </c>
      <c r="L126" s="41">
        <v>4685100</v>
      </c>
    </row>
    <row r="127" spans="1:12" x14ac:dyDescent="0.35">
      <c r="A127" s="4" t="s">
        <v>29</v>
      </c>
      <c r="B127" s="10" t="s">
        <v>417</v>
      </c>
      <c r="C127" s="14">
        <v>45519</v>
      </c>
      <c r="D127" s="14">
        <v>45531</v>
      </c>
      <c r="E127" s="10">
        <v>2024</v>
      </c>
      <c r="F127" s="10" t="s">
        <v>32</v>
      </c>
      <c r="G127" s="10">
        <v>1</v>
      </c>
      <c r="H127" s="10" t="s">
        <v>310</v>
      </c>
      <c r="I127" s="10"/>
      <c r="J127" s="41">
        <v>287747.82</v>
      </c>
      <c r="K127" s="41">
        <v>14387.391</v>
      </c>
      <c r="L127" s="41">
        <v>302135.2</v>
      </c>
    </row>
    <row r="128" spans="1:12" x14ac:dyDescent="0.35">
      <c r="A128" s="4" t="s">
        <v>29</v>
      </c>
      <c r="B128" s="10" t="s">
        <v>417</v>
      </c>
      <c r="C128" s="14">
        <v>45519</v>
      </c>
      <c r="D128" s="14">
        <v>45531</v>
      </c>
      <c r="E128" s="10">
        <v>2024</v>
      </c>
      <c r="F128" s="10" t="s">
        <v>32</v>
      </c>
      <c r="G128" s="10">
        <v>2</v>
      </c>
      <c r="H128" s="10" t="s">
        <v>308</v>
      </c>
      <c r="I128" s="10"/>
      <c r="J128" s="41">
        <v>287747.82</v>
      </c>
      <c r="K128" s="41">
        <v>14387.391</v>
      </c>
      <c r="L128" s="41">
        <v>302135.2</v>
      </c>
    </row>
    <row r="129" spans="1:12" x14ac:dyDescent="0.35">
      <c r="A129" s="4" t="s">
        <v>29</v>
      </c>
      <c r="B129" s="10" t="s">
        <v>418</v>
      </c>
      <c r="C129" s="14">
        <v>45632</v>
      </c>
      <c r="D129" s="14">
        <v>45635</v>
      </c>
      <c r="E129" s="10">
        <v>2024</v>
      </c>
      <c r="F129" s="10" t="s">
        <v>32</v>
      </c>
      <c r="G129" s="10">
        <v>1</v>
      </c>
      <c r="H129" s="10" t="s">
        <v>310</v>
      </c>
      <c r="I129" s="10"/>
      <c r="J129" s="41">
        <v>32888.949999999997</v>
      </c>
      <c r="K129" s="41">
        <v>1644.4475</v>
      </c>
      <c r="L129" s="41">
        <v>34533.4</v>
      </c>
    </row>
    <row r="130" spans="1:12" x14ac:dyDescent="0.35">
      <c r="A130" s="4" t="s">
        <v>29</v>
      </c>
      <c r="B130" s="10" t="s">
        <v>418</v>
      </c>
      <c r="C130" s="14">
        <v>45632</v>
      </c>
      <c r="D130" s="14">
        <v>45635</v>
      </c>
      <c r="E130" s="10">
        <v>2024</v>
      </c>
      <c r="F130" s="10" t="s">
        <v>32</v>
      </c>
      <c r="G130" s="10">
        <v>2</v>
      </c>
      <c r="H130" s="10" t="s">
        <v>308</v>
      </c>
      <c r="I130" s="10"/>
      <c r="J130" s="41">
        <v>32888.949999999997</v>
      </c>
      <c r="K130" s="41">
        <v>1644.4475</v>
      </c>
      <c r="L130" s="41">
        <v>34533.4</v>
      </c>
    </row>
    <row r="131" spans="1:12" x14ac:dyDescent="0.35">
      <c r="A131" s="4" t="s">
        <v>29</v>
      </c>
      <c r="B131" s="10" t="s">
        <v>419</v>
      </c>
      <c r="C131" s="14">
        <v>45644</v>
      </c>
      <c r="D131" s="14">
        <v>45649</v>
      </c>
      <c r="E131" s="10">
        <v>2024</v>
      </c>
      <c r="F131" s="10" t="s">
        <v>32</v>
      </c>
      <c r="G131" s="10">
        <v>1</v>
      </c>
      <c r="H131" s="10" t="s">
        <v>310</v>
      </c>
      <c r="I131" s="10"/>
      <c r="J131" s="41">
        <v>105080</v>
      </c>
      <c r="K131" s="41">
        <v>5254</v>
      </c>
      <c r="L131" s="41">
        <v>110334</v>
      </c>
    </row>
    <row r="132" spans="1:12" x14ac:dyDescent="0.35">
      <c r="A132" s="4" t="s">
        <v>29</v>
      </c>
      <c r="B132" s="10" t="s">
        <v>419</v>
      </c>
      <c r="C132" s="14">
        <v>45644</v>
      </c>
      <c r="D132" s="14">
        <v>45649</v>
      </c>
      <c r="E132" s="10">
        <v>2024</v>
      </c>
      <c r="F132" s="10" t="s">
        <v>32</v>
      </c>
      <c r="G132" s="10">
        <v>2</v>
      </c>
      <c r="H132" s="10" t="s">
        <v>308</v>
      </c>
      <c r="I132" s="10"/>
      <c r="J132" s="41">
        <v>105080</v>
      </c>
      <c r="K132" s="41">
        <v>5254</v>
      </c>
      <c r="L132" s="41">
        <v>110334</v>
      </c>
    </row>
    <row r="133" spans="1:12" x14ac:dyDescent="0.35">
      <c r="A133" s="4" t="s">
        <v>29</v>
      </c>
      <c r="B133" s="10" t="s">
        <v>420</v>
      </c>
      <c r="C133" s="14">
        <v>45652</v>
      </c>
      <c r="D133" s="14">
        <v>45656</v>
      </c>
      <c r="E133" s="10">
        <v>2024</v>
      </c>
      <c r="F133" s="10" t="s">
        <v>32</v>
      </c>
      <c r="G133" s="10">
        <v>1</v>
      </c>
      <c r="H133" s="10" t="s">
        <v>310</v>
      </c>
      <c r="I133" s="10"/>
      <c r="J133" s="41">
        <v>106020</v>
      </c>
      <c r="K133" s="41">
        <v>5301</v>
      </c>
      <c r="L133" s="41">
        <v>111321</v>
      </c>
    </row>
    <row r="134" spans="1:12" x14ac:dyDescent="0.35">
      <c r="A134" s="4" t="s">
        <v>29</v>
      </c>
      <c r="B134" s="10" t="s">
        <v>420</v>
      </c>
      <c r="C134" s="14">
        <v>45652</v>
      </c>
      <c r="D134" s="14">
        <v>45656</v>
      </c>
      <c r="E134" s="10">
        <v>2024</v>
      </c>
      <c r="F134" s="10" t="s">
        <v>32</v>
      </c>
      <c r="G134" s="10">
        <v>2</v>
      </c>
      <c r="H134" s="10" t="s">
        <v>308</v>
      </c>
      <c r="I134" s="10"/>
      <c r="J134" s="41">
        <v>106020</v>
      </c>
      <c r="K134" s="41">
        <v>5301</v>
      </c>
      <c r="L134" s="41">
        <v>111321</v>
      </c>
    </row>
    <row r="135" spans="1:12" x14ac:dyDescent="0.35">
      <c r="A135" s="4" t="s">
        <v>69</v>
      </c>
      <c r="B135" s="10" t="s">
        <v>421</v>
      </c>
      <c r="C135" s="14">
        <v>45464</v>
      </c>
      <c r="D135" s="14">
        <v>45471</v>
      </c>
      <c r="E135" s="10">
        <v>2024</v>
      </c>
      <c r="F135" s="10" t="s">
        <v>27</v>
      </c>
      <c r="G135" s="10">
        <v>1</v>
      </c>
      <c r="H135" s="10" t="s">
        <v>308</v>
      </c>
      <c r="I135" s="10"/>
      <c r="J135" s="41">
        <v>123124.7</v>
      </c>
      <c r="K135" s="41">
        <v>6156.2349999999997</v>
      </c>
      <c r="L135" s="41">
        <v>129280.9</v>
      </c>
    </row>
    <row r="136" spans="1:12" x14ac:dyDescent="0.35">
      <c r="A136" s="4" t="s">
        <v>70</v>
      </c>
      <c r="B136" s="10" t="s">
        <v>422</v>
      </c>
      <c r="C136" s="14">
        <v>45563</v>
      </c>
      <c r="D136" s="14">
        <v>45573</v>
      </c>
      <c r="E136" s="10">
        <v>2024</v>
      </c>
      <c r="F136" s="10" t="s">
        <v>87</v>
      </c>
      <c r="G136" s="10">
        <v>1</v>
      </c>
      <c r="H136" s="10" t="s">
        <v>308</v>
      </c>
      <c r="I136" s="10"/>
      <c r="J136" s="41">
        <v>530000</v>
      </c>
      <c r="K136" s="41">
        <v>26500</v>
      </c>
      <c r="L136" s="41">
        <v>556500</v>
      </c>
    </row>
    <row r="137" spans="1:12" x14ac:dyDescent="0.35">
      <c r="A137" s="4" t="s">
        <v>70</v>
      </c>
      <c r="B137" s="10" t="s">
        <v>423</v>
      </c>
      <c r="C137" s="14">
        <v>45603</v>
      </c>
      <c r="D137" s="14">
        <v>45603</v>
      </c>
      <c r="E137" s="10">
        <v>2024</v>
      </c>
      <c r="F137" s="10" t="s">
        <v>94</v>
      </c>
      <c r="G137" s="10">
        <v>1</v>
      </c>
      <c r="H137" s="10" t="s">
        <v>308</v>
      </c>
      <c r="I137" s="10"/>
      <c r="J137" s="41">
        <v>200000</v>
      </c>
      <c r="K137" s="41">
        <v>10000</v>
      </c>
      <c r="L137" s="41">
        <v>210000</v>
      </c>
    </row>
    <row r="138" spans="1:12" x14ac:dyDescent="0.35">
      <c r="A138" s="4" t="s">
        <v>72</v>
      </c>
      <c r="B138" s="10" t="s">
        <v>424</v>
      </c>
      <c r="C138" s="14">
        <v>45551</v>
      </c>
      <c r="D138" s="14">
        <v>45555</v>
      </c>
      <c r="E138" s="10">
        <v>2024</v>
      </c>
      <c r="F138" s="10" t="s">
        <v>27</v>
      </c>
      <c r="G138" s="10">
        <v>1</v>
      </c>
      <c r="H138" s="10" t="s">
        <v>308</v>
      </c>
      <c r="I138" s="10"/>
      <c r="J138" s="41">
        <v>123124.7</v>
      </c>
      <c r="K138" s="41">
        <v>6156.2349999999997</v>
      </c>
      <c r="L138" s="41">
        <v>129280.9</v>
      </c>
    </row>
    <row r="139" spans="1:12" x14ac:dyDescent="0.35">
      <c r="A139" s="4" t="s">
        <v>32</v>
      </c>
      <c r="B139" s="10" t="s">
        <v>425</v>
      </c>
      <c r="C139" s="14">
        <v>45490</v>
      </c>
      <c r="D139" s="14">
        <v>45496</v>
      </c>
      <c r="E139" s="10">
        <v>2024</v>
      </c>
      <c r="F139" s="10" t="s">
        <v>87</v>
      </c>
      <c r="G139" s="10">
        <v>1</v>
      </c>
      <c r="H139" s="10" t="s">
        <v>308</v>
      </c>
      <c r="I139" s="10"/>
      <c r="J139" s="41">
        <v>51535.6</v>
      </c>
      <c r="K139" s="41">
        <v>2576.7800000000002</v>
      </c>
      <c r="L139" s="41">
        <v>54112.4</v>
      </c>
    </row>
    <row r="140" spans="1:12" x14ac:dyDescent="0.35">
      <c r="A140" s="4" t="s">
        <v>82</v>
      </c>
      <c r="B140" s="10" t="s">
        <v>426</v>
      </c>
      <c r="C140" s="14">
        <v>45551</v>
      </c>
      <c r="D140" s="14">
        <v>45554</v>
      </c>
      <c r="E140" s="10">
        <v>2024</v>
      </c>
      <c r="F140" s="10" t="s">
        <v>87</v>
      </c>
      <c r="G140" s="10">
        <v>1</v>
      </c>
      <c r="H140" s="10" t="s">
        <v>308</v>
      </c>
      <c r="I140" s="10"/>
      <c r="J140" s="41">
        <v>24507.9</v>
      </c>
      <c r="K140" s="41">
        <v>1225.395</v>
      </c>
      <c r="L140" s="41">
        <v>25733.3</v>
      </c>
    </row>
    <row r="141" spans="1:12" x14ac:dyDescent="0.35">
      <c r="A141" s="4" t="s">
        <v>83</v>
      </c>
      <c r="B141" s="10" t="s">
        <v>427</v>
      </c>
      <c r="C141" s="14">
        <v>45377</v>
      </c>
      <c r="D141" s="14">
        <v>45378</v>
      </c>
      <c r="E141" s="10">
        <v>2024</v>
      </c>
      <c r="F141" s="10" t="s">
        <v>27</v>
      </c>
      <c r="G141" s="10">
        <v>1</v>
      </c>
      <c r="H141" s="10" t="s">
        <v>308</v>
      </c>
      <c r="I141" s="10"/>
      <c r="J141" s="41">
        <v>253374.9</v>
      </c>
      <c r="K141" s="41">
        <v>12668.745000000001</v>
      </c>
      <c r="L141" s="41">
        <v>266043.59999999998</v>
      </c>
    </row>
    <row r="142" spans="1:12" x14ac:dyDescent="0.35">
      <c r="A142" s="4" t="s">
        <v>87</v>
      </c>
      <c r="B142" s="10" t="s">
        <v>428</v>
      </c>
      <c r="C142" s="14">
        <v>45331</v>
      </c>
      <c r="D142" s="14">
        <v>45336</v>
      </c>
      <c r="E142" s="10">
        <v>2024</v>
      </c>
      <c r="F142" s="10" t="s">
        <v>37</v>
      </c>
      <c r="G142" s="10">
        <v>1</v>
      </c>
      <c r="H142" s="10" t="s">
        <v>308</v>
      </c>
      <c r="I142" s="10"/>
      <c r="J142" s="41">
        <v>421925.7</v>
      </c>
      <c r="K142" s="41">
        <v>21096.285</v>
      </c>
      <c r="L142" s="41">
        <v>443022</v>
      </c>
    </row>
    <row r="143" spans="1:12" x14ac:dyDescent="0.35">
      <c r="A143" s="4" t="s">
        <v>89</v>
      </c>
      <c r="B143" s="10" t="s">
        <v>429</v>
      </c>
      <c r="C143" s="14">
        <v>45602</v>
      </c>
      <c r="D143" s="14">
        <v>45603</v>
      </c>
      <c r="E143" s="10">
        <v>2024</v>
      </c>
      <c r="F143" s="10" t="s">
        <v>343</v>
      </c>
      <c r="G143" s="10">
        <v>1</v>
      </c>
      <c r="H143" s="10" t="s">
        <v>308</v>
      </c>
      <c r="I143" s="10"/>
      <c r="J143" s="41">
        <v>122537</v>
      </c>
      <c r="K143" s="41">
        <v>6126.85</v>
      </c>
      <c r="L143" s="41">
        <v>128663.9</v>
      </c>
    </row>
    <row r="144" spans="1:12" x14ac:dyDescent="0.35">
      <c r="A144" s="4" t="s">
        <v>91</v>
      </c>
      <c r="B144" s="10" t="s">
        <v>430</v>
      </c>
      <c r="C144" s="14">
        <v>45546</v>
      </c>
      <c r="D144" s="14">
        <v>45554</v>
      </c>
      <c r="E144" s="10">
        <v>2024</v>
      </c>
      <c r="F144" s="10" t="s">
        <v>87</v>
      </c>
      <c r="G144" s="10">
        <v>1</v>
      </c>
      <c r="H144" s="10" t="s">
        <v>308</v>
      </c>
      <c r="I144" s="10"/>
      <c r="J144" s="41">
        <v>122845.52</v>
      </c>
      <c r="K144" s="41">
        <v>6142.2759999999998</v>
      </c>
      <c r="L144" s="41">
        <v>128987.8</v>
      </c>
    </row>
    <row r="145" spans="1:12" x14ac:dyDescent="0.35">
      <c r="A145" s="4" t="s">
        <v>345</v>
      </c>
      <c r="B145" s="10" t="s">
        <v>431</v>
      </c>
      <c r="C145" s="14">
        <v>45467</v>
      </c>
      <c r="D145" s="14">
        <v>45476</v>
      </c>
      <c r="E145" s="10">
        <v>2024</v>
      </c>
      <c r="F145" s="10" t="s">
        <v>27</v>
      </c>
      <c r="G145" s="10">
        <v>1</v>
      </c>
      <c r="H145" s="10" t="s">
        <v>308</v>
      </c>
      <c r="I145" s="10"/>
      <c r="J145" s="41">
        <v>643725.6</v>
      </c>
      <c r="K145" s="41">
        <v>32186.28</v>
      </c>
      <c r="L145" s="41">
        <v>675911.9</v>
      </c>
    </row>
    <row r="146" spans="1:12" x14ac:dyDescent="0.35">
      <c r="A146" s="4" t="s">
        <v>432</v>
      </c>
      <c r="B146" s="10" t="s">
        <v>433</v>
      </c>
      <c r="C146" s="14">
        <v>45518</v>
      </c>
      <c r="D146" s="14">
        <v>45531</v>
      </c>
      <c r="E146" s="10">
        <v>2024</v>
      </c>
      <c r="F146" s="10" t="s">
        <v>32</v>
      </c>
      <c r="G146" s="10">
        <v>1</v>
      </c>
      <c r="H146" s="10" t="s">
        <v>308</v>
      </c>
      <c r="I146" s="10"/>
      <c r="J146" s="41">
        <v>113511.4</v>
      </c>
      <c r="K146" s="41">
        <v>5675.57</v>
      </c>
      <c r="L146" s="41">
        <v>119187</v>
      </c>
    </row>
    <row r="147" spans="1:12" x14ac:dyDescent="0.35">
      <c r="A147" s="4" t="s">
        <v>432</v>
      </c>
      <c r="B147" s="10" t="s">
        <v>434</v>
      </c>
      <c r="C147" s="14">
        <v>45582</v>
      </c>
      <c r="D147" s="14">
        <v>45588</v>
      </c>
      <c r="E147" s="10">
        <v>2024</v>
      </c>
      <c r="F147" s="10" t="s">
        <v>32</v>
      </c>
      <c r="G147" s="10">
        <v>1</v>
      </c>
      <c r="H147" s="10" t="s">
        <v>308</v>
      </c>
      <c r="I147" s="10"/>
      <c r="J147" s="41">
        <v>113511.4</v>
      </c>
      <c r="K147" s="41">
        <v>5675.57</v>
      </c>
      <c r="L147" s="41">
        <v>119187</v>
      </c>
    </row>
    <row r="148" spans="1:12" x14ac:dyDescent="0.35">
      <c r="A148" s="4" t="s">
        <v>435</v>
      </c>
      <c r="B148" s="10" t="s">
        <v>436</v>
      </c>
      <c r="C148" s="14">
        <v>45340</v>
      </c>
      <c r="D148" s="14">
        <v>45350</v>
      </c>
      <c r="E148" s="10">
        <v>2024</v>
      </c>
      <c r="F148" s="10" t="s">
        <v>83</v>
      </c>
      <c r="G148" s="10">
        <v>1</v>
      </c>
      <c r="H148" s="10" t="s">
        <v>308</v>
      </c>
      <c r="I148" s="10"/>
      <c r="J148" s="41">
        <v>123124.66</v>
      </c>
      <c r="K148" s="41">
        <v>6156.2330000000002</v>
      </c>
      <c r="L148" s="41">
        <v>129280.9</v>
      </c>
    </row>
    <row r="149" spans="1:12" x14ac:dyDescent="0.35">
      <c r="A149" s="4" t="s">
        <v>437</v>
      </c>
      <c r="B149" s="10" t="s">
        <v>438</v>
      </c>
      <c r="C149" s="14">
        <v>45387</v>
      </c>
      <c r="D149" s="14">
        <v>45397</v>
      </c>
      <c r="E149" s="10">
        <v>2024</v>
      </c>
      <c r="F149" s="10" t="s">
        <v>439</v>
      </c>
      <c r="G149" s="10">
        <v>1</v>
      </c>
      <c r="H149" s="10" t="s">
        <v>308</v>
      </c>
      <c r="I149" s="10"/>
      <c r="J149" s="41">
        <v>70000</v>
      </c>
      <c r="K149" s="41">
        <v>3500</v>
      </c>
      <c r="L149" s="41">
        <v>73500</v>
      </c>
    </row>
    <row r="150" spans="1:12" x14ac:dyDescent="0.35">
      <c r="A150" s="4" t="s">
        <v>105</v>
      </c>
      <c r="B150" s="10" t="s">
        <v>440</v>
      </c>
      <c r="C150" s="14">
        <v>45343</v>
      </c>
      <c r="D150" s="14">
        <v>45352</v>
      </c>
      <c r="E150" s="10">
        <v>2024</v>
      </c>
      <c r="F150" s="10" t="s">
        <v>439</v>
      </c>
      <c r="G150" s="10">
        <v>1</v>
      </c>
      <c r="H150" s="10" t="s">
        <v>308</v>
      </c>
      <c r="I150" s="10"/>
      <c r="J150" s="41">
        <v>345000</v>
      </c>
      <c r="K150" s="41">
        <v>17250</v>
      </c>
      <c r="L150" s="41">
        <v>362250</v>
      </c>
    </row>
    <row r="151" spans="1:12" x14ac:dyDescent="0.35">
      <c r="A151" s="4" t="s">
        <v>105</v>
      </c>
      <c r="B151" s="10" t="s">
        <v>441</v>
      </c>
      <c r="C151" s="14">
        <v>45436</v>
      </c>
      <c r="D151" s="14">
        <v>45448</v>
      </c>
      <c r="E151" s="10">
        <v>2024</v>
      </c>
      <c r="F151" s="10" t="s">
        <v>27</v>
      </c>
      <c r="G151" s="10">
        <v>1</v>
      </c>
      <c r="H151" s="10" t="s">
        <v>308</v>
      </c>
      <c r="I151" s="10"/>
      <c r="J151" s="41">
        <v>605809</v>
      </c>
      <c r="K151" s="41">
        <v>30290.45</v>
      </c>
      <c r="L151" s="41">
        <v>636099.5</v>
      </c>
    </row>
    <row r="152" spans="1:12" x14ac:dyDescent="0.35">
      <c r="A152" s="4" t="s">
        <v>442</v>
      </c>
      <c r="B152" s="10" t="s">
        <v>443</v>
      </c>
      <c r="C152" s="14">
        <v>45601</v>
      </c>
      <c r="D152" s="14">
        <v>45603</v>
      </c>
      <c r="E152" s="10">
        <v>2024</v>
      </c>
      <c r="F152" s="10" t="s">
        <v>343</v>
      </c>
      <c r="G152" s="10">
        <v>1</v>
      </c>
      <c r="H152" s="10" t="s">
        <v>308</v>
      </c>
      <c r="I152" s="10"/>
      <c r="J152" s="41">
        <v>122816</v>
      </c>
      <c r="K152" s="41">
        <v>6140.8</v>
      </c>
      <c r="L152" s="41">
        <v>128956.8</v>
      </c>
    </row>
    <row r="153" spans="1:12" x14ac:dyDescent="0.35">
      <c r="A153" s="49"/>
      <c r="B153" s="52"/>
      <c r="C153" s="53"/>
      <c r="D153" s="53"/>
      <c r="E153" s="52"/>
      <c r="F153" s="52"/>
      <c r="G153" s="52"/>
      <c r="H153" s="52"/>
      <c r="I153" s="52"/>
      <c r="J153" s="54"/>
      <c r="K153" s="54"/>
      <c r="L153" s="54"/>
    </row>
    <row r="154" spans="1:12" x14ac:dyDescent="0.35">
      <c r="A154" s="48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CDC093EF26E4EBB2B3377DDA1AF14" ma:contentTypeVersion="15" ma:contentTypeDescription="Create a new document." ma:contentTypeScope="" ma:versionID="881fa78af0cc3e94fd0e88331a1aef14">
  <xsd:schema xmlns:xsd="http://www.w3.org/2001/XMLSchema" xmlns:xs="http://www.w3.org/2001/XMLSchema" xmlns:p="http://schemas.microsoft.com/office/2006/metadata/properties" xmlns:ns2="7a19f0ce-0b6b-404b-81b4-393268daf871" xmlns:ns3="2f865e57-ccbe-4a80-9f9d-664959cf0aa4" targetNamespace="http://schemas.microsoft.com/office/2006/metadata/properties" ma:root="true" ma:fieldsID="8fdbeac5ab7ec40a1644e09f848bc61f" ns2:_="" ns3:_="">
    <xsd:import namespace="7a19f0ce-0b6b-404b-81b4-393268daf871"/>
    <xsd:import namespace="2f865e57-ccbe-4a80-9f9d-664959cf0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9f0ce-0b6b-404b-81b4-393268daf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856f2ee-118d-42e8-91de-064c9a66b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65e57-ccbe-4a80-9f9d-664959cf0aa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1ba0dfd-842a-4043-97ef-647733de9bb5}" ma:internalName="TaxCatchAll" ma:showField="CatchAllData" ma:web="2f865e57-ccbe-4a80-9f9d-664959cf0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19f0ce-0b6b-404b-81b4-393268daf871">
      <Terms xmlns="http://schemas.microsoft.com/office/infopath/2007/PartnerControls"/>
    </lcf76f155ced4ddcb4097134ff3c332f>
    <TaxCatchAll xmlns="2f865e57-ccbe-4a80-9f9d-664959cf0a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74DD3C-CCF6-4C8A-8630-91AA8AB89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19f0ce-0b6b-404b-81b4-393268daf871"/>
    <ds:schemaRef ds:uri="2f865e57-ccbe-4a80-9f9d-664959cf0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D1398-1B07-4334-8220-EA5FA935981F}">
  <ds:schemaRefs>
    <ds:schemaRef ds:uri="http://schemas.microsoft.com/office/2006/metadata/properties"/>
    <ds:schemaRef ds:uri="http://schemas.microsoft.com/office/infopath/2007/PartnerControls"/>
    <ds:schemaRef ds:uri="7a19f0ce-0b6b-404b-81b4-393268daf871"/>
    <ds:schemaRef ds:uri="2f865e57-ccbe-4a80-9f9d-664959cf0aa4"/>
  </ds:schemaRefs>
</ds:datastoreItem>
</file>

<file path=customXml/itemProps3.xml><?xml version="1.0" encoding="utf-8"?>
<ds:datastoreItem xmlns:ds="http://schemas.openxmlformats.org/officeDocument/2006/customXml" ds:itemID="{289FFBFD-98F3-4D91-91E9-78756A2C757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Production and Consumption</vt:lpstr>
      <vt:lpstr>Production Allowance Activity</vt:lpstr>
      <vt:lpstr>Consumption Allowance Activity</vt:lpstr>
      <vt:lpstr>EOY Inventory</vt:lpstr>
      <vt:lpstr>HFC-23 Emissions</vt:lpstr>
      <vt:lpstr>Reclamation</vt:lpstr>
      <vt:lpstr>Production Detail</vt:lpstr>
      <vt:lpstr>Consumption Detail</vt:lpstr>
      <vt:lpstr>Production Allowance Detailed</vt:lpstr>
      <vt:lpstr>Consumption Allowance Detailed </vt:lpstr>
      <vt:lpstr>Imports by Port</vt:lpstr>
      <vt:lpstr>Imports by Year</vt:lpstr>
      <vt:lpstr>Imports by Exporting Party</vt:lpstr>
      <vt:lpstr>Transfers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Golla, Emily</cp:lastModifiedBy>
  <cp:revision/>
  <dcterms:created xsi:type="dcterms:W3CDTF">2024-09-16T19:49:04Z</dcterms:created>
  <dcterms:modified xsi:type="dcterms:W3CDTF">2025-09-12T18:12:49Z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0x01010044CCDC093EF26E4EBB2B3377DDA1AF14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e3f09c3df709400db2417a7161762d62">
    <vt:lpwstr/>
  </property>
  <property fmtid="{D5CDD505-2E9C-101B-9397-08002B2CF9AE}" pid="6" name="EPA_x0020_Subject">
    <vt:lpwstr/>
  </property>
  <property fmtid="{D5CDD505-2E9C-101B-9397-08002B2CF9AE}" pid="7" name="Document Type">
    <vt:lpwstr/>
  </property>
  <property fmtid="{D5CDD505-2E9C-101B-9397-08002B2CF9AE}" pid="8" name="EPA Subject">
    <vt:lpwstr/>
  </property>
</Properties>
</file>