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slicers/slicer2.xml" ContentType="application/vnd.ms-excel.slicer+xml"/>
  <Override PartName="/xl/drawings/drawing6.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slicers/slicer3.xml" ContentType="application/vnd.ms-excel.slicer+xml"/>
  <Override PartName="/xl/drawings/drawing7.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slicers/slicer4.xml" ContentType="application/vnd.ms-excel.slicer+xml"/>
  <Override PartName="/xl/drawings/drawing8.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slicers/slicer5.xml" ContentType="application/vnd.ms-excel.slicer+xml"/>
  <Override PartName="/xl/drawings/drawing9.xml" ContentType="application/vnd.openxmlformats-officedocument.drawing+xml"/>
  <Override PartName="/xl/tables/table35.xml" ContentType="application/vnd.openxmlformats-officedocument.spreadsheetml.table+xml"/>
  <Override PartName="/xl/slicers/slicer6.xml" ContentType="application/vnd.ms-excel.slicer+xml"/>
  <Override PartName="/xl/drawings/drawing10.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slicers/slicer7.xml" ContentType="application/vnd.ms-excel.slicer+xml"/>
  <Override PartName="/xl/drawings/drawing11.xml" ContentType="application/vnd.openxmlformats-officedocument.drawing+xml"/>
  <Override PartName="/xl/tables/table39.xml" ContentType="application/vnd.openxmlformats-officedocument.spreadsheetml.table+xml"/>
  <Override PartName="/xl/slicers/slicer8.xml" ContentType="application/vnd.ms-excel.slicer+xml"/>
  <Override PartName="/xl/drawings/drawing12.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slicers/slicer9.xml" ContentType="application/vnd.ms-excel.slicer+xml"/>
  <Override PartName="/xl/drawings/drawing13.xml" ContentType="application/vnd.openxmlformats-officedocument.drawing+xml"/>
  <Override PartName="/xl/tables/table43.xml" ContentType="application/vnd.openxmlformats-officedocument.spreadsheetml.table+xml"/>
  <Override PartName="/xl/slicers/slicer10.xml" ContentType="application/vnd.ms-excel.slicer+xml"/>
  <Override PartName="/xl/drawings/drawing14.xml" ContentType="application/vnd.openxmlformats-officedocument.drawing+xml"/>
  <Override PartName="/xl/tables/table44.xml" ContentType="application/vnd.openxmlformats-officedocument.spreadsheetml.table+xml"/>
  <Override PartName="/xl/tables/table45.xml" ContentType="application/vnd.openxmlformats-officedocument.spreadsheetml.table+xml"/>
  <Override PartName="/xl/slicers/slicer11.xml" ContentType="application/vnd.ms-excel.slicer+xml"/>
  <Override PartName="/xl/drawings/drawing15.xml" ContentType="application/vnd.openxmlformats-officedocument.drawing+xml"/>
  <Override PartName="/xl/tables/table46.xml" ContentType="application/vnd.openxmlformats-officedocument.spreadsheetml.table+xml"/>
  <Override PartName="/xl/slicers/slicer12.xml" ContentType="application/vnd.ms-excel.slicer+xml"/>
  <Override PartName="/xl/drawings/drawing16.xml" ContentType="application/vnd.openxmlformats-officedocument.drawing+xml"/>
  <Override PartName="/xl/tables/table47.xml" ContentType="application/vnd.openxmlformats-officedocument.spreadsheetml.table+xml"/>
  <Override PartName="/xl/slicers/slicer13.xml" ContentType="application/vnd.ms-excel.slicer+xml"/>
  <Override PartName="/xl/drawings/drawing17.xml" ContentType="application/vnd.openxmlformats-officedocument.drawing+xml"/>
  <Override PartName="/xl/tables/table48.xml" ContentType="application/vnd.openxmlformats-officedocument.spreadsheetml.table+xml"/>
  <Override PartName="/xl/slicers/slicer14.xml" ContentType="application/vnd.ms-excel.slicer+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mc:AlternateContent xmlns:mc="http://schemas.openxmlformats.org/markup-compatibility/2006">
    <mc:Choice Requires="x15">
      <x15ac:absPath xmlns:x15ac="http://schemas.microsoft.com/office/spreadsheetml/2010/11/ac" url="https://usepa-my.sharepoint.com/personal/newman_sharon_epa_gov/Documents/UIC Website/Class VI/Optimization Edits (March 2026)/"/>
    </mc:Choice>
  </mc:AlternateContent>
  <xr:revisionPtr revIDLastSave="0" documentId="8_{BDA8FCD1-9DEB-4586-840E-86F518000D5C}" xr6:coauthVersionLast="47" xr6:coauthVersionMax="47" xr10:uidLastSave="{00000000-0000-0000-0000-000000000000}"/>
  <bookViews>
    <workbookView xWindow="-110" yWindow="-110" windowWidth="19420" windowHeight="10300" tabRatio="780" activeTab="4" xr2:uid="{01392826-46A3-424E-A8C1-4C21E5F3CFB7}"/>
  </bookViews>
  <sheets>
    <sheet name="Introduction" sheetId="1" r:id="rId1"/>
    <sheet name="Instructions" sheetId="22" r:id="rId2"/>
    <sheet name="Table of Contents" sheetId="2" r:id="rId3"/>
    <sheet name="A. General Info" sheetId="5" r:id="rId4"/>
    <sheet name="B. Geologic Narrative" sheetId="6" r:id="rId5"/>
    <sheet name="C. Planned Well Operations" sheetId="7" r:id="rId6"/>
    <sheet name="D. AOR - Corrective Action" sheetId="21" r:id="rId7"/>
    <sheet name="E. Testing and Monitoring" sheetId="9" r:id="rId8"/>
    <sheet name="F. Injection Well Plugging" sheetId="10" r:id="rId9"/>
    <sheet name="G. PISC and Site Closure" sheetId="11" r:id="rId10"/>
    <sheet name="H. Emergency Remedial Response" sheetId="12" r:id="rId11"/>
    <sheet name="I. Injection Well Construction" sheetId="13" r:id="rId12"/>
    <sheet name="J. Pre-Operational Testing" sheetId="14" r:id="rId13"/>
    <sheet name="K. Financial Responsibility" sheetId="15" r:id="rId14"/>
    <sheet name="L. Proposed Stimulation" sheetId="16" r:id="rId15"/>
    <sheet name="M. Injection Depth Waiver" sheetId="17" r:id="rId16"/>
    <sheet name="N. Aquifer Exemption Expansion" sheetId="18" r:id="rId17"/>
    <sheet name="Results" sheetId="19" state="hidden" r:id="rId18"/>
    <sheet name="Response Summary" sheetId="23" r:id="rId19"/>
  </sheets>
  <definedNames>
    <definedName name="_xlnm._FilterDatabase" localSheetId="1" hidden="1">Instructions!$B$29:$G$48</definedName>
    <definedName name="_xlnm._FilterDatabase" localSheetId="0" hidden="1">Introduction!#REF!</definedName>
    <definedName name="na_G">'G. PISC and Site Closure'!$O$49</definedName>
    <definedName name="na_M">'M. Injection Depth Waiver'!$O$16</definedName>
    <definedName name="navA">'A. General Info'!$A$13</definedName>
    <definedName name="navB">'B. Geologic Narrative'!$A$13</definedName>
    <definedName name="navC">'C. Planned Well Operations'!$A$13</definedName>
    <definedName name="navD">'D. AOR - Corrective Action'!$A$13</definedName>
    <definedName name="navE">'E. Testing and Monitoring'!$A$13</definedName>
    <definedName name="navF">'F. Injection Well Plugging'!$A$13</definedName>
    <definedName name="navG">'G. PISC and Site Closure'!$A$13</definedName>
    <definedName name="navH">'H. Emergency Remedial Response'!$A$13</definedName>
    <definedName name="navI">'I. Injection Well Construction'!$A$13</definedName>
    <definedName name="navJ">'J. Pre-Operational Testing'!$A$13</definedName>
    <definedName name="navK">'K. Financial Responsibility'!$A$13</definedName>
    <definedName name="navL">'L. Proposed Stimulation'!$A$13</definedName>
    <definedName name="navM">'M. Injection Depth Waiver'!$A$13</definedName>
    <definedName name="navN">'N. Aquifer Exemption Expansion'!$A$13</definedName>
    <definedName name="navTOC">'Table of Contents'!$A$5</definedName>
    <definedName name="remB1">'B. Geologic Narrative'!$N$14</definedName>
    <definedName name="remG5">'G. PISC and Site Closure'!$L$49</definedName>
    <definedName name="Slicer_Item1">#N/A</definedName>
    <definedName name="Slicer_Item3">#N/A</definedName>
    <definedName name="Slicer_Item31">#N/A</definedName>
    <definedName name="Slicer_Item310">#N/A</definedName>
    <definedName name="Slicer_Item3101">#N/A</definedName>
    <definedName name="Slicer_Item32">#N/A</definedName>
    <definedName name="Slicer_Item321">#N/A</definedName>
    <definedName name="Slicer_Item33">#N/A</definedName>
    <definedName name="Slicer_Item34">#N/A</definedName>
    <definedName name="Slicer_Item341">#N/A</definedName>
    <definedName name="Slicer_Item3411">#N/A</definedName>
    <definedName name="Slicer_Item34111">#N/A</definedName>
    <definedName name="Slicer_Item34112">#N/A</definedName>
    <definedName name="Slicer_Item34113">#N/A</definedName>
    <definedName name="Slicer_Item341131">#N/A</definedName>
    <definedName name="Slicer_Item341132">#N/A</definedName>
    <definedName name="Slicer_Item341133">#N/A</definedName>
    <definedName name="Slicer_Item342">#N/A</definedName>
    <definedName name="Slicer_Item35">#N/A</definedName>
    <definedName name="Slicer_Item36">#N/A</definedName>
    <definedName name="Slicer_Item361">#N/A</definedName>
    <definedName name="Slicer_Item3611">#N/A</definedName>
    <definedName name="Slicer_Item36111">#N/A</definedName>
    <definedName name="Slicer_Item361111">#N/A</definedName>
    <definedName name="Slicer_Item3611111">#N/A</definedName>
    <definedName name="Slicer_Item36111111">#N/A</definedName>
    <definedName name="Slicer_Item3611112">#N/A</definedName>
    <definedName name="Slicer_Item361112">#N/A</definedName>
    <definedName name="Slicer_Item3611121">#N/A</definedName>
    <definedName name="Slicer_Item361113">#N/A</definedName>
    <definedName name="Slicer_Item36112">#N/A</definedName>
    <definedName name="Slicer_Item361121">#N/A</definedName>
    <definedName name="Slicer_Item36113">#N/A</definedName>
    <definedName name="Slicer_Item361131">#N/A</definedName>
    <definedName name="Slicer_Item36114">#N/A</definedName>
    <definedName name="Slicer_Item362">#N/A</definedName>
    <definedName name="Slicer_Item3621">#N/A</definedName>
    <definedName name="Slicer_Item37">#N/A</definedName>
    <definedName name="Slicer_Item38">#N/A</definedName>
    <definedName name="Slicer_Item39">#N/A</definedName>
    <definedName name="Slicer_Item391">#N/A</definedName>
    <definedName name="Slicer_Item3911">#N/A</definedName>
    <definedName name="Slicer_Item39111">#N/A</definedName>
    <definedName name="Slicer_Item392">#N/A</definedName>
    <definedName name="Slicer_Item3921">#N/A</definedName>
    <definedName name="Slicer_Item39211">#N/A</definedName>
    <definedName name="Slicer_Item3922">#N/A</definedName>
    <definedName name="Slicer_Reg4">#N/A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3" l="1"/>
  <c r="C82" i="23"/>
  <c r="C81" i="23"/>
  <c r="C76" i="23"/>
  <c r="C75" i="23"/>
  <c r="C74" i="23"/>
  <c r="D161" i="23"/>
  <c r="C161" i="23"/>
  <c r="D92" i="23"/>
  <c r="C92" i="23"/>
  <c r="C178" i="23"/>
  <c r="E174" i="23"/>
  <c r="C177" i="23"/>
  <c r="C176" i="23"/>
  <c r="D174" i="23"/>
  <c r="C174" i="23"/>
  <c r="E167" i="23"/>
  <c r="D167" i="23"/>
  <c r="C167" i="23"/>
  <c r="E166" i="23"/>
  <c r="D166" i="23"/>
  <c r="C166" i="23"/>
  <c r="E165" i="23"/>
  <c r="D165" i="23"/>
  <c r="C165" i="23"/>
  <c r="E164" i="23"/>
  <c r="D164" i="23"/>
  <c r="C164" i="23"/>
  <c r="C171" i="23"/>
  <c r="E163" i="23"/>
  <c r="C170" i="23"/>
  <c r="C169" i="23"/>
  <c r="D163" i="23"/>
  <c r="C163" i="23"/>
  <c r="E162" i="23"/>
  <c r="D162" i="23"/>
  <c r="C162" i="23"/>
  <c r="C158" i="23"/>
  <c r="E154" i="23"/>
  <c r="C157" i="23"/>
  <c r="C156" i="23"/>
  <c r="D154" i="23"/>
  <c r="C154" i="23"/>
  <c r="C151" i="23"/>
  <c r="E147" i="23"/>
  <c r="C150" i="23"/>
  <c r="C149" i="23"/>
  <c r="D147" i="23"/>
  <c r="C147" i="23"/>
  <c r="E146" i="23"/>
  <c r="D146" i="23"/>
  <c r="C146" i="23"/>
  <c r="C143" i="23"/>
  <c r="E139" i="23"/>
  <c r="C142" i="23"/>
  <c r="C141" i="23"/>
  <c r="D139" i="23"/>
  <c r="C139" i="23"/>
  <c r="E132" i="23"/>
  <c r="D132" i="23"/>
  <c r="C132" i="23"/>
  <c r="E131" i="23"/>
  <c r="D131" i="23"/>
  <c r="C131" i="23"/>
  <c r="C136" i="23"/>
  <c r="E130" i="23"/>
  <c r="C135" i="23"/>
  <c r="C134" i="23"/>
  <c r="D130" i="23"/>
  <c r="C130" i="23"/>
  <c r="E129" i="23"/>
  <c r="D129" i="23"/>
  <c r="C129" i="23"/>
  <c r="E128" i="23"/>
  <c r="D128" i="23"/>
  <c r="C128" i="23"/>
  <c r="E127" i="23"/>
  <c r="D127" i="23"/>
  <c r="C127" i="23"/>
  <c r="E126" i="23"/>
  <c r="D126" i="23"/>
  <c r="C126" i="23"/>
  <c r="E125" i="23"/>
  <c r="D125" i="23"/>
  <c r="C125" i="23"/>
  <c r="E124" i="23"/>
  <c r="D124" i="23"/>
  <c r="C124" i="23"/>
  <c r="E123" i="23"/>
  <c r="D123" i="23"/>
  <c r="C123" i="23"/>
  <c r="E122" i="23"/>
  <c r="D122" i="23"/>
  <c r="C122" i="23"/>
  <c r="E121" i="23"/>
  <c r="D121" i="23"/>
  <c r="C121" i="23"/>
  <c r="E120" i="23"/>
  <c r="D120" i="23"/>
  <c r="C120" i="23"/>
  <c r="E119" i="23"/>
  <c r="D119" i="23"/>
  <c r="C119" i="23"/>
  <c r="E118" i="23"/>
  <c r="D118" i="23"/>
  <c r="C118" i="23"/>
  <c r="E117" i="23"/>
  <c r="D117" i="23"/>
  <c r="C117" i="23"/>
  <c r="E116" i="23"/>
  <c r="D116" i="23"/>
  <c r="C116" i="23"/>
  <c r="C113" i="23"/>
  <c r="E109" i="23"/>
  <c r="C112" i="23"/>
  <c r="C111" i="23"/>
  <c r="D109" i="23"/>
  <c r="C109" i="23"/>
  <c r="E102" i="23"/>
  <c r="D102" i="23"/>
  <c r="C102" i="23"/>
  <c r="E101" i="23"/>
  <c r="D101" i="23"/>
  <c r="C101" i="23"/>
  <c r="E100" i="23"/>
  <c r="D100" i="23"/>
  <c r="C100" i="23"/>
  <c r="E99" i="23"/>
  <c r="D99" i="23"/>
  <c r="C99" i="23"/>
  <c r="C106" i="23"/>
  <c r="E98" i="23"/>
  <c r="C105" i="23"/>
  <c r="C104" i="23"/>
  <c r="D98" i="23"/>
  <c r="C98" i="23"/>
  <c r="E97" i="23"/>
  <c r="D97" i="23"/>
  <c r="C97" i="23"/>
  <c r="E96" i="23"/>
  <c r="D96" i="23"/>
  <c r="C96" i="23"/>
  <c r="E95" i="23"/>
  <c r="D95" i="23"/>
  <c r="C95" i="23"/>
  <c r="E94" i="23"/>
  <c r="D94" i="23"/>
  <c r="C94" i="23"/>
  <c r="E93" i="23"/>
  <c r="D93" i="23"/>
  <c r="C93" i="23"/>
  <c r="E90" i="23"/>
  <c r="D90" i="23"/>
  <c r="C90" i="23"/>
  <c r="E89" i="23"/>
  <c r="D89" i="23"/>
  <c r="C89" i="23"/>
  <c r="E88" i="23"/>
  <c r="D88" i="23"/>
  <c r="C88" i="23"/>
  <c r="E87" i="23"/>
  <c r="D87" i="23"/>
  <c r="C87" i="23"/>
  <c r="E86" i="23"/>
  <c r="D86" i="23"/>
  <c r="C86" i="23"/>
  <c r="E79" i="23"/>
  <c r="D79" i="23"/>
  <c r="C79" i="23"/>
  <c r="E72" i="23"/>
  <c r="D72" i="23"/>
  <c r="C72" i="23"/>
  <c r="E71" i="23"/>
  <c r="D71" i="23"/>
  <c r="C71" i="23"/>
  <c r="E70" i="23"/>
  <c r="D70" i="23"/>
  <c r="C70" i="23"/>
  <c r="E69" i="23"/>
  <c r="D69" i="23"/>
  <c r="C69" i="23"/>
  <c r="E68" i="23"/>
  <c r="D68" i="23"/>
  <c r="C68" i="23"/>
  <c r="E67" i="23"/>
  <c r="D67" i="23"/>
  <c r="C67" i="23"/>
  <c r="E66" i="23"/>
  <c r="D66" i="23"/>
  <c r="C66" i="23"/>
  <c r="E65" i="23"/>
  <c r="D65" i="23"/>
  <c r="C65" i="23"/>
  <c r="E64" i="23"/>
  <c r="D64" i="23"/>
  <c r="C64" i="23"/>
  <c r="E63" i="23"/>
  <c r="D63" i="23"/>
  <c r="C63" i="23"/>
  <c r="E62" i="23"/>
  <c r="D62" i="23"/>
  <c r="C62" i="23"/>
  <c r="E61" i="23"/>
  <c r="D61" i="23"/>
  <c r="C61" i="23"/>
  <c r="E54" i="23"/>
  <c r="D54" i="23"/>
  <c r="C54" i="23"/>
  <c r="E53" i="23"/>
  <c r="D53" i="23"/>
  <c r="C53" i="23"/>
  <c r="C58" i="23"/>
  <c r="E52" i="23"/>
  <c r="C57" i="23"/>
  <c r="C56" i="23"/>
  <c r="D52" i="23"/>
  <c r="C52" i="23"/>
  <c r="E51" i="23"/>
  <c r="D51" i="23"/>
  <c r="C51" i="23"/>
  <c r="E50" i="23"/>
  <c r="D50" i="23"/>
  <c r="C50" i="23"/>
  <c r="E49" i="23"/>
  <c r="D49" i="23"/>
  <c r="C49" i="23"/>
  <c r="E42" i="23"/>
  <c r="D42" i="23"/>
  <c r="C42" i="23"/>
  <c r="C46" i="23"/>
  <c r="E41" i="23"/>
  <c r="C45" i="23"/>
  <c r="C44" i="23"/>
  <c r="D41" i="23"/>
  <c r="C41" i="23"/>
  <c r="E40" i="23"/>
  <c r="D40" i="23"/>
  <c r="C40" i="23"/>
  <c r="E39" i="23"/>
  <c r="D39" i="23"/>
  <c r="C39" i="23"/>
  <c r="E32" i="23"/>
  <c r="D32" i="23"/>
  <c r="C32" i="23"/>
  <c r="E31" i="23"/>
  <c r="D31" i="23"/>
  <c r="C31" i="23"/>
  <c r="E30" i="23"/>
  <c r="C34" i="23"/>
  <c r="D30" i="23"/>
  <c r="C30" i="23"/>
  <c r="C36" i="23"/>
  <c r="E29" i="23"/>
  <c r="C35" i="23"/>
  <c r="D29" i="23"/>
  <c r="C29" i="23"/>
  <c r="E28" i="23"/>
  <c r="D28" i="23"/>
  <c r="C28" i="23"/>
  <c r="E27" i="23"/>
  <c r="D27" i="23"/>
  <c r="C27" i="23"/>
  <c r="E26" i="23"/>
  <c r="D26" i="23"/>
  <c r="C26" i="23"/>
  <c r="E25" i="23"/>
  <c r="D25" i="23"/>
  <c r="C25" i="23"/>
  <c r="E24" i="23"/>
  <c r="D24" i="23"/>
  <c r="C24" i="23"/>
  <c r="E23" i="23"/>
  <c r="D23" i="23"/>
  <c r="C23" i="23"/>
  <c r="E22" i="23"/>
  <c r="D22" i="23"/>
  <c r="C22" i="23"/>
  <c r="E21" i="23"/>
  <c r="D21" i="23"/>
  <c r="C21" i="23"/>
  <c r="E20" i="23"/>
  <c r="D20" i="23"/>
  <c r="C20" i="23"/>
  <c r="E19" i="23"/>
  <c r="D19" i="23"/>
  <c r="C19" i="23"/>
  <c r="E12" i="23"/>
  <c r="D12" i="23"/>
  <c r="C12" i="23"/>
  <c r="E11" i="23"/>
  <c r="D11" i="23"/>
  <c r="C11" i="23"/>
  <c r="E10" i="23"/>
  <c r="D10" i="23"/>
  <c r="C10" i="23"/>
  <c r="E9" i="23"/>
  <c r="D9" i="23"/>
  <c r="C9" i="23"/>
  <c r="E8" i="23"/>
  <c r="D8" i="23"/>
  <c r="C8" i="23"/>
  <c r="E7" i="23"/>
  <c r="D7" i="23"/>
  <c r="C7" i="23"/>
  <c r="E6" i="23"/>
  <c r="D6" i="23"/>
  <c r="C6" i="23"/>
  <c r="E5" i="23"/>
  <c r="D5" i="23"/>
  <c r="C5" i="23"/>
  <c r="C16" i="23"/>
  <c r="E4" i="23"/>
  <c r="C15" i="23"/>
  <c r="C14" i="23"/>
  <c r="D4" i="23"/>
  <c r="C4" i="23"/>
  <c r="A62" i="19" l="1"/>
  <c r="A61" i="19"/>
  <c r="A60" i="19"/>
  <c r="A59" i="19"/>
  <c r="A58" i="19"/>
  <c r="A57" i="19"/>
  <c r="A56" i="19"/>
  <c r="A55" i="19"/>
  <c r="A54" i="19"/>
  <c r="A53" i="19"/>
  <c r="A90" i="19"/>
  <c r="A89" i="19"/>
  <c r="A88" i="19"/>
  <c r="A87" i="19"/>
  <c r="A86" i="19"/>
  <c r="A85" i="19"/>
  <c r="I62" i="19"/>
  <c r="I61" i="19"/>
  <c r="I60" i="19"/>
  <c r="I59" i="19"/>
  <c r="I58" i="19"/>
  <c r="I57" i="19"/>
  <c r="I56" i="19"/>
  <c r="I55" i="19"/>
  <c r="I54" i="19"/>
  <c r="I53" i="19"/>
  <c r="I52" i="19"/>
  <c r="I51" i="19"/>
  <c r="I50" i="19"/>
  <c r="I49" i="19"/>
  <c r="I48" i="19"/>
  <c r="C57" i="22"/>
  <c r="G90" i="19"/>
  <c r="G89" i="19"/>
  <c r="G88" i="19"/>
  <c r="G87" i="19"/>
  <c r="G86" i="19"/>
  <c r="G85" i="19"/>
  <c r="F90" i="19"/>
  <c r="F89" i="19"/>
  <c r="F88" i="19"/>
  <c r="F87" i="19"/>
  <c r="F86" i="19"/>
  <c r="F85" i="19"/>
  <c r="G62" i="19"/>
  <c r="G61" i="19"/>
  <c r="G60" i="19"/>
  <c r="G59" i="19"/>
  <c r="G58" i="19"/>
  <c r="G57" i="19"/>
  <c r="G56" i="19"/>
  <c r="G55" i="19"/>
  <c r="G54" i="19"/>
  <c r="G53" i="19"/>
  <c r="G52" i="19"/>
  <c r="G51" i="19"/>
  <c r="G50" i="19"/>
  <c r="G49" i="19"/>
  <c r="G48" i="19"/>
  <c r="F62" i="19"/>
  <c r="F61" i="19"/>
  <c r="F60" i="19"/>
  <c r="F59" i="19"/>
  <c r="F58" i="19"/>
  <c r="F57" i="19"/>
  <c r="F56" i="19"/>
  <c r="F55" i="19"/>
  <c r="F54" i="19"/>
  <c r="F53" i="19"/>
  <c r="F52" i="19"/>
  <c r="F51" i="19"/>
  <c r="F50" i="19"/>
  <c r="F49" i="19"/>
  <c r="F48" i="19"/>
  <c r="F47" i="19"/>
  <c r="G46" i="19"/>
  <c r="G45" i="19"/>
  <c r="G44" i="19"/>
  <c r="G43" i="19"/>
  <c r="G42" i="19"/>
  <c r="G41" i="19"/>
  <c r="G40" i="19"/>
  <c r="G39" i="19"/>
  <c r="G38" i="19"/>
  <c r="G37" i="19"/>
  <c r="G36" i="19"/>
  <c r="G35" i="19"/>
  <c r="F46" i="19"/>
  <c r="F45" i="19"/>
  <c r="F44" i="19"/>
  <c r="F43" i="19"/>
  <c r="F42" i="19"/>
  <c r="F41" i="19"/>
  <c r="F40" i="19"/>
  <c r="F39" i="19"/>
  <c r="F38" i="19"/>
  <c r="F37" i="19"/>
  <c r="F36" i="19"/>
  <c r="F35" i="19"/>
  <c r="F34" i="19"/>
  <c r="G34" i="19"/>
  <c r="G33" i="19"/>
  <c r="G32" i="19"/>
  <c r="G31" i="19"/>
  <c r="G30" i="19"/>
  <c r="G29" i="19"/>
  <c r="F33" i="19"/>
  <c r="F32" i="19"/>
  <c r="F31" i="19"/>
  <c r="F30" i="19"/>
  <c r="F29" i="19"/>
  <c r="F28" i="19"/>
  <c r="H11" i="19"/>
  <c r="E11" i="19"/>
  <c r="D11" i="19"/>
  <c r="I11" i="19"/>
  <c r="G11" i="19"/>
  <c r="F11" i="19"/>
  <c r="H75" i="19"/>
  <c r="H72" i="19"/>
  <c r="H80" i="19"/>
  <c r="H79" i="19"/>
  <c r="H78" i="19"/>
  <c r="H77" i="19"/>
  <c r="H76" i="19"/>
  <c r="H74" i="19"/>
  <c r="H73" i="19"/>
  <c r="H71" i="19"/>
  <c r="H70" i="19"/>
  <c r="H69" i="19"/>
  <c r="H68" i="19"/>
  <c r="H67" i="19"/>
  <c r="H66" i="19"/>
  <c r="H65" i="19"/>
  <c r="H64" i="19"/>
  <c r="E80" i="19"/>
  <c r="E79" i="19"/>
  <c r="E78" i="19"/>
  <c r="E77" i="19"/>
  <c r="E76" i="19"/>
  <c r="E75" i="19"/>
  <c r="E74" i="19"/>
  <c r="E73" i="19"/>
  <c r="E72" i="19"/>
  <c r="E71" i="19"/>
  <c r="E70" i="19"/>
  <c r="E69" i="19"/>
  <c r="E68" i="19"/>
  <c r="E67" i="19"/>
  <c r="E66" i="19"/>
  <c r="E65" i="19"/>
  <c r="E64" i="19"/>
  <c r="D80" i="19"/>
  <c r="D79" i="19"/>
  <c r="D78" i="19"/>
  <c r="D77" i="19"/>
  <c r="D76" i="19"/>
  <c r="D75" i="19"/>
  <c r="D74" i="19"/>
  <c r="D73" i="19"/>
  <c r="D72" i="19"/>
  <c r="D71" i="19"/>
  <c r="D70" i="19"/>
  <c r="D69" i="19"/>
  <c r="D68" i="19"/>
  <c r="D67" i="19"/>
  <c r="D66" i="19"/>
  <c r="D65" i="19"/>
  <c r="D64" i="19"/>
  <c r="F80" i="19"/>
  <c r="F79" i="19"/>
  <c r="F78" i="19"/>
  <c r="F77" i="19"/>
  <c r="F76" i="19"/>
  <c r="F75" i="19"/>
  <c r="F74" i="19"/>
  <c r="F73" i="19"/>
  <c r="F72" i="19"/>
  <c r="F71" i="19"/>
  <c r="F70" i="19"/>
  <c r="F69" i="19"/>
  <c r="F68" i="19"/>
  <c r="F67" i="19"/>
  <c r="F66" i="19"/>
  <c r="F65" i="19"/>
  <c r="F64" i="19"/>
  <c r="G80" i="19"/>
  <c r="G79" i="19"/>
  <c r="G78" i="19"/>
  <c r="G77" i="19"/>
  <c r="G76" i="19"/>
  <c r="G75" i="19"/>
  <c r="G74" i="19"/>
  <c r="G73" i="19"/>
  <c r="G72" i="19"/>
  <c r="G71" i="19"/>
  <c r="G70" i="19"/>
  <c r="G69" i="19"/>
  <c r="G68" i="19"/>
  <c r="G67" i="19"/>
  <c r="G66" i="19"/>
  <c r="G65" i="19"/>
  <c r="G64" i="19"/>
  <c r="I80" i="19"/>
  <c r="I79" i="19"/>
  <c r="I78" i="19"/>
  <c r="I77" i="19"/>
  <c r="I76" i="19"/>
  <c r="I75" i="19"/>
  <c r="I74" i="19"/>
  <c r="I73" i="19"/>
  <c r="I72" i="19"/>
  <c r="I71" i="19"/>
  <c r="I70" i="19"/>
  <c r="I69" i="19"/>
  <c r="I68" i="19"/>
  <c r="I67" i="19"/>
  <c r="I66" i="19"/>
  <c r="I65" i="19"/>
  <c r="I64" i="19"/>
  <c r="H90" i="19"/>
  <c r="H89" i="19"/>
  <c r="H88" i="19"/>
  <c r="H87" i="19"/>
  <c r="H86" i="19"/>
  <c r="H85" i="19"/>
  <c r="E90" i="19"/>
  <c r="E89" i="19"/>
  <c r="E88" i="19"/>
  <c r="E87" i="19"/>
  <c r="E86" i="19"/>
  <c r="E85" i="19"/>
  <c r="D90" i="19"/>
  <c r="D89" i="19"/>
  <c r="D88" i="19"/>
  <c r="D87" i="19"/>
  <c r="D86" i="19"/>
  <c r="D85" i="19"/>
  <c r="I91" i="19"/>
  <c r="I90" i="19"/>
  <c r="I89" i="19"/>
  <c r="I88" i="19"/>
  <c r="I87" i="19"/>
  <c r="I86" i="19"/>
  <c r="I85" i="19"/>
  <c r="I84" i="19"/>
  <c r="I83" i="19"/>
  <c r="I82" i="19"/>
  <c r="I81" i="19"/>
  <c r="H55" i="19"/>
  <c r="H62" i="19"/>
  <c r="H61" i="19"/>
  <c r="H60" i="19"/>
  <c r="H59" i="19"/>
  <c r="H58" i="19"/>
  <c r="H57" i="19"/>
  <c r="H56" i="19"/>
  <c r="H54" i="19"/>
  <c r="H53" i="19"/>
  <c r="H52" i="19"/>
  <c r="H51" i="19"/>
  <c r="H50" i="19"/>
  <c r="H49" i="19"/>
  <c r="H48" i="19"/>
  <c r="E62" i="19"/>
  <c r="E61" i="19"/>
  <c r="E60" i="19"/>
  <c r="E59" i="19"/>
  <c r="E58" i="19"/>
  <c r="E57" i="19"/>
  <c r="E56" i="19"/>
  <c r="E55" i="19"/>
  <c r="E54" i="19"/>
  <c r="E53" i="19"/>
  <c r="E52" i="19"/>
  <c r="E51" i="19"/>
  <c r="E50" i="19"/>
  <c r="E49" i="19"/>
  <c r="E48" i="19"/>
  <c r="D55" i="19"/>
  <c r="D62" i="19"/>
  <c r="D61" i="19"/>
  <c r="D60" i="19"/>
  <c r="D59" i="19"/>
  <c r="D58" i="19"/>
  <c r="D57" i="19"/>
  <c r="D56" i="19"/>
  <c r="D54" i="19"/>
  <c r="D53" i="19"/>
  <c r="D52" i="19"/>
  <c r="D51" i="19"/>
  <c r="D50" i="19"/>
  <c r="D49" i="19"/>
  <c r="D48" i="19"/>
  <c r="I63" i="19"/>
  <c r="I47" i="19"/>
  <c r="I46" i="19"/>
  <c r="I45" i="19"/>
  <c r="I44" i="19"/>
  <c r="I43" i="19"/>
  <c r="I42" i="19"/>
  <c r="I41" i="19"/>
  <c r="I40" i="19"/>
  <c r="I39" i="19"/>
  <c r="I38" i="19"/>
  <c r="I37" i="19"/>
  <c r="I36" i="19"/>
  <c r="H46" i="19"/>
  <c r="H45" i="19"/>
  <c r="H44" i="19"/>
  <c r="H43" i="19"/>
  <c r="H42" i="19"/>
  <c r="H41" i="19"/>
  <c r="H40" i="19"/>
  <c r="H39" i="19"/>
  <c r="H38" i="19"/>
  <c r="H37" i="19"/>
  <c r="H36" i="19"/>
  <c r="H35" i="19"/>
  <c r="E46" i="19"/>
  <c r="E45" i="19"/>
  <c r="E44" i="19"/>
  <c r="E43" i="19"/>
  <c r="E42" i="19"/>
  <c r="E41" i="19"/>
  <c r="E40" i="19"/>
  <c r="E39" i="19"/>
  <c r="E38" i="19"/>
  <c r="E37" i="19"/>
  <c r="E36" i="19"/>
  <c r="E35" i="19"/>
  <c r="D40" i="19"/>
  <c r="D46" i="19"/>
  <c r="D45" i="19"/>
  <c r="D44" i="19"/>
  <c r="D43" i="19"/>
  <c r="D42" i="19"/>
  <c r="D41" i="19"/>
  <c r="D39" i="19"/>
  <c r="D38" i="19"/>
  <c r="D37" i="19"/>
  <c r="D36" i="19"/>
  <c r="D35" i="19"/>
  <c r="I35" i="19"/>
  <c r="I34" i="19"/>
  <c r="I33" i="19"/>
  <c r="I32" i="19"/>
  <c r="I31" i="19"/>
  <c r="I30" i="19"/>
  <c r="I29" i="19"/>
  <c r="I28" i="19"/>
  <c r="I27" i="19"/>
  <c r="I26" i="19"/>
  <c r="I24" i="19"/>
  <c r="I23" i="19"/>
  <c r="I22" i="19"/>
  <c r="I21" i="19"/>
  <c r="I20" i="19"/>
  <c r="I19" i="19"/>
  <c r="I18" i="19"/>
  <c r="I17" i="19"/>
  <c r="I16" i="19"/>
  <c r="I15" i="19"/>
  <c r="I14" i="19"/>
  <c r="I13" i="19"/>
  <c r="I10" i="19"/>
  <c r="I9" i="19"/>
  <c r="I8" i="19"/>
  <c r="I7" i="19"/>
  <c r="I6" i="19"/>
  <c r="I5" i="19"/>
  <c r="I4" i="19"/>
  <c r="I3" i="19"/>
  <c r="I25" i="19"/>
  <c r="I12" i="19"/>
  <c r="I2" i="19"/>
  <c r="H28" i="19"/>
  <c r="H27" i="19"/>
  <c r="H26" i="19"/>
  <c r="H25" i="19"/>
  <c r="H24" i="19"/>
  <c r="H23" i="19"/>
  <c r="H22" i="19"/>
  <c r="H21" i="19"/>
  <c r="H20" i="19"/>
  <c r="H19" i="19"/>
  <c r="H18" i="19"/>
  <c r="H17" i="19"/>
  <c r="H16" i="19"/>
  <c r="H15" i="19"/>
  <c r="H14" i="19"/>
  <c r="H13" i="19"/>
  <c r="H12" i="19"/>
  <c r="H10" i="19"/>
  <c r="H9" i="19"/>
  <c r="H8" i="19"/>
  <c r="H7" i="19"/>
  <c r="H6" i="19"/>
  <c r="H5" i="19"/>
  <c r="H4" i="19"/>
  <c r="H3" i="19"/>
  <c r="H2" i="19"/>
  <c r="G28" i="19"/>
  <c r="G27" i="19"/>
  <c r="G26" i="19"/>
  <c r="G25" i="19"/>
  <c r="G24" i="19"/>
  <c r="G23" i="19"/>
  <c r="G22" i="19"/>
  <c r="G21" i="19"/>
  <c r="G20" i="19"/>
  <c r="G19" i="19"/>
  <c r="G18" i="19"/>
  <c r="G17" i="19"/>
  <c r="G16" i="19"/>
  <c r="G15" i="19"/>
  <c r="G14" i="19"/>
  <c r="G13" i="19"/>
  <c r="G12" i="19"/>
  <c r="G10" i="19"/>
  <c r="G9" i="19"/>
  <c r="G8" i="19"/>
  <c r="G7" i="19"/>
  <c r="G6" i="19"/>
  <c r="G5" i="19"/>
  <c r="G4" i="19"/>
  <c r="G3" i="19"/>
  <c r="G2" i="19"/>
  <c r="F19" i="19"/>
  <c r="F27" i="19"/>
  <c r="F26" i="19"/>
  <c r="F25" i="19"/>
  <c r="F24" i="19"/>
  <c r="F23" i="19"/>
  <c r="F22" i="19"/>
  <c r="F21" i="19"/>
  <c r="F20" i="19"/>
  <c r="F18" i="19"/>
  <c r="F17" i="19"/>
  <c r="F16" i="19"/>
  <c r="F15" i="19"/>
  <c r="F14" i="19"/>
  <c r="F13" i="19"/>
  <c r="F12" i="19"/>
  <c r="F10" i="19"/>
  <c r="F9" i="19"/>
  <c r="F8" i="19"/>
  <c r="F7" i="19"/>
  <c r="F6" i="19"/>
  <c r="F5" i="19"/>
  <c r="F4" i="19"/>
  <c r="F3" i="19"/>
  <c r="F2" i="19"/>
  <c r="E28" i="19"/>
  <c r="E27" i="19"/>
  <c r="E26" i="19"/>
  <c r="E25" i="19"/>
  <c r="E24" i="19"/>
  <c r="E23" i="19"/>
  <c r="E22" i="19"/>
  <c r="E21" i="19"/>
  <c r="E20" i="19"/>
  <c r="E19" i="19"/>
  <c r="E18" i="19"/>
  <c r="E17" i="19"/>
  <c r="E16" i="19"/>
  <c r="E15" i="19"/>
  <c r="E14" i="19"/>
  <c r="E9" i="19"/>
  <c r="E13" i="19"/>
  <c r="E12" i="19"/>
  <c r="E10" i="19"/>
  <c r="E8" i="19"/>
  <c r="E7" i="19"/>
  <c r="E6" i="19"/>
  <c r="E5" i="19"/>
  <c r="E4" i="19"/>
  <c r="E3" i="19"/>
  <c r="E2" i="19"/>
  <c r="D27" i="19"/>
  <c r="D20" i="19"/>
  <c r="D17" i="19"/>
  <c r="D15" i="19"/>
  <c r="D13" i="19"/>
  <c r="D7" i="19"/>
  <c r="D28" i="19"/>
  <c r="D26" i="19"/>
  <c r="D25" i="19"/>
  <c r="D24" i="19"/>
  <c r="D23" i="19"/>
  <c r="D22" i="19"/>
  <c r="D21" i="19"/>
  <c r="D19" i="19"/>
  <c r="D18" i="19"/>
  <c r="D16" i="19"/>
  <c r="D14" i="19"/>
  <c r="D12" i="19"/>
  <c r="D10" i="19"/>
  <c r="D9" i="19"/>
  <c r="D8" i="19"/>
  <c r="D6" i="19"/>
  <c r="D5" i="19"/>
  <c r="D4" i="19"/>
  <c r="D3" i="19"/>
  <c r="D2" i="19"/>
  <c r="J2" i="19"/>
  <c r="J11" i="19"/>
  <c r="H63" i="19" l="1"/>
  <c r="G63" i="19"/>
  <c r="F63" i="19"/>
  <c r="E63" i="19"/>
  <c r="D63" i="19"/>
  <c r="H34" i="19"/>
  <c r="H33" i="19"/>
  <c r="H32" i="19"/>
  <c r="H31" i="19"/>
  <c r="H30" i="19"/>
  <c r="H29" i="19"/>
  <c r="E34" i="19"/>
  <c r="E33" i="19"/>
  <c r="E32" i="19"/>
  <c r="E31" i="19"/>
  <c r="E30" i="19"/>
  <c r="E29" i="19"/>
  <c r="D34" i="19"/>
  <c r="D33" i="19"/>
  <c r="D32" i="19"/>
  <c r="D31" i="19"/>
  <c r="D30" i="19"/>
  <c r="D29" i="19"/>
  <c r="H47" i="19"/>
  <c r="G47" i="19"/>
  <c r="E47" i="19"/>
  <c r="D47" i="19"/>
  <c r="H83" i="19"/>
  <c r="G83" i="19"/>
  <c r="F83" i="19"/>
  <c r="E83" i="19"/>
  <c r="D83" i="19"/>
  <c r="H82" i="19"/>
  <c r="G82" i="19"/>
  <c r="F82" i="19"/>
  <c r="E82" i="19"/>
  <c r="D82" i="19"/>
  <c r="H81" i="19"/>
  <c r="G81" i="19"/>
  <c r="F81" i="19"/>
  <c r="E81" i="19"/>
  <c r="D81" i="19"/>
  <c r="H84" i="19"/>
  <c r="G84" i="19"/>
  <c r="F84" i="19"/>
  <c r="E84" i="19"/>
  <c r="D84" i="19"/>
  <c r="G91" i="19"/>
  <c r="F91" i="19"/>
  <c r="H91" i="19"/>
  <c r="D91" i="19"/>
  <c r="E91" i="19"/>
  <c r="A91" i="19" s="1"/>
  <c r="M5" i="12"/>
  <c r="M5" i="5"/>
  <c r="M5" i="21"/>
  <c r="J81" i="19"/>
  <c r="J64" i="19"/>
  <c r="J12" i="19"/>
  <c r="J83" i="19"/>
  <c r="J23" i="19"/>
  <c r="J28" i="19"/>
  <c r="J52" i="19"/>
  <c r="J90" i="19"/>
  <c r="J36" i="19"/>
  <c r="J48" i="19"/>
  <c r="J26" i="19"/>
  <c r="J38" i="19"/>
  <c r="J54" i="19"/>
  <c r="J87" i="19"/>
  <c r="J49" i="19"/>
  <c r="J45" i="19"/>
  <c r="J51" i="19"/>
  <c r="J31" i="19"/>
  <c r="J29" i="19"/>
  <c r="J18" i="19"/>
  <c r="J70" i="19"/>
  <c r="J84" i="19"/>
  <c r="J62" i="19"/>
  <c r="J66" i="19"/>
  <c r="J40" i="19"/>
  <c r="J76" i="19"/>
  <c r="J35" i="19"/>
  <c r="J89" i="19"/>
  <c r="J3" i="19"/>
  <c r="J37" i="19"/>
  <c r="J55" i="19"/>
  <c r="J74" i="19"/>
  <c r="J65" i="19"/>
  <c r="J34" i="19"/>
  <c r="J68" i="19"/>
  <c r="J17" i="19"/>
  <c r="J8" i="19"/>
  <c r="J33" i="19"/>
  <c r="J21" i="19"/>
  <c r="J67" i="19"/>
  <c r="J7" i="19"/>
  <c r="J9" i="19"/>
  <c r="J47" i="19"/>
  <c r="J53" i="19"/>
  <c r="J60" i="19"/>
  <c r="J5" i="19"/>
  <c r="J20" i="19"/>
  <c r="J63" i="19"/>
  <c r="J10" i="19"/>
  <c r="J27" i="19"/>
  <c r="J24" i="19"/>
  <c r="J77" i="19"/>
  <c r="J32" i="19"/>
  <c r="J15" i="19"/>
  <c r="J30" i="19"/>
  <c r="J78" i="19"/>
  <c r="J58" i="19"/>
  <c r="J91" i="19"/>
  <c r="J22" i="19"/>
  <c r="J41" i="19"/>
  <c r="J56" i="19"/>
  <c r="J71" i="19"/>
  <c r="J19" i="19"/>
  <c r="J4" i="19"/>
  <c r="J73" i="19"/>
  <c r="J50" i="19"/>
  <c r="J6" i="19"/>
  <c r="J16" i="19"/>
  <c r="J86" i="19"/>
  <c r="J88" i="19"/>
  <c r="J69" i="19"/>
  <c r="J57" i="19"/>
  <c r="J39" i="19"/>
  <c r="J72" i="19"/>
  <c r="J59" i="19"/>
  <c r="J42" i="19"/>
  <c r="J75" i="19"/>
  <c r="J13" i="19"/>
  <c r="J61" i="19"/>
  <c r="J79" i="19"/>
  <c r="J46" i="19"/>
  <c r="J80" i="19"/>
  <c r="J43" i="19"/>
  <c r="J85" i="19"/>
  <c r="J25" i="19"/>
  <c r="J44" i="19"/>
  <c r="J82" i="19"/>
  <c r="J14" i="19"/>
  <c r="L1" i="19" l="1"/>
  <c r="O15" i="2"/>
  <c r="N15" i="2"/>
  <c r="N12" i="2"/>
  <c r="O9" i="2"/>
  <c r="N9" i="2"/>
  <c r="N6" i="2"/>
  <c r="J18" i="2"/>
  <c r="I18" i="2"/>
  <c r="J15" i="2"/>
  <c r="I15" i="2"/>
  <c r="J12" i="2"/>
  <c r="I12" i="2"/>
  <c r="I9" i="2"/>
  <c r="D18" i="2"/>
  <c r="E15" i="2"/>
  <c r="D15" i="2"/>
  <c r="D12" i="2"/>
  <c r="D6" i="2"/>
  <c r="D9" i="2"/>
  <c r="K12" i="2" l="1"/>
  <c r="K15" i="2"/>
  <c r="F15" i="2"/>
  <c r="G18" i="2"/>
  <c r="O6" i="2"/>
  <c r="P6" i="2" s="1"/>
  <c r="P9" i="2"/>
  <c r="K18" i="2"/>
  <c r="E18" i="2"/>
  <c r="F18" i="2" s="1"/>
  <c r="J9" i="2"/>
  <c r="K9" i="2" s="1"/>
  <c r="E12" i="2"/>
  <c r="F12" i="2" s="1"/>
  <c r="O12" i="2"/>
  <c r="P12" i="2" s="1"/>
  <c r="E6" i="2"/>
  <c r="F6" i="2" s="1"/>
  <c r="N1" i="19"/>
  <c r="G23" i="2" s="1"/>
  <c r="P15" i="2"/>
  <c r="G12" i="2"/>
  <c r="G14" i="2"/>
  <c r="L9" i="2"/>
  <c r="G15" i="2"/>
  <c r="L11" i="2"/>
  <c r="G17" i="2"/>
  <c r="G20" i="2"/>
  <c r="L15" i="2"/>
  <c r="E9" i="2"/>
  <c r="B9" i="2" s="1"/>
  <c r="L17" i="2"/>
  <c r="B15" i="2"/>
  <c r="B17" i="2"/>
  <c r="B18" i="2" l="1"/>
  <c r="L8" i="2"/>
  <c r="L6" i="2"/>
  <c r="B20" i="2"/>
  <c r="G11" i="2"/>
  <c r="G9" i="2"/>
  <c r="B12" i="2"/>
  <c r="B8" i="2"/>
  <c r="L14" i="2"/>
  <c r="B6" i="2"/>
  <c r="L12" i="2"/>
  <c r="B14" i="2"/>
  <c r="B11" i="2"/>
  <c r="F9" i="2"/>
  <c r="M5" i="18"/>
  <c r="M5" i="17"/>
  <c r="M5" i="16"/>
  <c r="M5" i="15"/>
  <c r="M5" i="14"/>
  <c r="M5" i="13"/>
  <c r="M5" i="11"/>
  <c r="M5" i="10"/>
  <c r="M5" i="9"/>
  <c r="M5" i="6"/>
  <c r="J6" i="2" l="1"/>
  <c r="I6" i="2"/>
  <c r="G8" i="2" l="1"/>
  <c r="G6" i="2"/>
  <c r="K6" i="2"/>
</calcChain>
</file>

<file path=xl/sharedStrings.xml><?xml version="1.0" encoding="utf-8"?>
<sst xmlns="http://schemas.openxmlformats.org/spreadsheetml/2006/main" count="833" uniqueCount="331">
  <si>
    <t>Underground Injection Control Class VI Permit Application Completeness Checklist</t>
  </si>
  <si>
    <t>Introduction</t>
  </si>
  <si>
    <t xml:space="preserve">EPA is committed to streamlining permitting processes – making permitting faster and more transparent. This is a key part of EPA Administrator Zeldin’s Great American Comeback. Streamlining permitting will incentivize investment into our economy and create American jobs. To support this, EPA is improving the permitting process for underground injection control (UIC) Class VI wells. The checklist below helps EPA evaluate permit applications, and determine transparent and realistic timeframes for technical review. While this checklist is primarily for use by EPA staff, applicants can use it to inform their permit applications. The checklist includes tips to support applicants in developing project plans that are primed for an efficient technical review process and in preparing complete application materials.
EPA will use this checklist to perform the completeness review of Class VI permit applications to ensure all required components listed in the regulations or otherwise needed to inform a permit decision that protects Underground Sources of Drinking Water (USDWs) are included. When EPA deems an application to be “complete,” it is not a decision on the substantive merits of the application. Instead, it is a recognition that the applicant has submitted sufficient information necessary to allow EPA to conduct technical review. EPA may need to request additional information from an applicant to clarify, modify, or supplement previously submitted materials. </t>
  </si>
  <si>
    <t xml:space="preserve">Applicants may consider including, along with their application, a completed version of this checklist indicating the location of each item in the application. </t>
  </si>
  <si>
    <t>The statutory provisions and EPA regulations described in this document contain legally binding requirements. This document does not substitute for those provisions or regulations, nor is it a regulation itself. Thus, it does not impose legally binding requirements on EPA, States, or the regulated community, and may not apply to a particular situation based upon the circumstances. EPA and State decisionmakers retain the discretion to adopt approaches on a case-by-case basis that differ from this checklist where appropriate. Any decisions regarding a particular permit will be made based on the statute and regulations. Therefore, interested parties are free to raise questions and objections about the substance of this checklist and the appropriateness of the application of this checklist to a particular situation.</t>
  </si>
  <si>
    <t>Instructions for using the Excel Version of the Checklist</t>
  </si>
  <si>
    <t>Navigate to the Table of Contents using the Tabs at the bottom of the screen or using the buttons at the top of your screen.</t>
  </si>
  <si>
    <t>Each section of the Checklist is on an individual tab. There are 14 Checklist Sections to complete.</t>
  </si>
  <si>
    <t>Select the button to go to the specified tab/section from the Table of Contents</t>
  </si>
  <si>
    <t>You can also select the tab at the bottom of the screen to go to each section.</t>
  </si>
  <si>
    <t>Select the previous and next buttons to move to the next tab/section.</t>
  </si>
  <si>
    <t>Complete the requested information:</t>
  </si>
  <si>
    <t>At the top of each section, enter the GSDT Module/Folder and the File Name to indicate the location in the application for the information in this section.</t>
  </si>
  <si>
    <t>GSDT Module/Folder:</t>
  </si>
  <si>
    <t>File Name:</t>
  </si>
  <si>
    <t>If individual items for the section are located in a different Module/Folder and/or File Name, include this information in the "Notes" field at the bottom</t>
  </si>
  <si>
    <t>of each section.</t>
  </si>
  <si>
    <t>Yes</t>
  </si>
  <si>
    <t>Select the data entry cells and select "Yes" or "No" to indicate if the checklist item is complete.</t>
  </si>
  <si>
    <t>Enter the Page Number where this item is located in the file.</t>
  </si>
  <si>
    <t>Regulatory details, Completeness tips, and Additional application tips</t>
  </si>
  <si>
    <t>Some items include additional regulatory details and/or helpful tips to expedite the review of the application items in the checklist.</t>
  </si>
  <si>
    <t>Items with this additional information will include buttons below the text that you can select to display the information.</t>
  </si>
  <si>
    <t>Select the appropriate button to view the information. Regulatory details are displayed in gray boxes and tips are displayed in blue boxes.</t>
  </si>
  <si>
    <t>Reminders</t>
  </si>
  <si>
    <t>Some sections may include important reminders, indicated by an exclamation icon. Select the icon to display the reminder information.</t>
  </si>
  <si>
    <t>Make sure to save your progress (using Excel's normal Save procedures) as you work through the checklist.</t>
  </si>
  <si>
    <t>The Table of Contents tab displays your progress through each section of the Checklist, indicating how many items you have completed out of the</t>
  </si>
  <si>
    <t>total in that section.</t>
  </si>
  <si>
    <t>0 of 2</t>
  </si>
  <si>
    <t>1 of 2</t>
  </si>
  <si>
    <t>2 of 2</t>
  </si>
  <si>
    <t>There is also an overall progress bar at the bottom of the Table of Contents to help you track progress.</t>
  </si>
  <si>
    <t>Table of Contents</t>
  </si>
  <si>
    <t>A.</t>
  </si>
  <si>
    <t>B.</t>
  </si>
  <si>
    <t>C.</t>
  </si>
  <si>
    <t>D.</t>
  </si>
  <si>
    <t>E.</t>
  </si>
  <si>
    <t>F.</t>
  </si>
  <si>
    <t>G.</t>
  </si>
  <si>
    <t>H.</t>
  </si>
  <si>
    <t>I.</t>
  </si>
  <si>
    <t>J.</t>
  </si>
  <si>
    <t>K.</t>
  </si>
  <si>
    <t>L.</t>
  </si>
  <si>
    <t>M.</t>
  </si>
  <si>
    <t>N.</t>
  </si>
  <si>
    <t>Overall Progress</t>
  </si>
  <si>
    <t xml:space="preserve">General Information </t>
  </si>
  <si>
    <t>Show/hide</t>
  </si>
  <si>
    <r>
      <rPr>
        <sz val="11"/>
        <color theme="1"/>
        <rFont val="Arial"/>
        <family val="2"/>
      </rPr>
      <t>(Select Yes/No)</t>
    </r>
    <r>
      <rPr>
        <b/>
        <sz val="11"/>
        <color theme="1"/>
        <rFont val="Arial"/>
        <family val="2"/>
      </rPr>
      <t xml:space="preserve">
Complete?</t>
    </r>
  </si>
  <si>
    <t>Required Permit Application Item (and Associated Regulatory Citation)</t>
  </si>
  <si>
    <t>Page No.</t>
  </si>
  <si>
    <t>Additional information for all items in this section:</t>
  </si>
  <si>
    <t>Item3</t>
  </si>
  <si>
    <r>
      <rPr>
        <b/>
        <i/>
        <sz val="11"/>
        <color theme="1"/>
        <rFont val="Arial"/>
        <family val="2"/>
      </rPr>
      <t>Tip</t>
    </r>
    <r>
      <rPr>
        <sz val="11"/>
        <color theme="1"/>
        <rFont val="Arial"/>
        <family val="2"/>
      </rPr>
      <t xml:space="preserve">: Consider minimizing CBI claims, especially for project location details, for a smoother technical review and meaningful public engagement.
</t>
    </r>
    <r>
      <rPr>
        <b/>
        <i/>
        <sz val="11"/>
        <color theme="1"/>
        <rFont val="Arial"/>
        <family val="2"/>
      </rPr>
      <t>Tip</t>
    </r>
    <r>
      <rPr>
        <sz val="11"/>
        <color theme="1"/>
        <rFont val="Arial"/>
        <family val="2"/>
      </rPr>
      <t>: Consider including necessary information for EPA compliance with 40 CFR 144.4 and applicable federal laws (e.g. NHPA, ESA) to help facilitate a more efficient technical review. If feasible, when designing your project, select a location free of complicating factors (e.g., presence of endangered species) to help reduce project complexity.</t>
    </r>
  </si>
  <si>
    <t>Additional application tip</t>
  </si>
  <si>
    <t>Hide</t>
  </si>
  <si>
    <r>
      <t>Signatories to and certification of permit applications</t>
    </r>
    <r>
      <rPr>
        <sz val="11"/>
        <color theme="1"/>
        <rFont val="Arial"/>
        <family val="2"/>
      </rPr>
      <t xml:space="preserve"> [40 CFR 144.32(a)]</t>
    </r>
  </si>
  <si>
    <r>
      <rPr>
        <b/>
        <sz val="11"/>
        <color theme="1"/>
        <rFont val="Arial"/>
        <family val="2"/>
      </rPr>
      <t>Information required in 40 CFR 144.31 (e)(1)-(6)</t>
    </r>
    <r>
      <rPr>
        <sz val="11"/>
        <color theme="1"/>
        <rFont val="Arial"/>
        <family val="2"/>
      </rPr>
      <t xml:space="preserve"> [40 CFR 146.82(a)(1)]:</t>
    </r>
  </si>
  <si>
    <t>A listing of the activities conducted by the applicant which require RCRA, UIC, NPDES, or PSD permits. [40 CFR 144.31(e)(1)]</t>
  </si>
  <si>
    <t>--</t>
  </si>
  <si>
    <t xml:space="preserve">Name, mailing address, and location of the facility. [40 CFR 144.31(e)(2)] </t>
  </si>
  <si>
    <t>Up to four SIC codes. [40 CFR 144.31(e)(3)]</t>
  </si>
  <si>
    <t>The operator’s name, address, telephone number, ownership status, and status as federal, state, private, public, or other entity. [40 CFR 144.31(e)(4)]</t>
  </si>
  <si>
    <t>Whether the facility is located on Indian lands. [40 CFR 144.31(e)(5)]</t>
  </si>
  <si>
    <t>A listing of all permits or construction approvals received or applied for under the following programs: [40 CFR 144.31(e)(6)]</t>
  </si>
  <si>
    <t>(i) Hazardous Waste Management program under RCRA. 
(ii) UIC Program.
(iii) NPDES.
(iv) PSD Program.
(v) CAA Nonattainment Program.
(vi) NESHAPS Preconstruction Approval under the CAA.
(vii) Ocean Dumping Permits under MPRSA.
(viii) Section 404 Dredge and Fill Permits.
(ix) Other Relevant Environmental Permits, including State permits.</t>
  </si>
  <si>
    <r>
      <t>Map of the Area</t>
    </r>
    <r>
      <rPr>
        <sz val="11"/>
        <color theme="1"/>
        <rFont val="Arial"/>
        <family val="2"/>
      </rPr>
      <t xml:space="preserve"> [40 CFR 146.82(a)(2)] 
A map showing the injection well and the AoR; it must also show the number or name and location of all: </t>
    </r>
  </si>
  <si>
    <t xml:space="preserve">Injection wells,
Producing wells,
Abandoned wells,
Plugged wells or dry holes,
Deep stratigraphic boreholes,
State- or EPA-approved subsurface cleanup sites,
Surface bodies of water,
Springs,
Mines (surface and subsurface),
Quarries,
Water wells,
Other pertinent surface features,
State, Tribal, and Territory boundaries,
and Roads,
Faults, if known or suspected. </t>
  </si>
  <si>
    <r>
      <rPr>
        <b/>
        <i/>
        <sz val="11"/>
        <color theme="1"/>
        <rFont val="Arial"/>
        <family val="2"/>
      </rPr>
      <t>Tip</t>
    </r>
    <r>
      <rPr>
        <sz val="11"/>
        <color theme="1"/>
        <rFont val="Arial"/>
        <family val="2"/>
      </rPr>
      <t>: Submit a single high-resolution map to ensure a complete application. Consider making the map at least 300 DPI or PPI to ensure readability.</t>
    </r>
  </si>
  <si>
    <t>Completeness tip</t>
  </si>
  <si>
    <r>
      <rPr>
        <b/>
        <i/>
        <sz val="11"/>
        <color theme="1"/>
        <rFont val="Arial"/>
        <family val="2"/>
      </rPr>
      <t>Tip</t>
    </r>
    <r>
      <rPr>
        <sz val="11"/>
        <color theme="1"/>
        <rFont val="Arial"/>
        <family val="2"/>
      </rPr>
      <t xml:space="preserve">: Consider positioning your project away from active or planned injection wells to minimize potential pressure front interactions. If your project is near active or planned injection wells (i.e., pressure fronts overlapping or in close proximity), a longer technical review timeline may be necessary due to the need to evaluate potential plume or pressure front interactions. 
</t>
    </r>
    <r>
      <rPr>
        <b/>
        <i/>
        <sz val="11"/>
        <color theme="1"/>
        <rFont val="Arial"/>
        <family val="2"/>
      </rPr>
      <t>Tip</t>
    </r>
    <r>
      <rPr>
        <sz val="11"/>
        <color theme="1"/>
        <rFont val="Arial"/>
        <family val="2"/>
      </rPr>
      <t xml:space="preserve">: Consider selecting a lower confining zone free of penetrations from other active wells in the AoR to help facilitate a more efficient technical review. If active wells in the AoR penetrate the lower confining zone (e.g., O&amp;G production below the Class VI injection zone), a longer technical review timeline may be necessary due the need to evaluate potential impacts on pressure response in the injection zone. More information is available in </t>
    </r>
    <r>
      <rPr>
        <u/>
        <sz val="11"/>
        <color rgb="FF005EA2"/>
        <rFont val="Arial"/>
        <family val="2"/>
      </rPr>
      <t>Geologic Sequestration of Carbon Dioxide - Underground Injection Control (UIC) Program Class VI Well Area of Review Evaluation and Corrective Action Guidance</t>
    </r>
    <r>
      <rPr>
        <sz val="11"/>
        <color theme="1"/>
        <rFont val="Arial"/>
        <family val="2"/>
      </rPr>
      <t xml:space="preserve">.
</t>
    </r>
    <r>
      <rPr>
        <b/>
        <i/>
        <sz val="11"/>
        <color theme="1"/>
        <rFont val="Arial"/>
        <family val="2"/>
      </rPr>
      <t>Tip</t>
    </r>
    <r>
      <rPr>
        <sz val="11"/>
        <color theme="1"/>
        <rFont val="Arial"/>
        <family val="2"/>
      </rPr>
      <t>: Consider selecting a location or adjusting operational parameters to keep the AoR within a single state or jurisdiction to help facilitate a more efficient technical review. If your project AoR crosses state or jurisdictional tribal lines, a longer technical review timeline may be necessary due to required communication with and coordination among government agencies in various States, Tribes, or Territories, as applicable.</t>
    </r>
  </si>
  <si>
    <t>Additional application tips</t>
  </si>
  <si>
    <r>
      <t>A list of contacts for those States, Tribes, and Territories within the AoR</t>
    </r>
    <r>
      <rPr>
        <sz val="11"/>
        <color theme="1"/>
        <rFont val="Arial"/>
        <family val="2"/>
      </rPr>
      <t xml:space="preserve"> [40 CFR 146.82(a)(20)]</t>
    </r>
  </si>
  <si>
    <t>Additional notes for this section</t>
  </si>
  <si>
    <t>Please provide any notes related to the checklist items above to help reviewers.</t>
  </si>
  <si>
    <t xml:space="preserve">Geologic Narrative/ Site Characterization Information  </t>
  </si>
  <si>
    <r>
      <t>Geological Narrative</t>
    </r>
    <r>
      <rPr>
        <sz val="11"/>
        <color theme="1"/>
        <rFont val="Arial"/>
        <family val="2"/>
      </rPr>
      <t xml:space="preserve"> [40 CFR 146.82(a)(3, 5, and 6) and 146.83] 
</t>
    </r>
  </si>
  <si>
    <t>Reminder</t>
  </si>
  <si>
    <r>
      <rPr>
        <b/>
        <i/>
        <sz val="11"/>
        <color theme="1"/>
        <rFont val="Arial"/>
        <family val="2"/>
      </rPr>
      <t>Regulatory details</t>
    </r>
    <r>
      <rPr>
        <i/>
        <sz val="11"/>
        <color theme="1"/>
        <rFont val="Arial"/>
        <family val="2"/>
      </rPr>
      <t>: The permit application should include a narrative description of the geologic structures, injection and confining zones, and fluid and solid geochemistry to meet the requirements of 40 CFR 146.82(a)(3, 5, and 6) and 146.83.
The geologic narrative will likely be supported by maps, cross sections, and tabular data. 
The narrative must describe the source of any data used (e.g., the type of data, the well location/survey extent where it was sourced).</t>
    </r>
  </si>
  <si>
    <t>Regulatory details</t>
  </si>
  <si>
    <r>
      <rPr>
        <b/>
        <i/>
        <sz val="11"/>
        <color theme="1"/>
        <rFont val="Arial"/>
        <family val="2"/>
      </rPr>
      <t>Tip</t>
    </r>
    <r>
      <rPr>
        <sz val="11"/>
        <color theme="1"/>
        <rFont val="Arial"/>
        <family val="2"/>
      </rPr>
      <t xml:space="preserve">: When available, provide data from stratigraphic test wells as a part of the initial application. Also, be sure to provide details on specific pre-operational testing plans to address any geologic characterization data gaps. More information is available in </t>
    </r>
    <r>
      <rPr>
        <u/>
        <sz val="11"/>
        <color rgb="FF005EA2"/>
        <rFont val="Arial"/>
        <family val="2"/>
      </rPr>
      <t>Geologic Sequestration of Carbon Dioxide - Underground Injection Control (UIC) Program Class VI Well Site Characterization Guidance</t>
    </r>
    <r>
      <rPr>
        <sz val="11"/>
        <color theme="1"/>
        <rFont val="Arial"/>
        <family val="2"/>
      </rPr>
      <t>.</t>
    </r>
  </si>
  <si>
    <r>
      <rPr>
        <b/>
        <sz val="11"/>
        <color theme="1"/>
        <rFont val="Arial"/>
        <family val="2"/>
      </rPr>
      <t>Regional Geologic Structure and Hydrogeologic Properties</t>
    </r>
    <r>
      <rPr>
        <sz val="11"/>
        <color theme="1"/>
        <rFont val="Arial"/>
        <family val="2"/>
      </rPr>
      <t xml:space="preserve"> [40 CFR 146.82(a)(3)]</t>
    </r>
  </si>
  <si>
    <r>
      <t xml:space="preserve">Regulatory details: </t>
    </r>
    <r>
      <rPr>
        <i/>
        <sz val="11"/>
        <color theme="1"/>
        <rFont val="Arial"/>
        <family val="2"/>
      </rPr>
      <t xml:space="preserve">The description of the geologic structure and hydrogeologic properties of the proposed storage site and overlying formations must include the listed items.   </t>
    </r>
  </si>
  <si>
    <r>
      <t>Maps and Cross Sections of the AoR</t>
    </r>
    <r>
      <rPr>
        <sz val="11"/>
        <color theme="1"/>
        <rFont val="Arial"/>
        <family val="2"/>
      </rPr>
      <t xml:space="preserve"> [40 CFR 146.82(a)(3)(i)]</t>
    </r>
  </si>
  <si>
    <t xml:space="preserve">The maps and cross sections may be accompanied by a brief narrative description interpreting the figures and providing an overview of key features important to the project. </t>
  </si>
  <si>
    <r>
      <rPr>
        <b/>
        <i/>
        <sz val="11"/>
        <color theme="1"/>
        <rFont val="Arial"/>
        <family val="2"/>
      </rPr>
      <t>Tip</t>
    </r>
    <r>
      <rPr>
        <sz val="11"/>
        <color theme="1"/>
        <rFont val="Arial"/>
        <family val="2"/>
      </rPr>
      <t>: Submit high-resolution figures and maps to ensure a complete application. Consider making figures at least 300 DPI or PPI to ensure readability.</t>
    </r>
  </si>
  <si>
    <r>
      <rPr>
        <b/>
        <sz val="11"/>
        <color theme="1"/>
        <rFont val="Arial"/>
        <family val="2"/>
      </rPr>
      <t xml:space="preserve">Information on Faults and Fractures </t>
    </r>
    <r>
      <rPr>
        <sz val="11"/>
        <color theme="1"/>
        <rFont val="Arial"/>
        <family val="2"/>
      </rPr>
      <t>[40 CFR 146.82(a)(3)(ii)]</t>
    </r>
  </si>
  <si>
    <r>
      <rPr>
        <b/>
        <i/>
        <sz val="11"/>
        <color theme="1"/>
        <rFont val="Arial"/>
        <family val="2"/>
      </rPr>
      <t>Regulatory details</t>
    </r>
    <r>
      <rPr>
        <i/>
        <sz val="11"/>
        <color theme="1"/>
        <rFont val="Arial"/>
        <family val="2"/>
      </rPr>
      <t>: This may be a narrative description of the location, orientation, and properties of known or suspected faults and fractures and a discussion supporting a determination that they would not interfere with containment. It may be accompanied by maps and cross sections and be supported by analyses of core samples, the results of geophysical surveys, pore pressure data, etc.</t>
    </r>
  </si>
  <si>
    <r>
      <rPr>
        <b/>
        <i/>
        <sz val="11"/>
        <color theme="1"/>
        <rFont val="Arial"/>
        <family val="2"/>
      </rPr>
      <t>Tip</t>
    </r>
    <r>
      <rPr>
        <sz val="11"/>
        <color theme="1"/>
        <rFont val="Arial"/>
        <family val="2"/>
      </rPr>
      <t xml:space="preserve">: Consider selecting a project location free of active faults and known induced seismicity issues to limit the need for fault stability or sealing analysis. More information is available in </t>
    </r>
    <r>
      <rPr>
        <u/>
        <sz val="11"/>
        <color rgb="FF005EA2"/>
        <rFont val="Arial"/>
        <family val="2"/>
      </rPr>
      <t>Geologic Sequestration of Carbon Dioxide - Underground Injection Control (UIC) Program Class VI Well Site Characterization Guidance</t>
    </r>
    <r>
      <rPr>
        <sz val="11"/>
        <color theme="1"/>
        <rFont val="Arial"/>
        <family val="2"/>
      </rPr>
      <t>.</t>
    </r>
  </si>
  <si>
    <r>
      <rPr>
        <b/>
        <sz val="11"/>
        <color theme="1"/>
        <rFont val="Arial"/>
        <family val="2"/>
      </rPr>
      <t xml:space="preserve">Data on the Injection Zone(s) </t>
    </r>
    <r>
      <rPr>
        <sz val="11"/>
        <color theme="1"/>
        <rFont val="Arial"/>
        <family val="2"/>
      </rPr>
      <t xml:space="preserve">[40 CFR 146.82(a)(3)(iii)] </t>
    </r>
  </si>
  <si>
    <t>•   Depth</t>
  </si>
  <si>
    <t>•   Areal extent</t>
  </si>
  <si>
    <t>•   Thickness</t>
  </si>
  <si>
    <t>•   Mineralogy</t>
  </si>
  <si>
    <t>•   Porosity</t>
  </si>
  <si>
    <t>•   Permeability</t>
  </si>
  <si>
    <t>•   Capillary pressure</t>
  </si>
  <si>
    <r>
      <rPr>
        <b/>
        <i/>
        <sz val="11"/>
        <color theme="1"/>
        <rFont val="Arial"/>
        <family val="2"/>
      </rPr>
      <t>Regulatory details</t>
    </r>
    <r>
      <rPr>
        <i/>
        <sz val="11"/>
        <color theme="1"/>
        <rFont val="Arial"/>
        <family val="2"/>
      </rPr>
      <t>: This narrative may describe plans to collect or the results of geologic cores, outcrop data, seismic surveys, well logs, lithologic descriptions, and other field data used to characterize the injection zone(s), including geology/facies changes. The application must address the data on the injection zone(s) in the bulleted list.</t>
    </r>
  </si>
  <si>
    <r>
      <rPr>
        <b/>
        <i/>
        <sz val="11"/>
        <color theme="1"/>
        <rFont val="Arial"/>
        <family val="2"/>
      </rPr>
      <t>Tip</t>
    </r>
    <r>
      <rPr>
        <sz val="11"/>
        <color theme="1"/>
        <rFont val="Arial"/>
        <family val="2"/>
      </rPr>
      <t xml:space="preserve">: Consider limiting the number of planned injection zones for a project to help facilitate a more efficient technical review. If your project includes multiple planned injection zones, a longer technical review timeline may be necessary due to increased project complexity. More information is available in </t>
    </r>
    <r>
      <rPr>
        <u/>
        <sz val="11"/>
        <color rgb="FF005EA2"/>
        <rFont val="Arial"/>
        <family val="2"/>
      </rPr>
      <t>Geologic Sequestration of Carbon Dioxide - Underground Injection Control (UIC) Program Class VI Well Site Characterization Guidance</t>
    </r>
    <r>
      <rPr>
        <sz val="11"/>
        <color theme="1"/>
        <rFont val="Arial"/>
        <family val="2"/>
      </rPr>
      <t>.</t>
    </r>
  </si>
  <si>
    <r>
      <rPr>
        <b/>
        <sz val="11"/>
        <color theme="1"/>
        <rFont val="Arial"/>
        <family val="2"/>
      </rPr>
      <t>Data on the Confining Zone(s)</t>
    </r>
    <r>
      <rPr>
        <sz val="11"/>
        <color theme="1"/>
        <rFont val="Arial"/>
        <family val="2"/>
      </rPr>
      <t xml:space="preserve"> [40 CFR 146.82(a)(3)(iii)] </t>
    </r>
  </si>
  <si>
    <r>
      <rPr>
        <b/>
        <i/>
        <sz val="11"/>
        <color theme="1"/>
        <rFont val="Arial"/>
        <family val="2"/>
      </rPr>
      <t>Regulatory details</t>
    </r>
    <r>
      <rPr>
        <i/>
        <sz val="11"/>
        <color theme="1"/>
        <rFont val="Arial"/>
        <family val="2"/>
      </rPr>
      <t>: This narrative may describe plans to collect or the results of geologic cores, outcrop data, seismic surveys, well logs, lithologic descriptions, and other field data used to characterize the confining zone(s), including geology/facies changes. The application must address the data on the confining zone(s) in the bulleted list.</t>
    </r>
  </si>
  <si>
    <r>
      <rPr>
        <b/>
        <sz val="11"/>
        <color theme="1"/>
        <rFont val="Arial"/>
        <family val="2"/>
      </rPr>
      <t>Geomechanical and Petrophysical Information about the Confining Zone(s)</t>
    </r>
    <r>
      <rPr>
        <sz val="11"/>
        <color theme="1"/>
        <rFont val="Arial"/>
        <family val="2"/>
      </rPr>
      <t xml:space="preserve"> [40 CFR 146.82(a)(3)(iv)] </t>
    </r>
  </si>
  <si>
    <t>•   Fractures</t>
  </si>
  <si>
    <t>•   Stress</t>
  </si>
  <si>
    <t>•   Ductility</t>
  </si>
  <si>
    <t>•   Rock strength</t>
  </si>
  <si>
    <t>•   In situ fluid pressures</t>
  </si>
  <si>
    <r>
      <rPr>
        <b/>
        <i/>
        <sz val="11"/>
        <color theme="1"/>
        <rFont val="Arial"/>
        <family val="2"/>
      </rPr>
      <t>Regulatory details</t>
    </r>
    <r>
      <rPr>
        <i/>
        <sz val="11"/>
        <color theme="1"/>
        <rFont val="Arial"/>
        <family val="2"/>
      </rPr>
      <t xml:space="preserve">: A narrative description of the confining zone(s) should describe the testing performed (or planned) and available results in a tabular and/or graphical form; it may include maps and present seismic or other geophysical data, core data, or well logs. The application must address the information about the confining zone(s) in the bulleted list. </t>
    </r>
  </si>
  <si>
    <r>
      <rPr>
        <b/>
        <sz val="11"/>
        <color theme="1"/>
        <rFont val="Arial"/>
        <family val="2"/>
      </rPr>
      <t>Information on Seismic History</t>
    </r>
    <r>
      <rPr>
        <sz val="11"/>
        <color theme="1"/>
        <rFont val="Arial"/>
        <family val="2"/>
      </rPr>
      <t xml:space="preserve"> [40 CFR 146.82(a)(3)(v)] </t>
    </r>
  </si>
  <si>
    <r>
      <rPr>
        <b/>
        <i/>
        <sz val="11"/>
        <color theme="1"/>
        <rFont val="Arial"/>
        <family val="2"/>
      </rPr>
      <t>Regulatory details</t>
    </r>
    <r>
      <rPr>
        <i/>
        <sz val="11"/>
        <color theme="1"/>
        <rFont val="Arial"/>
        <family val="2"/>
      </rPr>
      <t>: A narrative description of the presence and depth of seismic sources and a determination that seismicity would not interfere with containment that may be accompanied by tables and/or maps of seismic events, sources, and depths.</t>
    </r>
  </si>
  <si>
    <r>
      <rPr>
        <b/>
        <i/>
        <sz val="11"/>
        <color theme="1"/>
        <rFont val="Arial"/>
        <family val="2"/>
      </rPr>
      <t>Tip</t>
    </r>
    <r>
      <rPr>
        <sz val="11"/>
        <color theme="1"/>
        <rFont val="Arial"/>
        <family val="2"/>
      </rPr>
      <t xml:space="preserve">: Include a discussion of the potential for induced seismicity (e.g., how the operations will prevent or mitigate the effects of induced or nearby seismicity) to ensure a complete application. More information is available in </t>
    </r>
    <r>
      <rPr>
        <u/>
        <sz val="11"/>
        <color rgb="FF005EA2"/>
        <rFont val="Arial"/>
        <family val="2"/>
      </rPr>
      <t>Geologic Sequestration of Carbon Dioxide - Underground Injection Control (UIC) Program Class VI Well Site Characterization Guidance</t>
    </r>
    <r>
      <rPr>
        <sz val="11"/>
        <color theme="1"/>
        <rFont val="Arial"/>
        <family val="2"/>
      </rPr>
      <t>.</t>
    </r>
  </si>
  <si>
    <r>
      <rPr>
        <b/>
        <sz val="11"/>
        <color theme="1"/>
        <rFont val="Arial"/>
        <family val="2"/>
      </rPr>
      <t xml:space="preserve">Geologic and Topographic Maps and Cross Sections </t>
    </r>
    <r>
      <rPr>
        <sz val="11"/>
        <color theme="1"/>
        <rFont val="Arial"/>
        <family val="2"/>
      </rPr>
      <t>[40 CFR 146.82(a)(3)(vi)]</t>
    </r>
  </si>
  <si>
    <r>
      <rPr>
        <b/>
        <i/>
        <sz val="11"/>
        <color theme="1"/>
        <rFont val="Arial"/>
        <family val="2"/>
      </rPr>
      <t>Regulatory details</t>
    </r>
    <r>
      <rPr>
        <i/>
        <sz val="11"/>
        <color theme="1"/>
        <rFont val="Arial"/>
        <family val="2"/>
      </rPr>
      <t>: These maps and cross sections of regional geology, hydrogeology, and local geologic structure may be accompanied by a narrative description or interpretations of logs or core data.</t>
    </r>
  </si>
  <si>
    <r>
      <rPr>
        <b/>
        <sz val="11"/>
        <color theme="1"/>
        <rFont val="Arial"/>
        <family val="2"/>
      </rPr>
      <t xml:space="preserve">Hydrologic Information/Maps and Cross Sections of USDWs </t>
    </r>
    <r>
      <rPr>
        <sz val="11"/>
        <color theme="1"/>
        <rFont val="Arial"/>
        <family val="2"/>
      </rPr>
      <t>[40 CFR 146.82(a)(5)]</t>
    </r>
  </si>
  <si>
    <t>•   Water wells and springs within the AoR.</t>
  </si>
  <si>
    <t>•   Their positions relative to the injection zone(s).</t>
  </si>
  <si>
    <t>•   The direction of water movement, where known.</t>
  </si>
  <si>
    <r>
      <rPr>
        <b/>
        <i/>
        <sz val="11"/>
        <color theme="1"/>
        <rFont val="Arial"/>
        <family val="2"/>
      </rPr>
      <t>Regulatory details</t>
    </r>
    <r>
      <rPr>
        <i/>
        <sz val="11"/>
        <color theme="1"/>
        <rFont val="Arial"/>
        <family val="2"/>
      </rPr>
      <t>: The maps and stratigraphic cross sections of the vertical and lateral limits of all USDWs may be accompanied by a narrative interpretation of the figures. The maps/cross sections must show the information in the bulleted list.</t>
    </r>
  </si>
  <si>
    <r>
      <rPr>
        <b/>
        <sz val="11"/>
        <color theme="1"/>
        <rFont val="Arial"/>
        <family val="2"/>
      </rPr>
      <t>Baseline Geochemical Data</t>
    </r>
    <r>
      <rPr>
        <sz val="11"/>
        <color theme="1"/>
        <rFont val="Arial"/>
        <family val="2"/>
      </rPr>
      <t xml:space="preserve"> [40 CFR 146.82(a)(6)]</t>
    </r>
  </si>
  <si>
    <r>
      <rPr>
        <b/>
        <i/>
        <sz val="11"/>
        <color theme="1"/>
        <rFont val="Arial"/>
        <family val="2"/>
      </rPr>
      <t>Regulatory details</t>
    </r>
    <r>
      <rPr>
        <i/>
        <sz val="11"/>
        <color theme="1"/>
        <rFont val="Arial"/>
        <family val="2"/>
      </rPr>
      <t>: The narrative description of available geochemical data on fluid- and solid-phase geochemistry of all subsurface formations (including USDWs) in the AoR may describe: results or planned sampling/testing, the parameters analyzed, and any geochemical modeling that was performed, along with data sources, data quality or gaps, and sampling/testing methods and interpretation of the results/data.</t>
    </r>
  </si>
  <si>
    <r>
      <rPr>
        <b/>
        <i/>
        <sz val="11"/>
        <color theme="1"/>
        <rFont val="Arial"/>
        <family val="2"/>
      </rPr>
      <t>Tip</t>
    </r>
    <r>
      <rPr>
        <sz val="11"/>
        <color theme="1"/>
        <rFont val="Arial"/>
        <family val="2"/>
      </rPr>
      <t xml:space="preserve">: Include tabular or graphical data, statistics, and maps showing where samples were taken with baseline geochemical data to ensure a complete application. More information is available in </t>
    </r>
    <r>
      <rPr>
        <u/>
        <sz val="11"/>
        <color rgb="FF005EA2"/>
        <rFont val="Arial"/>
        <family val="2"/>
      </rPr>
      <t>Geologic Sequestration of Carbon Dioxide - Underground Injection Control (UIC) Program Class VI Well Site Characterization Guidance</t>
    </r>
    <r>
      <rPr>
        <sz val="11"/>
        <color theme="1"/>
        <rFont val="Arial"/>
        <family val="2"/>
      </rPr>
      <t>.</t>
    </r>
  </si>
  <si>
    <r>
      <rPr>
        <b/>
        <sz val="11"/>
        <color theme="1"/>
        <rFont val="Arial"/>
        <family val="2"/>
      </rPr>
      <t xml:space="preserve">Demonstration of Site </t>
    </r>
    <r>
      <rPr>
        <b/>
        <u/>
        <sz val="11"/>
        <color theme="1"/>
        <rFont val="Arial"/>
        <family val="2"/>
      </rPr>
      <t>Suitability</t>
    </r>
    <r>
      <rPr>
        <b/>
        <sz val="11"/>
        <color theme="1"/>
        <rFont val="Arial"/>
        <family val="2"/>
      </rPr>
      <t xml:space="preserve"> </t>
    </r>
    <r>
      <rPr>
        <sz val="11"/>
        <color theme="1"/>
        <rFont val="Arial"/>
        <family val="2"/>
      </rPr>
      <t>[40 CFR 146.83]</t>
    </r>
  </si>
  <si>
    <r>
      <rPr>
        <b/>
        <i/>
        <sz val="11"/>
        <color theme="1"/>
        <rFont val="Arial"/>
        <family val="2"/>
      </rPr>
      <t>Regulatory details</t>
    </r>
    <r>
      <rPr>
        <i/>
        <sz val="11"/>
        <color theme="1"/>
        <rFont val="Arial"/>
        <family val="2"/>
      </rPr>
      <t>: This narrative demonstration may be accompanied by maps, cross sections, tables of relevant geological data, or descriptions of model inputs/results. It must describe each item denoted with an (*).</t>
    </r>
  </si>
  <si>
    <t>*The suitability of the injection zone [40 CFR 146.83(a)(1)]</t>
  </si>
  <si>
    <t>*The suitability of the confining zone [40 CFR 146.83(a)(2)]</t>
  </si>
  <si>
    <r>
      <rPr>
        <b/>
        <sz val="11"/>
        <color theme="1"/>
        <rFont val="Arial"/>
        <family val="2"/>
      </rPr>
      <t xml:space="preserve">Additional confining zone(s) </t>
    </r>
    <r>
      <rPr>
        <sz val="11"/>
        <color theme="1"/>
        <rFont val="Arial"/>
        <family val="2"/>
      </rPr>
      <t xml:space="preserve">[40 CFR 146.83(b)] </t>
    </r>
  </si>
  <si>
    <r>
      <rPr>
        <b/>
        <i/>
        <sz val="11"/>
        <color theme="1"/>
        <rFont val="Arial"/>
        <family val="2"/>
      </rPr>
      <t>Regulatory details</t>
    </r>
    <r>
      <rPr>
        <i/>
        <sz val="11"/>
        <color theme="1"/>
        <rFont val="Arial"/>
        <family val="2"/>
      </rPr>
      <t>: A description of additional confining zones is not required of all projects.</t>
    </r>
  </si>
  <si>
    <t xml:space="preserve">Planned Well Operations </t>
  </si>
  <si>
    <r>
      <rPr>
        <b/>
        <sz val="11"/>
        <color theme="1"/>
        <rFont val="Arial"/>
        <family val="2"/>
      </rPr>
      <t>Proposed average and maximum daily rate and volume and/or mass and total anticipated volume and/or mass of the CO</t>
    </r>
    <r>
      <rPr>
        <b/>
        <vertAlign val="subscript"/>
        <sz val="11"/>
        <color theme="1"/>
        <rFont val="Arial"/>
        <family val="2"/>
      </rPr>
      <t>2</t>
    </r>
    <r>
      <rPr>
        <b/>
        <sz val="11"/>
        <color theme="1"/>
        <rFont val="Arial"/>
        <family val="2"/>
      </rPr>
      <t xml:space="preserve"> stream.</t>
    </r>
    <r>
      <rPr>
        <sz val="11"/>
        <color theme="1"/>
        <rFont val="Arial"/>
        <family val="2"/>
      </rPr>
      <t xml:space="preserve"> [40 CFR 146.82(a)(7)(i)]</t>
    </r>
  </si>
  <si>
    <r>
      <rPr>
        <b/>
        <i/>
        <sz val="11"/>
        <color theme="1"/>
        <rFont val="Arial"/>
        <family val="2"/>
      </rPr>
      <t>Regulatory details</t>
    </r>
    <r>
      <rPr>
        <i/>
        <sz val="11"/>
        <color theme="1"/>
        <rFont val="Arial"/>
        <family val="2"/>
      </rPr>
      <t>: A narrative or tabular description that may be accompanied by calculations.</t>
    </r>
  </si>
  <si>
    <r>
      <rPr>
        <b/>
        <i/>
        <sz val="11"/>
        <color theme="1"/>
        <rFont val="Arial"/>
        <family val="2"/>
      </rPr>
      <t>Tip</t>
    </r>
    <r>
      <rPr>
        <sz val="11"/>
        <color theme="1"/>
        <rFont val="Arial"/>
        <family val="2"/>
      </rPr>
      <t>: Consider limiting the number of injection wells when designing a project to help facilitate a more efficient technical review. A longer technical review timeline may be necessary for projects with many injection wells due to increased project complexity.</t>
    </r>
  </si>
  <si>
    <r>
      <rPr>
        <b/>
        <sz val="11"/>
        <color theme="1"/>
        <rFont val="Arial"/>
        <family val="2"/>
      </rPr>
      <t>Proposed average and maximum injection pressure.</t>
    </r>
    <r>
      <rPr>
        <sz val="11"/>
        <color theme="1"/>
        <rFont val="Arial"/>
        <family val="2"/>
      </rPr>
      <t xml:space="preserve"> [40 CFR 146.82(a)(7)(ii)]</t>
    </r>
  </si>
  <si>
    <r>
      <rPr>
        <b/>
        <i/>
        <sz val="11"/>
        <color theme="1"/>
        <rFont val="Arial"/>
        <family val="2"/>
      </rPr>
      <t>Tip</t>
    </r>
    <r>
      <rPr>
        <sz val="11"/>
        <color theme="1"/>
        <rFont val="Arial"/>
        <family val="2"/>
      </rPr>
      <t>: Describe how the fracture gradient or fracture pressure informed the operating parameters to ensure a complete application.</t>
    </r>
  </si>
  <si>
    <r>
      <rPr>
        <b/>
        <sz val="11"/>
        <color theme="1"/>
        <rFont val="Arial"/>
        <family val="2"/>
      </rPr>
      <t>The source(s) of the CO</t>
    </r>
    <r>
      <rPr>
        <b/>
        <vertAlign val="subscript"/>
        <sz val="11"/>
        <color theme="1"/>
        <rFont val="Arial"/>
        <family val="2"/>
      </rPr>
      <t>2</t>
    </r>
    <r>
      <rPr>
        <sz val="11"/>
        <color theme="1"/>
        <rFont val="Arial"/>
        <family val="2"/>
      </rPr>
      <t>. [40 CFR 146.82(a)(7)(iii)]</t>
    </r>
  </si>
  <si>
    <r>
      <rPr>
        <b/>
        <i/>
        <sz val="11"/>
        <color theme="1"/>
        <rFont val="Arial"/>
        <family val="2"/>
      </rPr>
      <t>Regulatory details</t>
    </r>
    <r>
      <rPr>
        <i/>
        <sz val="11"/>
        <color theme="1"/>
        <rFont val="Arial"/>
        <family val="2"/>
      </rPr>
      <t>: A narrative description of the CO</t>
    </r>
    <r>
      <rPr>
        <i/>
        <vertAlign val="subscript"/>
        <sz val="11"/>
        <color theme="1"/>
        <rFont val="Arial"/>
        <family val="2"/>
      </rPr>
      <t>2</t>
    </r>
    <r>
      <rPr>
        <i/>
        <sz val="11"/>
        <color theme="1"/>
        <rFont val="Arial"/>
        <family val="2"/>
      </rPr>
      <t xml:space="preserve"> source.</t>
    </r>
  </si>
  <si>
    <r>
      <rPr>
        <b/>
        <sz val="11"/>
        <color theme="1"/>
        <rFont val="Arial"/>
        <family val="2"/>
      </rPr>
      <t>An analysis of the chemical and physical characteristics of the CO</t>
    </r>
    <r>
      <rPr>
        <b/>
        <vertAlign val="subscript"/>
        <sz val="11"/>
        <color theme="1"/>
        <rFont val="Arial"/>
        <family val="2"/>
      </rPr>
      <t>2</t>
    </r>
    <r>
      <rPr>
        <b/>
        <sz val="11"/>
        <color theme="1"/>
        <rFont val="Arial"/>
        <family val="2"/>
      </rPr>
      <t xml:space="preserve"> stream</t>
    </r>
    <r>
      <rPr>
        <sz val="11"/>
        <color theme="1"/>
        <rFont val="Arial"/>
        <family val="2"/>
      </rPr>
      <t>. [40 CFR 146.82(a)(7)(iv)]</t>
    </r>
  </si>
  <si>
    <t>Item4</t>
  </si>
  <si>
    <r>
      <rPr>
        <b/>
        <i/>
        <sz val="11"/>
        <color theme="1"/>
        <rFont val="Arial"/>
        <family val="2"/>
      </rPr>
      <t>Regulatory details</t>
    </r>
    <r>
      <rPr>
        <i/>
        <sz val="11"/>
        <color theme="1"/>
        <rFont val="Arial"/>
        <family val="2"/>
      </rPr>
      <t>: A narrative description that may be accompanied by tables of parameters or analytical reports.</t>
    </r>
  </si>
  <si>
    <r>
      <rPr>
        <b/>
        <i/>
        <sz val="11"/>
        <color theme="1"/>
        <rFont val="Arial"/>
        <family val="2"/>
      </rPr>
      <t>Tip</t>
    </r>
    <r>
      <rPr>
        <sz val="11"/>
        <color theme="1"/>
        <rFont val="Arial"/>
        <family val="2"/>
      </rPr>
      <t>: Include a range of anticipated constituents and their percent composition in the CO</t>
    </r>
    <r>
      <rPr>
        <vertAlign val="subscript"/>
        <sz val="11"/>
        <color theme="1"/>
        <rFont val="Arial"/>
        <family val="2"/>
      </rPr>
      <t>2</t>
    </r>
    <r>
      <rPr>
        <sz val="11"/>
        <color theme="1"/>
        <rFont val="Arial"/>
        <family val="2"/>
      </rPr>
      <t xml:space="preserve"> stream (e.g., based on direct testing results, literature studies, or design studies) to ensure a complete application.</t>
    </r>
  </si>
  <si>
    <t xml:space="preserve">Area Of Review (AOR) and Corrective Action Plan </t>
  </si>
  <si>
    <t>ShowHide</t>
  </si>
  <si>
    <r>
      <t>The Method for Delineating the AoR</t>
    </r>
    <r>
      <rPr>
        <sz val="11"/>
        <color theme="1"/>
        <rFont val="Arial"/>
        <family val="2"/>
      </rPr>
      <t xml:space="preserve"> [40 CFR 146.82(a)(13), 146.84(b)(1)]</t>
    </r>
  </si>
  <si>
    <t>Item1</t>
  </si>
  <si>
    <r>
      <rPr>
        <b/>
        <i/>
        <sz val="11"/>
        <color theme="1"/>
        <rFont val="Arial"/>
        <family val="2"/>
      </rPr>
      <t>Regulatory details</t>
    </r>
    <r>
      <rPr>
        <i/>
        <sz val="11"/>
        <color theme="1"/>
        <rFont val="Arial"/>
        <family val="2"/>
      </rPr>
      <t>: A narrative description of the AoR delineation model used, which may include assumptions made, any available outputs/results, and the inputs on which the model is based. It may be accompanied by tables, figures and graphics, or raw data in a tabular format. Some input data files may be uploaded directly to the GSDT.</t>
    </r>
  </si>
  <si>
    <r>
      <rPr>
        <b/>
        <i/>
        <sz val="11"/>
        <color theme="1"/>
        <rFont val="Arial"/>
        <family val="2"/>
      </rPr>
      <t>Tip</t>
    </r>
    <r>
      <rPr>
        <sz val="11"/>
        <color theme="1"/>
        <rFont val="Arial"/>
        <family val="2"/>
      </rPr>
      <t>: Explain the assumptions associated with the modeling approach to ensure a complete application.</t>
    </r>
  </si>
  <si>
    <r>
      <rPr>
        <b/>
        <i/>
        <sz val="11"/>
        <color theme="1"/>
        <rFont val="Arial"/>
        <family val="2"/>
      </rPr>
      <t>Tip</t>
    </r>
    <r>
      <rPr>
        <sz val="11"/>
        <color theme="1"/>
        <rFont val="Arial"/>
        <family val="2"/>
      </rPr>
      <t xml:space="preserve">: Consider selecting an injection zone that is underpressurized or hydrostatic to help facilitate a more efficient technical review. If the injection zone is overpressurized, a more robust technical review of your application may be necessary due to need for more sophisticated methods to delineate the AoR. 
</t>
    </r>
    <r>
      <rPr>
        <b/>
        <i/>
        <sz val="11"/>
        <color theme="1"/>
        <rFont val="Arial"/>
        <family val="2"/>
      </rPr>
      <t>Tip</t>
    </r>
    <r>
      <rPr>
        <sz val="11"/>
        <color theme="1"/>
        <rFont val="Arial"/>
        <family val="2"/>
      </rPr>
      <t xml:space="preserve">: Consider using </t>
    </r>
    <r>
      <rPr>
        <u/>
        <sz val="11"/>
        <color rgb="FF005EA2"/>
        <rFont val="Arial"/>
        <family val="2"/>
      </rPr>
      <t>EPA guidance recommended methods</t>
    </r>
    <r>
      <rPr>
        <sz val="11"/>
        <color theme="1"/>
        <rFont val="Arial"/>
        <family val="2"/>
      </rPr>
      <t xml:space="preserve"> for the site condition to help facilitate a more efficient technical review. For example, avoid using methods for over-pressurized cases for a project that is not in an over-pressurized formation (non-standard/guidance recommended modeling approach).
</t>
    </r>
    <r>
      <rPr>
        <b/>
        <i/>
        <sz val="11"/>
        <color theme="1"/>
        <rFont val="Arial"/>
        <family val="2"/>
      </rPr>
      <t>Tip</t>
    </r>
    <r>
      <rPr>
        <sz val="11"/>
        <color theme="1"/>
        <rFont val="Arial"/>
        <family val="2"/>
      </rPr>
      <t xml:space="preserve">: Consider performing a sensitivity analysis as part of the AoR delineation modeling to help facilitate a more efficient technical review. This can also help verify that the model boundary conditions are not excessively impacting the AoR size and set a project up for successful operation and monitoring. </t>
    </r>
  </si>
  <si>
    <r>
      <rPr>
        <b/>
        <sz val="11"/>
        <color theme="1"/>
        <rFont val="Arial"/>
        <family val="2"/>
      </rPr>
      <t xml:space="preserve">AoR Reevaluation Schedule and Criteria, including: </t>
    </r>
    <r>
      <rPr>
        <sz val="11"/>
        <color theme="1"/>
        <rFont val="Arial"/>
        <family val="2"/>
      </rPr>
      <t xml:space="preserve"> </t>
    </r>
  </si>
  <si>
    <t>A description of the minimum fixed frequency, not to exceed 5 years, for AoR reevaluations. [40 CFR 146.84(b)(2)(i)];</t>
  </si>
  <si>
    <t>The monitoring and operational conditions that would warrant a reevaluation of the AoR prior to the next scheduled reevaluation. [40 CFR 146.84(b)(2)(ii)]</t>
  </si>
  <si>
    <t>How monitoring and operational data will be used to inform an AoR reevaluation. [40 CFR 146.84(b)(2)(iii)]</t>
  </si>
  <si>
    <r>
      <rPr>
        <b/>
        <sz val="11"/>
        <color theme="1"/>
        <rFont val="Arial"/>
        <family val="2"/>
      </rPr>
      <t>Corrective Action Information</t>
    </r>
    <r>
      <rPr>
        <sz val="11"/>
        <color theme="1"/>
        <rFont val="Arial"/>
        <family val="2"/>
      </rPr>
      <t xml:space="preserve"> [146.84(b)(2)(iv)] </t>
    </r>
  </si>
  <si>
    <t>•   How the phasing will be determined.</t>
  </si>
  <si>
    <t>•   How corrective action will be adjusted if there are changes in the AoR.</t>
  </si>
  <si>
    <t>•   How site access for future corrective action will be guaranteed.</t>
  </si>
  <si>
    <r>
      <rPr>
        <b/>
        <i/>
        <sz val="11"/>
        <color theme="1"/>
        <rFont val="Arial"/>
        <family val="2"/>
      </rPr>
      <t>Regulatory details</t>
    </r>
    <r>
      <rPr>
        <i/>
        <sz val="11"/>
        <color theme="1"/>
        <rFont val="Arial"/>
        <family val="2"/>
      </rPr>
      <t xml:space="preserve">: A narrative discussion of how corrective action was/will be conducted. If phased corrective action is planned, the application must describe the list of bulleted information. </t>
    </r>
  </si>
  <si>
    <r>
      <rPr>
        <b/>
        <i/>
        <sz val="11"/>
        <color theme="1"/>
        <rFont val="Arial"/>
        <family val="2"/>
      </rPr>
      <t>Tip</t>
    </r>
    <r>
      <rPr>
        <sz val="11"/>
        <color theme="1"/>
        <rFont val="Arial"/>
        <family val="2"/>
      </rPr>
      <t xml:space="preserve">: Consider including the results of a physical survey associated with the search for wells in the AoR as part of the application to help facilitate a more efficient review. More information is available in </t>
    </r>
    <r>
      <rPr>
        <u/>
        <sz val="11"/>
        <color rgb="FF005EA2"/>
        <rFont val="Arial"/>
        <family val="2"/>
      </rPr>
      <t>Geologic Sequestration of Carbon Dioxide - Underground Injection Control (UIC) Program Class VI Well Project Plan Development Guidance</t>
    </r>
    <r>
      <rPr>
        <sz val="11"/>
        <color theme="1"/>
        <rFont val="Arial"/>
        <family val="2"/>
      </rPr>
      <t>.</t>
    </r>
  </si>
  <si>
    <r>
      <rPr>
        <b/>
        <sz val="11"/>
        <color theme="1"/>
        <rFont val="Arial"/>
        <family val="2"/>
      </rPr>
      <t>Identification and Tabulation of Wells in the AoR</t>
    </r>
    <r>
      <rPr>
        <sz val="11"/>
        <color theme="1"/>
        <rFont val="Arial"/>
        <family val="2"/>
      </rPr>
      <t xml:space="preserve"> [40 CFR 146.82(a)(4); 40 CFR 146.84(c)(2); 146.84(c)(3)]</t>
    </r>
  </si>
  <si>
    <t>•   Well type.</t>
  </si>
  <si>
    <t>•   Description of the well’s construction.</t>
  </si>
  <si>
    <t>•   Date drilled.</t>
  </si>
  <si>
    <t>•   Location.</t>
  </si>
  <si>
    <t>•   Depth.</t>
  </si>
  <si>
    <r>
      <rPr>
        <b/>
        <i/>
        <sz val="11"/>
        <color theme="1"/>
        <rFont val="Arial"/>
        <family val="2"/>
      </rPr>
      <t>Regulatory details</t>
    </r>
    <r>
      <rPr>
        <i/>
        <sz val="11"/>
        <color theme="1"/>
        <rFont val="Arial"/>
        <family val="2"/>
      </rPr>
      <t>: The AoR and Corrective Action Plan must include a table listing wells within the AoR that penetrate the injection or confining zones or a statement there are no wells that penetrate the confining zone within the AoR. Other penetrations of the confining zone(s), such as underground mines, also must be identified. Determine which abandoned wells in the area of review have been plugged in a manner that prevents the movement of carbon dioxide or other fluids that may endanger USDWs, including use of materials compatible with the carbon dioxide stream. 
If a table is submitted, it must include the information in the bulleted list.</t>
    </r>
  </si>
  <si>
    <r>
      <rPr>
        <b/>
        <i/>
        <sz val="11"/>
        <color theme="1"/>
        <rFont val="Arial"/>
        <family val="2"/>
      </rPr>
      <t>Tip</t>
    </r>
    <r>
      <rPr>
        <sz val="11"/>
        <color theme="1"/>
        <rFont val="Arial"/>
        <family val="2"/>
      </rPr>
      <t>: Include in-depth data on artificial penetrations in the AoR (e.g., schematics or plugging reports) to ensure your permit application is complete.</t>
    </r>
  </si>
  <si>
    <r>
      <rPr>
        <b/>
        <i/>
        <sz val="11"/>
        <color theme="1"/>
        <rFont val="Arial"/>
        <family val="2"/>
      </rPr>
      <t>Tip</t>
    </r>
    <r>
      <rPr>
        <sz val="11"/>
        <color theme="1"/>
        <rFont val="Arial"/>
        <family val="2"/>
      </rPr>
      <t>: Consider selecting a project location with few artificial penetrations in the AoR for a more streamlined review process. Artificial penetrations need to be evaluated for corrective action and a location with many artificial penetrations may necessitate a longer technical review timeline.</t>
    </r>
  </si>
  <si>
    <t xml:space="preserve">Testing and Monitoring Plan </t>
  </si>
  <si>
    <r>
      <rPr>
        <b/>
        <sz val="11"/>
        <color theme="1"/>
        <rFont val="Arial"/>
        <family val="2"/>
      </rPr>
      <t>Testing and Monitoring Plan</t>
    </r>
    <r>
      <rPr>
        <sz val="11"/>
        <color theme="1"/>
        <rFont val="Arial"/>
        <family val="2"/>
      </rPr>
      <t xml:space="preserve"> [40 CFR 146.82(a)(15); 146.90]</t>
    </r>
  </si>
  <si>
    <r>
      <rPr>
        <b/>
        <i/>
        <sz val="11"/>
        <color theme="1"/>
        <rFont val="Arial"/>
        <family val="2"/>
      </rPr>
      <t>Regulatory details</t>
    </r>
    <r>
      <rPr>
        <i/>
        <sz val="11"/>
        <color theme="1"/>
        <rFont val="Arial"/>
        <family val="2"/>
      </rPr>
      <t>: The Testing and Monitoring Plan will be a narrative description of planned injection-phase testing activities that is accompanied by maps, tables, illustrations, or step-by-step procedures that describe the items marked with an (*).</t>
    </r>
  </si>
  <si>
    <r>
      <rPr>
        <b/>
        <i/>
        <sz val="11"/>
        <color theme="1"/>
        <rFont val="Arial"/>
        <family val="2"/>
      </rPr>
      <t>Tip</t>
    </r>
    <r>
      <rPr>
        <sz val="11"/>
        <color theme="1"/>
        <rFont val="Arial"/>
        <family val="2"/>
      </rPr>
      <t>: Provide a detailed Testing and Monitoring Plan with finalized elements, including monitoring well placement and plume and pressure front tracking strategies, as well as defined tests, methods, and procedures to ensure a complete application.</t>
    </r>
  </si>
  <si>
    <r>
      <rPr>
        <b/>
        <i/>
        <sz val="11"/>
        <rFont val="Arial"/>
        <family val="2"/>
      </rPr>
      <t>Tip</t>
    </r>
    <r>
      <rPr>
        <sz val="11"/>
        <rFont val="Arial"/>
        <family val="2"/>
      </rPr>
      <t xml:space="preserve">: Consider proposing monitoring techniques that are consistent with the recommendations in </t>
    </r>
    <r>
      <rPr>
        <u/>
        <sz val="11"/>
        <color rgb="FF005EA2"/>
        <rFont val="Arial"/>
        <family val="2"/>
      </rPr>
      <t>EPA’s Class VI Testing and Monitoring Guidance</t>
    </r>
    <r>
      <rPr>
        <sz val="11"/>
        <rFont val="Arial"/>
        <family val="2"/>
      </rPr>
      <t xml:space="preserve"> to help facilitate a more efficient review.</t>
    </r>
  </si>
  <si>
    <r>
      <rPr>
        <b/>
        <sz val="11"/>
        <color theme="1"/>
        <rFont val="Arial"/>
        <family val="2"/>
      </rPr>
      <t>CO</t>
    </r>
    <r>
      <rPr>
        <b/>
        <vertAlign val="subscript"/>
        <sz val="11"/>
        <color theme="1"/>
        <rFont val="Arial"/>
        <family val="2"/>
      </rPr>
      <t>2</t>
    </r>
    <r>
      <rPr>
        <b/>
        <sz val="11"/>
        <color theme="1"/>
        <rFont val="Arial"/>
        <family val="2"/>
      </rPr>
      <t xml:space="preserve"> Stream Analysis</t>
    </r>
    <r>
      <rPr>
        <sz val="11"/>
        <color theme="1"/>
        <rFont val="Arial"/>
        <family val="2"/>
      </rPr>
      <t xml:space="preserve"> [40 CFR 146.90(a)]</t>
    </r>
  </si>
  <si>
    <r>
      <t xml:space="preserve">Regulatory details: </t>
    </r>
    <r>
      <rPr>
        <i/>
        <sz val="11"/>
        <color theme="1"/>
        <rFont val="Arial"/>
        <family val="2"/>
      </rPr>
      <t>Narrative description that may describe analytical parameters, sampling methods, sampling locations, and frequencies.</t>
    </r>
  </si>
  <si>
    <r>
      <rPr>
        <b/>
        <sz val="11"/>
        <color theme="1"/>
        <rFont val="Arial"/>
        <family val="2"/>
      </rPr>
      <t>Continuous Recording of Operational Parameters</t>
    </r>
    <r>
      <rPr>
        <sz val="11"/>
        <color theme="1"/>
        <rFont val="Arial"/>
        <family val="2"/>
      </rPr>
      <t xml:space="preserve"> [40 CFR 146.90(b)]</t>
    </r>
  </si>
  <si>
    <r>
      <t xml:space="preserve">Regulatory details: </t>
    </r>
    <r>
      <rPr>
        <i/>
        <sz val="11"/>
        <color theme="1"/>
        <rFont val="Arial"/>
        <family val="2"/>
      </rPr>
      <t>Narrative description of devices to continuously monitor and record injection pressure, rate, and volume; tubing-casing annulus pressure; and annulus fluid volume added. May be depicted on well schematics.</t>
    </r>
  </si>
  <si>
    <r>
      <rPr>
        <b/>
        <sz val="11"/>
        <color theme="1"/>
        <rFont val="Arial"/>
        <family val="2"/>
      </rPr>
      <t>Corrosion Monitoring</t>
    </r>
    <r>
      <rPr>
        <sz val="11"/>
        <color theme="1"/>
        <rFont val="Arial"/>
        <family val="2"/>
      </rPr>
      <t xml:space="preserve"> [40 CFR 146.90(c)]</t>
    </r>
  </si>
  <si>
    <r>
      <t xml:space="preserve">Regulatory details: </t>
    </r>
    <r>
      <rPr>
        <i/>
        <sz val="11"/>
        <color theme="1"/>
        <rFont val="Arial"/>
        <family val="2"/>
      </rPr>
      <t>Narrative description of corrosion monitoring methods that may describe sampling methods/locations or testing frequency.</t>
    </r>
  </si>
  <si>
    <r>
      <rPr>
        <b/>
        <sz val="11"/>
        <color theme="1"/>
        <rFont val="Arial"/>
        <family val="2"/>
      </rPr>
      <t>Above Confining Zone Monitoring</t>
    </r>
    <r>
      <rPr>
        <sz val="11"/>
        <color theme="1"/>
        <rFont val="Arial"/>
        <family val="2"/>
      </rPr>
      <t xml:space="preserve"> [40 CFR 146.90(d)]</t>
    </r>
  </si>
  <si>
    <r>
      <t xml:space="preserve">Regulatory details: </t>
    </r>
    <r>
      <rPr>
        <i/>
        <sz val="11"/>
        <color theme="1"/>
        <rFont val="Arial"/>
        <family val="2"/>
      </rPr>
      <t>Narrative description of planned water quality monitoring that may describe well locations; analytical methods and parameters; sampling locations and methods, formations/depths, and frequencies. The description may be accompanied by maps, monitoring well schematics, or tables of analytical parameters and methods.</t>
    </r>
  </si>
  <si>
    <r>
      <rPr>
        <b/>
        <sz val="11"/>
        <color theme="1"/>
        <rFont val="Arial"/>
        <family val="2"/>
      </rPr>
      <t>External Mechanical Integrity Testing</t>
    </r>
    <r>
      <rPr>
        <sz val="11"/>
        <color theme="1"/>
        <rFont val="Arial"/>
        <family val="2"/>
      </rPr>
      <t xml:space="preserve"> [40 CFR 146.90(e)]</t>
    </r>
  </si>
  <si>
    <r>
      <t xml:space="preserve">Regulatory details: </t>
    </r>
    <r>
      <rPr>
        <i/>
        <sz val="11"/>
        <color theme="1"/>
        <rFont val="Arial"/>
        <family val="2"/>
      </rPr>
      <t>Narrative (sometimes step-by-step) description of mechanical integrity tests (MITs) procedures and their planned frequency.</t>
    </r>
  </si>
  <si>
    <r>
      <rPr>
        <b/>
        <sz val="11"/>
        <color theme="1"/>
        <rFont val="Arial"/>
        <family val="2"/>
      </rPr>
      <t>Pressure Fall-Off Testing</t>
    </r>
    <r>
      <rPr>
        <sz val="11"/>
        <color theme="1"/>
        <rFont val="Arial"/>
        <family val="2"/>
      </rPr>
      <t xml:space="preserve"> [40 CFR 146.90(f)]</t>
    </r>
  </si>
  <si>
    <r>
      <t xml:space="preserve">Regulatory details: </t>
    </r>
    <r>
      <rPr>
        <i/>
        <sz val="11"/>
        <color theme="1"/>
        <rFont val="Arial"/>
        <family val="2"/>
      </rPr>
      <t>Narrative (sometimes step-by-step) description of pressure fall-off test procedures and their planned frequency.</t>
    </r>
  </si>
  <si>
    <r>
      <rPr>
        <b/>
        <sz val="11"/>
        <color theme="1"/>
        <rFont val="Arial"/>
        <family val="2"/>
      </rPr>
      <t>Direct CO</t>
    </r>
    <r>
      <rPr>
        <b/>
        <vertAlign val="subscript"/>
        <sz val="11"/>
        <color theme="1"/>
        <rFont val="Arial"/>
        <family val="2"/>
      </rPr>
      <t>2</t>
    </r>
    <r>
      <rPr>
        <b/>
        <sz val="11"/>
        <color theme="1"/>
        <rFont val="Arial"/>
        <family val="2"/>
      </rPr>
      <t xml:space="preserve"> Plume and Pressure Front Tracking</t>
    </r>
    <r>
      <rPr>
        <sz val="11"/>
        <color theme="1"/>
        <rFont val="Arial"/>
        <family val="2"/>
      </rPr>
      <t xml:space="preserve"> [40 CFR 146.90(g)(1)]</t>
    </r>
  </si>
  <si>
    <r>
      <t xml:space="preserve">Regulatory details: </t>
    </r>
    <r>
      <rPr>
        <i/>
        <sz val="11"/>
        <color theme="1"/>
        <rFont val="Arial"/>
        <family val="2"/>
      </rPr>
      <t>Narrative description of planned direct methods to track the CO</t>
    </r>
    <r>
      <rPr>
        <i/>
        <vertAlign val="subscript"/>
        <sz val="11"/>
        <color theme="1"/>
        <rFont val="Arial"/>
        <family val="2"/>
      </rPr>
      <t>2</t>
    </r>
    <r>
      <rPr>
        <i/>
        <sz val="11"/>
        <color theme="1"/>
        <rFont val="Arial"/>
        <family val="2"/>
      </rPr>
      <t xml:space="preserve"> plume and pressure front that may include well locations; analytical methods and parameters; sampling locations and formations/depths; and frequencies. The description may be accompanied by maps, monitoring well schematics, or tables of analytical parameters and methods.</t>
    </r>
  </si>
  <si>
    <r>
      <rPr>
        <b/>
        <sz val="11"/>
        <color theme="1"/>
        <rFont val="Arial"/>
        <family val="2"/>
      </rPr>
      <t xml:space="preserve">Indirect CO2 Plume and Pressure Front Tracking </t>
    </r>
    <r>
      <rPr>
        <sz val="11"/>
        <color theme="1"/>
        <rFont val="Arial"/>
        <family val="2"/>
      </rPr>
      <t>[40 CFR 146.90(g)(2)]</t>
    </r>
  </si>
  <si>
    <r>
      <t xml:space="preserve">Regulatory details: </t>
    </r>
    <r>
      <rPr>
        <i/>
        <sz val="11"/>
        <color theme="1"/>
        <rFont val="Arial"/>
        <family val="2"/>
      </rPr>
      <t>Narrative description of planned indirect methods to track the CO</t>
    </r>
    <r>
      <rPr>
        <i/>
        <vertAlign val="subscript"/>
        <sz val="11"/>
        <color theme="1"/>
        <rFont val="Arial"/>
        <family val="2"/>
      </rPr>
      <t>2</t>
    </r>
    <r>
      <rPr>
        <i/>
        <sz val="11"/>
        <color theme="1"/>
        <rFont val="Arial"/>
        <family val="2"/>
      </rPr>
      <t xml:space="preserve"> plume and pressure front; it may describe: well locations; monitoring equipment; or geophysical survey extent/resolution. The description may be accompanied by maps, monitoring well or equipment schematics, or tables.</t>
    </r>
  </si>
  <si>
    <r>
      <rPr>
        <b/>
        <sz val="11"/>
        <color theme="1"/>
        <rFont val="Arial"/>
        <family val="2"/>
      </rPr>
      <t>Surface Air Monitoring and/or Soil Gas Monitoring</t>
    </r>
    <r>
      <rPr>
        <sz val="11"/>
        <color theme="1"/>
        <rFont val="Arial"/>
        <family val="2"/>
      </rPr>
      <t xml:space="preserve"> [40 CFR 146.90(h)]</t>
    </r>
  </si>
  <si>
    <r>
      <t xml:space="preserve">Regulatory details: </t>
    </r>
    <r>
      <rPr>
        <i/>
        <sz val="11"/>
        <color theme="1"/>
        <rFont val="Arial"/>
        <family val="2"/>
      </rPr>
      <t>This type of monitoring is not required for all projects; if it is included, it would be a narrative description of planned methods detect CO</t>
    </r>
    <r>
      <rPr>
        <i/>
        <vertAlign val="subscript"/>
        <sz val="11"/>
        <color theme="1"/>
        <rFont val="Arial"/>
        <family val="2"/>
      </rPr>
      <t>2</t>
    </r>
    <r>
      <rPr>
        <i/>
        <sz val="11"/>
        <color theme="1"/>
        <rFont val="Arial"/>
        <family val="2"/>
      </rPr>
      <t xml:space="preserve"> in the soil or atmosphere (including monitoring locations, equipment, and frequencies) that may be accompanied by maps or illustrations.</t>
    </r>
  </si>
  <si>
    <r>
      <rPr>
        <b/>
        <sz val="11"/>
        <color theme="1"/>
        <rFont val="Arial"/>
        <family val="2"/>
      </rPr>
      <t>Other Monitoring</t>
    </r>
    <r>
      <rPr>
        <sz val="11"/>
        <color theme="1"/>
        <rFont val="Arial"/>
        <family val="2"/>
      </rPr>
      <t xml:space="preserve"> [40 CFR 146.90(i)]</t>
    </r>
  </si>
  <si>
    <r>
      <t xml:space="preserve">Regulatory details: </t>
    </r>
    <r>
      <rPr>
        <i/>
        <sz val="11"/>
        <color theme="1"/>
        <rFont val="Arial"/>
        <family val="2"/>
      </rPr>
      <t>Additional monitoring is not required for all projects; if it is included, it would be a narrative description of the types of monitoring (e.g., seismic), including: methods, equipment, locations, and frequencies that may be accompanied by maps, illustrations, or tables.</t>
    </r>
  </si>
  <si>
    <r>
      <rPr>
        <b/>
        <sz val="11"/>
        <color theme="1"/>
        <rFont val="Arial"/>
        <family val="2"/>
      </rPr>
      <t>Quality Assurance and Surveillance Plan</t>
    </r>
    <r>
      <rPr>
        <sz val="11"/>
        <color theme="1"/>
        <rFont val="Arial"/>
        <family val="2"/>
      </rPr>
      <t xml:space="preserve"> [40 CFR 146.90(k)]</t>
    </r>
  </si>
  <si>
    <r>
      <t xml:space="preserve">Regulatory details: </t>
    </r>
    <r>
      <rPr>
        <i/>
        <sz val="11"/>
        <color theme="1"/>
        <rFont val="Arial"/>
        <family val="2"/>
      </rPr>
      <t>Narrative description of planned quality assurance procedures for all testing and monitoring activities.</t>
    </r>
  </si>
  <si>
    <t xml:space="preserve">Injection Well Plugging Plan </t>
  </si>
  <si>
    <r>
      <rPr>
        <b/>
        <sz val="11"/>
        <color theme="1"/>
        <rFont val="Arial"/>
        <family val="2"/>
      </rPr>
      <t>Well Plugging Plan</t>
    </r>
    <r>
      <rPr>
        <sz val="11"/>
        <color theme="1"/>
        <rFont val="Arial"/>
        <family val="2"/>
      </rPr>
      <t xml:space="preserve"> [40 CFR 146.82(a)(16); 146.92(b)]</t>
    </r>
  </si>
  <si>
    <t>•   Tests or measures for determining bottomhole reservoir pressure. [40 CFR 146.92(b)(1)]</t>
  </si>
  <si>
    <t>•   External mechanical integrity testing methods. [40 CFR 146.92(b)(2)]</t>
  </si>
  <si>
    <t>•   The type and number of plugs to be used. [40 CFR 146.92(b)(3)]</t>
  </si>
  <si>
    <t>•   The placement of each plug, including the elevation of the top and bottom of each plug. [40 CFR 146.92(b)(4)]</t>
  </si>
  <si>
    <t>•   The type, grade, and quantity of material to be used in plugging. [40 CFR 146.92(b)(5)]</t>
  </si>
  <si>
    <t>•   The method of placement of the plugs. [40 CFR 146.92(b)(6)]</t>
  </si>
  <si>
    <r>
      <t xml:space="preserve">Regulatory details: The Well Plugging Plan may be a narrative (sometimes step-by-step) description of plugging procedures for the injection well. It may be accompanied by schematics and tables. The plan must include the bulleted information. More information is available in </t>
    </r>
    <r>
      <rPr>
        <i/>
        <u/>
        <sz val="11"/>
        <color rgb="FF005EA2"/>
        <rFont val="Arial"/>
        <family val="2"/>
      </rPr>
      <t>Geologic Sequestration of Carbon Dioxide - Underground Injection Control (UIC) Program Class VI Well Project Plan Development Guidance</t>
    </r>
    <r>
      <rPr>
        <i/>
        <sz val="11"/>
        <color theme="1"/>
        <rFont val="Arial"/>
        <family val="2"/>
      </rPr>
      <t>.</t>
    </r>
  </si>
  <si>
    <t xml:space="preserve">Post-Injection Site Care (PISC) and Site Closure Plan </t>
  </si>
  <si>
    <r>
      <rPr>
        <b/>
        <sz val="11"/>
        <color theme="1"/>
        <rFont val="Arial"/>
        <family val="2"/>
      </rPr>
      <t>PISC and Site Closure Plan</t>
    </r>
    <r>
      <rPr>
        <sz val="11"/>
        <color theme="1"/>
        <rFont val="Arial"/>
        <family val="2"/>
      </rPr>
      <t xml:space="preserve"> [40 CFR 146.82(a)(17); 146.93(a)(1)]</t>
    </r>
  </si>
  <si>
    <r>
      <rPr>
        <b/>
        <i/>
        <sz val="11"/>
        <color theme="1"/>
        <rFont val="Arial"/>
        <family val="2"/>
      </rPr>
      <t>Regulatory details</t>
    </r>
    <r>
      <rPr>
        <i/>
        <sz val="11"/>
        <color theme="1"/>
        <rFont val="Arial"/>
        <family val="2"/>
      </rPr>
      <t>: The plan will be a narrative discussion, accompanied by maps, cross sections, tables, or model outputs that must include the information denoted with an (*).</t>
    </r>
  </si>
  <si>
    <r>
      <rPr>
        <b/>
        <i/>
        <sz val="11"/>
        <color theme="1"/>
        <rFont val="Arial"/>
        <family val="2"/>
      </rPr>
      <t>Tip</t>
    </r>
    <r>
      <rPr>
        <sz val="11"/>
        <color theme="1"/>
        <rFont val="Arial"/>
        <family val="2"/>
      </rPr>
      <t xml:space="preserve">: Include details (e.g., plugging plans, mechanical integrity testing) for monitoring wells to ensure a complete application. More information is available in </t>
    </r>
    <r>
      <rPr>
        <u/>
        <sz val="11"/>
        <color rgb="FF005EA2"/>
        <rFont val="Arial"/>
        <family val="2"/>
      </rPr>
      <t>Geologic Sequestration of Carbon Dioxide - Underground Injection Control (UIC) Program Class VI Well Project Plan Development Guidance</t>
    </r>
    <r>
      <rPr>
        <sz val="11"/>
        <color theme="1"/>
        <rFont val="Arial"/>
        <family val="2"/>
      </rPr>
      <t>.</t>
    </r>
  </si>
  <si>
    <t>*The differential between pre-injection and predicted post-injection pressures in the injection zone(s). [40 CFR 146.93(a)(2)(i)]</t>
  </si>
  <si>
    <r>
      <t>*The predicted position of the CO</t>
    </r>
    <r>
      <rPr>
        <vertAlign val="subscript"/>
        <sz val="11"/>
        <color theme="1"/>
        <rFont val="Arial"/>
        <family val="2"/>
      </rPr>
      <t>2</t>
    </r>
    <r>
      <rPr>
        <sz val="11"/>
        <color theme="1"/>
        <rFont val="Arial"/>
        <family val="2"/>
      </rPr>
      <t xml:space="preserve"> plume and associated pressure front at site closure. [40 CFR 146.93(a)(2)(ii)]</t>
    </r>
  </si>
  <si>
    <t>*A description of post-injection monitoring locations, methods, and proposed frequencies. [40 CFR 146.93(a)(2)(iii)]</t>
  </si>
  <si>
    <t>Regulatory details: This may include well locations; analytical methods and parameters; and sampling locations, formations/depths, and frequencies.</t>
  </si>
  <si>
    <t>*A proposed schedule for submitting post-injection site care monitoring results. [40 CFR 146.93(a)(2)(iv)]</t>
  </si>
  <si>
    <t>*The duration of the post-injection site care timeframe. [40 CFR 146.93(a)(2)(v)]</t>
  </si>
  <si>
    <r>
      <rPr>
        <b/>
        <sz val="11"/>
        <color theme="1"/>
        <rFont val="Arial"/>
        <family val="2"/>
      </rPr>
      <t>Alternative Post-Injection Site Care (PISC) Timeframe</t>
    </r>
    <r>
      <rPr>
        <sz val="11"/>
        <color theme="1"/>
        <rFont val="Arial"/>
        <family val="2"/>
      </rPr>
      <t xml:space="preserve"> [40 CFR 146.82(a)(18); 146.93(c)]</t>
    </r>
  </si>
  <si>
    <r>
      <rPr>
        <b/>
        <i/>
        <sz val="11"/>
        <color theme="1"/>
        <rFont val="Arial"/>
        <family val="2"/>
      </rPr>
      <t>Regulatory details</t>
    </r>
    <r>
      <rPr>
        <i/>
        <sz val="11"/>
        <color theme="1"/>
        <rFont val="Arial"/>
        <family val="2"/>
      </rPr>
      <t>: An Alternative PISC plan is not required for applications that propose to use the 50-year default PISC timeframe. However, if the applicant proposes an Alternative PISC plan, the following items (denoted by *) must be included:</t>
    </r>
  </si>
  <si>
    <r>
      <rPr>
        <b/>
        <i/>
        <sz val="11"/>
        <color theme="1"/>
        <rFont val="Arial"/>
        <family val="2"/>
      </rPr>
      <t>Tip</t>
    </r>
    <r>
      <rPr>
        <sz val="11"/>
        <color theme="1"/>
        <rFont val="Arial"/>
        <family val="2"/>
      </rPr>
      <t xml:space="preserve">: Consider using the 50-year default PISC timeframe to help facilitate a more efficient technical review and avoid the need for an alternative PISC demonstration. More information is available in </t>
    </r>
    <r>
      <rPr>
        <u/>
        <sz val="11"/>
        <color rgb="FF005EA2"/>
        <rFont val="Arial"/>
        <family val="2"/>
      </rPr>
      <t>Geologic Sequestration of Carbon Dioxide - Underground Injection Control (UIC) Program Class VI Well Project Plan Development Guidance</t>
    </r>
    <r>
      <rPr>
        <sz val="11"/>
        <color theme="1"/>
        <rFont val="Arial"/>
        <family val="2"/>
      </rPr>
      <t>.</t>
    </r>
  </si>
  <si>
    <t>*The results of computational modeling of the AoR. [40 CFR 146.93(c)(1)(i)]</t>
  </si>
  <si>
    <t>*The predicted timeframe for pressure decline within the injection zone and any other zones to pre-injection pressures. [40 CFR 146.93(c)(1)(ii)]</t>
  </si>
  <si>
    <r>
      <t>*The predicted rate of CO</t>
    </r>
    <r>
      <rPr>
        <vertAlign val="subscript"/>
        <sz val="11"/>
        <color theme="1"/>
        <rFont val="Arial"/>
        <family val="2"/>
      </rPr>
      <t>2</t>
    </r>
    <r>
      <rPr>
        <sz val="11"/>
        <color theme="1"/>
        <rFont val="Arial"/>
        <family val="2"/>
      </rPr>
      <t xml:space="preserve"> plume migration within the injection zone and the predicted timeframe for the cessation of migration. [40 CFR 146.93(c)(1)(iii)]</t>
    </r>
  </si>
  <si>
    <r>
      <t>*A description of the site-specific processes that will result in CO</t>
    </r>
    <r>
      <rPr>
        <vertAlign val="subscript"/>
        <sz val="11"/>
        <color theme="1"/>
        <rFont val="Arial"/>
        <family val="2"/>
      </rPr>
      <t>2</t>
    </r>
    <r>
      <rPr>
        <sz val="11"/>
        <color theme="1"/>
        <rFont val="Arial"/>
        <family val="2"/>
      </rPr>
      <t xml:space="preserve"> trapping. [40 CFR 146.93(c)(1)(iv)]</t>
    </r>
  </si>
  <si>
    <r>
      <t>*The predicted rate of CO</t>
    </r>
    <r>
      <rPr>
        <vertAlign val="subscript"/>
        <sz val="11"/>
        <color theme="1"/>
        <rFont val="Arial"/>
        <family val="2"/>
      </rPr>
      <t>2</t>
    </r>
    <r>
      <rPr>
        <sz val="11"/>
        <color theme="1"/>
        <rFont val="Arial"/>
        <family val="2"/>
      </rPr>
      <t xml:space="preserve"> trapping. [40 CFR 146.93(c)(1)(v)]</t>
    </r>
  </si>
  <si>
    <t>*The results of laboratory analyses, research studies, and/or field or site-specific studies to verify the above information. [40 CFR 146.93(c)(1)(vi)]</t>
  </si>
  <si>
    <t>*A characterization of the confining zone(s), including a demonstration that it is free of faults and fractures and is sufficiently thick, and will impede fluid movement. [40 CFR 146.93(c)(1)(vii)]</t>
  </si>
  <si>
    <t>*The presence of potential conduits for fluid movement. [40 CFR 146.93(c)(1)(viii)]</t>
  </si>
  <si>
    <t>*A description of the well’s construction and an assessment of the quality of plugs of all abandoned wells in the AoR. [40 CFR 146.93(c)(1)(ix)]</t>
  </si>
  <si>
    <t>*The distance between the injection zone and the nearest USDWs. [40 CFR 146.93(c)(1)(x)]</t>
  </si>
  <si>
    <t xml:space="preserve">Emergency and Remedial Response Plan </t>
  </si>
  <si>
    <r>
      <rPr>
        <b/>
        <sz val="11"/>
        <color theme="1"/>
        <rFont val="Arial"/>
        <family val="2"/>
      </rPr>
      <t>Emergency and Remedial Response Plan</t>
    </r>
    <r>
      <rPr>
        <sz val="11"/>
        <color theme="1"/>
        <rFont val="Arial"/>
        <family val="2"/>
      </rPr>
      <t xml:space="preserve"> [40 CFR 146.82(a)(19); 146.94(a)]</t>
    </r>
  </si>
  <si>
    <r>
      <rPr>
        <b/>
        <i/>
        <sz val="11"/>
        <color theme="1"/>
        <rFont val="Arial"/>
        <family val="2"/>
      </rPr>
      <t>Regulatory details</t>
    </r>
    <r>
      <rPr>
        <i/>
        <sz val="11"/>
        <color theme="1"/>
        <rFont val="Arial"/>
        <family val="2"/>
      </rPr>
      <t xml:space="preserve">: The Emergency and Remedial Response Plan is a narrative description of local resources and infrastructure, potential emergency events and response actions, personnel, and equipment to address USDW endangerment. It may be accompanied by maps, illustrations, and tables. More information is available in </t>
    </r>
    <r>
      <rPr>
        <i/>
        <u/>
        <sz val="11"/>
        <color rgb="FF005EA2"/>
        <rFont val="Arial"/>
        <family val="2"/>
      </rPr>
      <t>Geologic Sequestration of Carbon Dioxide - Underground Injection Control (UIC) Program Class VI Well Project Plan Development Guidance</t>
    </r>
    <r>
      <rPr>
        <i/>
        <sz val="11"/>
        <color theme="1"/>
        <rFont val="Arial"/>
        <family val="2"/>
      </rPr>
      <t xml:space="preserve">. An </t>
    </r>
    <r>
      <rPr>
        <i/>
        <u/>
        <sz val="11"/>
        <color rgb="FF005EA2"/>
        <rFont val="Arial"/>
        <family val="2"/>
      </rPr>
      <t>Emergency and Remedial Response Plan template</t>
    </r>
    <r>
      <rPr>
        <i/>
        <sz val="11"/>
        <color theme="1"/>
        <rFont val="Arial"/>
        <family val="2"/>
      </rPr>
      <t xml:space="preserve"> is also available. </t>
    </r>
  </si>
  <si>
    <t xml:space="preserve">Injection Well Construction Plan </t>
  </si>
  <si>
    <r>
      <rPr>
        <b/>
        <sz val="11"/>
        <color theme="1"/>
        <rFont val="Arial"/>
        <family val="2"/>
      </rPr>
      <t>Description of the Casing and Cement</t>
    </r>
    <r>
      <rPr>
        <sz val="11"/>
        <color theme="1"/>
        <rFont val="Arial"/>
        <family val="2"/>
      </rPr>
      <t xml:space="preserve"> [40 CFR 146.82(a)(11, 12); 146.86(b)]</t>
    </r>
  </si>
  <si>
    <r>
      <rPr>
        <b/>
        <i/>
        <sz val="11"/>
        <color theme="1"/>
        <rFont val="Arial"/>
        <family val="2"/>
      </rPr>
      <t>Regulatory details</t>
    </r>
    <r>
      <rPr>
        <i/>
        <sz val="11"/>
        <color theme="1"/>
        <rFont val="Arial"/>
        <family val="2"/>
      </rPr>
      <t>: Well schematics (either planned or as-built) that show the surface casing and at least one long string casing. The schematics should be accompanied by a narrative step-by-step process for installing casing strings, description of centralizers, cementing procedures, cement and cement additives. The application should also include a narrative description of how the casing and cement will be compatible with fluids with which they may come into contact and meet or exceed API/ASTM standards or comparable standards acceptable to the UIC Program Director (also, consider relevant AMPP standards including AMPP SP 21632). The application must address the following information (which may be presented in tables):</t>
    </r>
  </si>
  <si>
    <r>
      <t xml:space="preserve">Tip: </t>
    </r>
    <r>
      <rPr>
        <sz val="11"/>
        <color theme="1"/>
        <rFont val="Arial"/>
        <family val="2"/>
      </rPr>
      <t>Explain the appropriateness of well design, considering corrosion risks based on site-specific conditions to ensure a complete application. Include an explanation showing that long string casing is adequately corrosion resistant for the site-specific conditions and extends above the confining zone, supported by modeling and/or materials demonstration.</t>
    </r>
    <r>
      <rPr>
        <b/>
        <i/>
        <sz val="11"/>
        <color theme="1"/>
        <rFont val="Arial"/>
        <family val="2"/>
      </rPr>
      <t xml:space="preserve"> </t>
    </r>
    <r>
      <rPr>
        <sz val="11"/>
        <color theme="1"/>
        <rFont val="Arial"/>
        <family val="2"/>
      </rPr>
      <t xml:space="preserve">More information is available in </t>
    </r>
    <r>
      <rPr>
        <u/>
        <sz val="11"/>
        <color rgb="FF005EA2"/>
        <rFont val="Arial"/>
        <family val="2"/>
      </rPr>
      <t>Geologic Sequestration of Carbon Dioxide - Underground Injection Control (UIC) Program Class VI Well Construction Guidance</t>
    </r>
    <r>
      <rPr>
        <sz val="11"/>
        <color theme="1"/>
        <rFont val="Arial"/>
        <family val="2"/>
      </rPr>
      <t>.</t>
    </r>
  </si>
  <si>
    <r>
      <rPr>
        <b/>
        <i/>
        <sz val="11"/>
        <color theme="1"/>
        <rFont val="Arial"/>
        <family val="2"/>
      </rPr>
      <t>Tip</t>
    </r>
    <r>
      <rPr>
        <sz val="11"/>
        <color theme="1"/>
        <rFont val="Arial"/>
        <family val="2"/>
      </rPr>
      <t xml:space="preserve">: If converting an existing well (i.e., a well previously used as another well class or a stratigraphic test well) to Class VI, keep in mind that the existing well must be built to Class VI standards. More information is available in </t>
    </r>
    <r>
      <rPr>
        <u/>
        <sz val="11"/>
        <color rgb="FF005EA2"/>
        <rFont val="Arial"/>
        <family val="2"/>
      </rPr>
      <t>Geologic Sequestration of Carbon Dioxide - Underground Injection Control (UIC) Program Class VI Well Construction Guidance</t>
    </r>
    <r>
      <rPr>
        <sz val="11"/>
        <color theme="1"/>
        <rFont val="Arial"/>
        <family val="2"/>
      </rPr>
      <t>.</t>
    </r>
  </si>
  <si>
    <t>Depth to the injection zone(s). [40 CFR 146.86(b)(1)(i)]</t>
  </si>
  <si>
    <t>Injection pressure, external pressure, internal pressure, and axial loading. [40 CFR 146.86(b)(1)(ii)]</t>
  </si>
  <si>
    <t>Hole size. [40 CFR 146.86(b)(1)(iii)]</t>
  </si>
  <si>
    <t>Size and grade of all casing strings. [40 CFR 146.86(b)(1)(iv)]</t>
  </si>
  <si>
    <r>
      <t>Corrosiveness of the CO</t>
    </r>
    <r>
      <rPr>
        <vertAlign val="subscript"/>
        <sz val="11"/>
        <color theme="1"/>
        <rFont val="Arial"/>
        <family val="2"/>
      </rPr>
      <t>2</t>
    </r>
    <r>
      <rPr>
        <sz val="11"/>
        <color theme="1"/>
        <rFont val="Arial"/>
        <family val="2"/>
      </rPr>
      <t xml:space="preserve"> stream and formation fluids. [40 CFR 146.86(b)(1)(v)]</t>
    </r>
  </si>
  <si>
    <t>Down-hole temperatures. [40 CFR 146.86(b)(1)(vi)]</t>
  </si>
  <si>
    <t>Lithology of the injection and confining zone(s). [40 CFR 146.86(b)(1)(vii)]</t>
  </si>
  <si>
    <t>Type or grade of cement and cement additives. [40 CFR 146.86(b)(1)(viii)]</t>
  </si>
  <si>
    <r>
      <t>Quantity, chemical composition, and temperature of the CO</t>
    </r>
    <r>
      <rPr>
        <vertAlign val="subscript"/>
        <sz val="11"/>
        <color theme="1"/>
        <rFont val="Arial"/>
        <family val="2"/>
      </rPr>
      <t>2</t>
    </r>
    <r>
      <rPr>
        <sz val="11"/>
        <color theme="1"/>
        <rFont val="Arial"/>
        <family val="2"/>
      </rPr>
      <t xml:space="preserve"> stream. [40 CFR 146.86(b)(1)(ix)]</t>
    </r>
  </si>
  <si>
    <r>
      <rPr>
        <b/>
        <sz val="11"/>
        <color theme="1"/>
        <rFont val="Arial"/>
        <family val="2"/>
      </rPr>
      <t>Description of the Tubing and Packer</t>
    </r>
    <r>
      <rPr>
        <sz val="11"/>
        <color theme="1"/>
        <rFont val="Arial"/>
        <family val="2"/>
      </rPr>
      <t xml:space="preserve"> [40 CFR 146.86(c)]</t>
    </r>
  </si>
  <si>
    <r>
      <rPr>
        <b/>
        <i/>
        <sz val="11"/>
        <color theme="1"/>
        <rFont val="Arial"/>
        <family val="2"/>
      </rPr>
      <t>Regulatory details</t>
    </r>
    <r>
      <rPr>
        <i/>
        <sz val="11"/>
        <color theme="1"/>
        <rFont val="Arial"/>
        <family val="2"/>
      </rPr>
      <t>: The tubing and packer may be depicted on the well schematics described above, and the information below may be summarized in tables. The application may also include a narrative description of how the tubing and packer materials will be compatible with fluids with which they may come into contact and meet or exceed API/ASTM standards. The application must include the following information:</t>
    </r>
  </si>
  <si>
    <r>
      <rPr>
        <b/>
        <i/>
        <sz val="11"/>
        <color theme="1"/>
        <rFont val="Arial"/>
        <family val="2"/>
      </rPr>
      <t>Tip</t>
    </r>
    <r>
      <rPr>
        <sz val="11"/>
        <color theme="1"/>
        <rFont val="Arial"/>
        <family val="2"/>
      </rPr>
      <t>: Consider selecting highly corrosion resistant well materials and standard construction approaches to help facilitate a more efficient technical review.</t>
    </r>
  </si>
  <si>
    <t>Depth of setting. [40 CFR 146.86(c)(3)(i)]</t>
  </si>
  <si>
    <r>
      <t>Characteristics of the CO</t>
    </r>
    <r>
      <rPr>
        <vertAlign val="subscript"/>
        <sz val="11"/>
        <color theme="1"/>
        <rFont val="Arial"/>
        <family val="2"/>
      </rPr>
      <t>2</t>
    </r>
    <r>
      <rPr>
        <sz val="11"/>
        <color theme="1"/>
        <rFont val="Arial"/>
        <family val="2"/>
      </rPr>
      <t xml:space="preserve"> stream and formation fluids. [40 CFR 146.86(c)(3)(ii)]</t>
    </r>
  </si>
  <si>
    <t>Maximum proposed injection pressure. [40 CFR 146.86(c)(3)(iii)]</t>
  </si>
  <si>
    <t>Maximum proposed annular pressure. [40 CFR 146.86(c)(3)(iv)]</t>
  </si>
  <si>
    <r>
      <t>Proposed injection rate and volume and/or mass of the CO</t>
    </r>
    <r>
      <rPr>
        <vertAlign val="subscript"/>
        <sz val="11"/>
        <color theme="1"/>
        <rFont val="Arial"/>
        <family val="2"/>
      </rPr>
      <t>2</t>
    </r>
    <r>
      <rPr>
        <sz val="11"/>
        <color theme="1"/>
        <rFont val="Arial"/>
        <family val="2"/>
      </rPr>
      <t xml:space="preserve"> stream. [40 CFR 146.86(c)(3)(v)]</t>
    </r>
  </si>
  <si>
    <t>Size of tubing and casing. [40 CFR 146.86(c)(3)(vi)]</t>
  </si>
  <si>
    <t>Tubing tensile, burst, and collapse strengths. [40 CFR 146.86(c)(3)(vii)]</t>
  </si>
  <si>
    <r>
      <rPr>
        <b/>
        <sz val="11"/>
        <color theme="1"/>
        <rFont val="Arial"/>
        <family val="2"/>
      </rPr>
      <t>Continuous Recording Devices and Automatic Shutoff Devices</t>
    </r>
    <r>
      <rPr>
        <sz val="11"/>
        <color theme="1"/>
        <rFont val="Arial"/>
        <family val="2"/>
      </rPr>
      <t xml:space="preserve"> [40 CFR 146.88(e)]</t>
    </r>
  </si>
  <si>
    <r>
      <rPr>
        <b/>
        <i/>
        <sz val="11"/>
        <color theme="1"/>
        <rFont val="Arial"/>
        <family val="2"/>
      </rPr>
      <t>Regulatory details</t>
    </r>
    <r>
      <rPr>
        <i/>
        <sz val="11"/>
        <color theme="1"/>
        <rFont val="Arial"/>
        <family val="2"/>
      </rPr>
      <t>: The well schematics should show continuous recording devices and automatic shutoff devices to monitor: injection pressure; the rate, volume and/or mass, and temperature of the CO</t>
    </r>
    <r>
      <rPr>
        <i/>
        <vertAlign val="subscript"/>
        <sz val="11"/>
        <color theme="1"/>
        <rFont val="Arial"/>
        <family val="2"/>
      </rPr>
      <t>2</t>
    </r>
    <r>
      <rPr>
        <i/>
        <sz val="11"/>
        <color theme="1"/>
        <rFont val="Arial"/>
        <family val="2"/>
      </rPr>
      <t xml:space="preserve"> stream; and the pressure on the annulus between the tubing and the long string casing and annulus fluid volume.</t>
    </r>
  </si>
  <si>
    <r>
      <rPr>
        <b/>
        <i/>
        <sz val="11"/>
        <color theme="1"/>
        <rFont val="Arial"/>
        <family val="2"/>
      </rPr>
      <t>Tip</t>
    </r>
    <r>
      <rPr>
        <sz val="11"/>
        <color theme="1"/>
        <rFont val="Arial"/>
        <family val="2"/>
      </rPr>
      <t xml:space="preserve">: Include schematics and a description of the location and construction of monitoring wells used for groundwater monitoring and plume and pressure front tracking to ensure a complete application. More information is available in </t>
    </r>
    <r>
      <rPr>
        <u/>
        <sz val="11"/>
        <color rgb="FF005EA2"/>
        <rFont val="Arial"/>
        <family val="2"/>
      </rPr>
      <t>Geologic Sequestration of Carbon Dioxide - Underground Injection Control (UIC) Program Class VI Well Construction Guidance</t>
    </r>
    <r>
      <rPr>
        <sz val="11"/>
        <color theme="1"/>
        <rFont val="Arial"/>
        <family val="2"/>
      </rPr>
      <t>.</t>
    </r>
  </si>
  <si>
    <t xml:space="preserve">Pre-Operational Testing </t>
  </si>
  <si>
    <r>
      <rPr>
        <b/>
        <sz val="11"/>
        <color theme="1"/>
        <rFont val="Arial"/>
        <family val="2"/>
      </rPr>
      <t>*Pre-Operational Testing Plan</t>
    </r>
    <r>
      <rPr>
        <sz val="11"/>
        <color theme="1"/>
        <rFont val="Arial"/>
        <family val="2"/>
      </rPr>
      <t xml:space="preserve"> [40 CFR 146.82(a)(8); 146.87]</t>
    </r>
  </si>
  <si>
    <r>
      <rPr>
        <b/>
        <i/>
        <sz val="11"/>
        <color theme="1"/>
        <rFont val="Arial"/>
        <family val="2"/>
      </rPr>
      <t>Regulatory details</t>
    </r>
    <r>
      <rPr>
        <i/>
        <sz val="11"/>
        <color theme="1"/>
        <rFont val="Arial"/>
        <family val="2"/>
      </rPr>
      <t>: A narrative plan that describes the testing that the applicant has performed or plans to perform to characterize the well and all relevant geologic formations. The plan may include step-by-step procedures and be accompanied by tables or graphics. At a minimum, the logs and tests must address the information and testing required at 146.87 (a) through (e), including: logs, surveys and tests to determine or verify information about relevant geologic formations; tests to verify internal and external mechanical integrity; reports/analysis of injection zone and confining zone cores and formation fluid samples; and characterization of the injection zone(s).</t>
    </r>
  </si>
  <si>
    <t xml:space="preserve">Financial Responsibility Demonstration </t>
  </si>
  <si>
    <r>
      <rPr>
        <b/>
        <sz val="11"/>
        <color theme="1"/>
        <rFont val="Arial"/>
        <family val="2"/>
      </rPr>
      <t>*Proposed Financial Responsibility Demonstration</t>
    </r>
    <r>
      <rPr>
        <sz val="11"/>
        <color theme="1"/>
        <rFont val="Arial"/>
        <family val="2"/>
      </rPr>
      <t xml:space="preserve"> [40 CFR 146.82(a)(14); 146.85(a)&amp;(c)]</t>
    </r>
  </si>
  <si>
    <t>•   Corrective action. [40 CFR 146.85(a)(2)(i)]</t>
  </si>
  <si>
    <t>•   Injection well plugging. [40 CFR 146.85(a)(2)(ii)]</t>
  </si>
  <si>
    <t>•   PISC and site closure. [40 CFR 146.85(a)(2)(iii)]</t>
  </si>
  <si>
    <t>•   Emergency and remedial response. [40 CFR 146.85(a)(2)(iv)]</t>
  </si>
  <si>
    <r>
      <rPr>
        <b/>
        <i/>
        <sz val="11"/>
        <color theme="1"/>
        <rFont val="Arial"/>
        <family val="2"/>
      </rPr>
      <t>Regulatory details</t>
    </r>
    <r>
      <rPr>
        <i/>
        <sz val="11"/>
        <color theme="1"/>
        <rFont val="Arial"/>
        <family val="2"/>
      </rPr>
      <t xml:space="preserve">: The application must include a detailed cost estimate for performing covered activities.  40 CFR 146.85(c). The cost estimate must be performed for each phase separately and must be based on the costs to EPA of hiring a third party to perform the required activities.  40 CFR 146.85(c)(1). The cost estimate should be developed by a third party. Itemized cost estimates must be included for the bulleted items. More information is available in </t>
    </r>
    <r>
      <rPr>
        <i/>
        <u/>
        <sz val="11"/>
        <color rgb="FF005EA2"/>
        <rFont val="Arial"/>
        <family val="2"/>
      </rPr>
      <t>Geologic Sequestration of Carbon Dioxide: Underground Injection Control (UIC) Program Class VI Financial Responsibility Guidance</t>
    </r>
    <r>
      <rPr>
        <i/>
        <sz val="11"/>
        <color theme="1"/>
        <rFont val="Arial"/>
        <family val="2"/>
      </rPr>
      <t xml:space="preserve">. A </t>
    </r>
    <r>
      <rPr>
        <i/>
        <u/>
        <sz val="11"/>
        <color rgb="FF005EA2"/>
        <rFont val="Arial"/>
        <family val="2"/>
      </rPr>
      <t>Financial Assurance Demonstration template</t>
    </r>
    <r>
      <rPr>
        <i/>
        <sz val="11"/>
        <color theme="1"/>
        <rFont val="Arial"/>
        <family val="2"/>
      </rPr>
      <t xml:space="preserve"> is also available. </t>
    </r>
  </si>
  <si>
    <r>
      <rPr>
        <b/>
        <sz val="11"/>
        <color theme="1"/>
        <rFont val="Arial"/>
        <family val="2"/>
      </rPr>
      <t>Proposed Financial Instrument(s)</t>
    </r>
    <r>
      <rPr>
        <sz val="11"/>
        <color theme="1"/>
        <rFont val="Arial"/>
        <family val="2"/>
      </rPr>
      <t xml:space="preserve"> [40 CFR 146.85(a)(1)]</t>
    </r>
  </si>
  <si>
    <r>
      <t xml:space="preserve">Regulatory details: </t>
    </r>
    <r>
      <rPr>
        <i/>
        <sz val="11"/>
        <color theme="1"/>
        <rFont val="Arial"/>
        <family val="2"/>
      </rPr>
      <t>The application will include a narrative description (or draft language) of one or more financial instruments.</t>
    </r>
  </si>
  <si>
    <t xml:space="preserve">Proposed Stimulation Plan </t>
  </si>
  <si>
    <r>
      <rPr>
        <b/>
        <sz val="11"/>
        <color theme="1"/>
        <rFont val="Arial"/>
        <family val="2"/>
      </rPr>
      <t xml:space="preserve">Proposed Stimulation Program </t>
    </r>
    <r>
      <rPr>
        <sz val="11"/>
        <color theme="1"/>
        <rFont val="Arial"/>
        <family val="2"/>
      </rPr>
      <t xml:space="preserve">[40 CFR 146.82(a)(9)] </t>
    </r>
  </si>
  <si>
    <r>
      <rPr>
        <b/>
        <i/>
        <sz val="11"/>
        <color theme="1"/>
        <rFont val="Arial"/>
        <family val="2"/>
      </rPr>
      <t>Regulatory details</t>
    </r>
    <r>
      <rPr>
        <i/>
        <sz val="11"/>
        <color theme="1"/>
        <rFont val="Arial"/>
        <family val="2"/>
      </rPr>
      <t>: The stimulation plan must include a narrative description of stimulation fluids to be used and a determination that stimulation will not interfere with containment.</t>
    </r>
  </si>
  <si>
    <r>
      <rPr>
        <b/>
        <i/>
        <sz val="11"/>
        <color theme="1"/>
        <rFont val="Arial"/>
        <family val="2"/>
      </rPr>
      <t>Tip</t>
    </r>
    <r>
      <rPr>
        <sz val="11"/>
        <color theme="1"/>
        <rFont val="Arial"/>
        <family val="2"/>
      </rPr>
      <t xml:space="preserve">: To ensure a complete application, include one of the following:
</t>
    </r>
    <r>
      <rPr>
        <i/>
        <sz val="11"/>
        <color theme="1"/>
        <rFont val="Arial"/>
        <family val="2"/>
      </rPr>
      <t xml:space="preserve">    (1) a detailed stimulation plan;
    (2) a more generalized stimulation plan (if no immediate stimulation, e.g., acidization, is planned) that still
          describes the fluids to be used and a determination that stimulation will not interfere with containment;
    (3) a statement that a detailed stimulation plan will be submitted after the well is operating, based on site-
          specific data (note this will likely require a major permit modification); or 
    (4) a statement that no stimulation/acidization is planned for the project (note that if this last option is selected,
          it is at the UIC Program Director’s discretion to request a stimulation plan).</t>
    </r>
  </si>
  <si>
    <t>Injection Depth Waiver Request</t>
  </si>
  <si>
    <r>
      <rPr>
        <b/>
        <sz val="11"/>
        <color theme="1"/>
        <rFont val="Arial"/>
        <family val="2"/>
      </rPr>
      <t>Injection Depth Waiver Request</t>
    </r>
    <r>
      <rPr>
        <sz val="11"/>
        <color theme="1"/>
        <rFont val="Arial"/>
        <family val="2"/>
      </rPr>
      <t xml:space="preserve"> [40 CFR 146.95]</t>
    </r>
  </si>
  <si>
    <r>
      <rPr>
        <b/>
        <i/>
        <sz val="11"/>
        <color theme="1"/>
        <rFont val="Arial"/>
        <family val="2"/>
      </rPr>
      <t>Regulatory details</t>
    </r>
    <r>
      <rPr>
        <i/>
        <sz val="11"/>
        <color theme="1"/>
        <rFont val="Arial"/>
        <family val="2"/>
      </rPr>
      <t xml:space="preserve">: An Injection Depth Waiver Request is required for Class VI applicants planning to inject </t>
    </r>
    <r>
      <rPr>
        <i/>
        <u/>
        <sz val="11"/>
        <color theme="1"/>
        <rFont val="Arial"/>
        <family val="2"/>
      </rPr>
      <t>above</t>
    </r>
    <r>
      <rPr>
        <i/>
        <sz val="11"/>
        <color theme="1"/>
        <rFont val="Arial"/>
        <family val="2"/>
      </rPr>
      <t xml:space="preserve"> the lowermost USDW. Applicants requesting an injection depth waiver must submit a supplemental report that includes (or references) the following items (denoted by *):</t>
    </r>
  </si>
  <si>
    <r>
      <rPr>
        <b/>
        <i/>
        <sz val="11"/>
        <color theme="1"/>
        <rFont val="Arial"/>
        <family val="2"/>
      </rPr>
      <t>Tip</t>
    </r>
    <r>
      <rPr>
        <sz val="11"/>
        <color theme="1"/>
        <rFont val="Arial"/>
        <family val="2"/>
      </rPr>
      <t>: If requesting an injection depth waiver, remember to submit a separate narrative report, accompanied by maps, cross sections, tables, or schematics.</t>
    </r>
  </si>
  <si>
    <t>*Information about the suitability of the injection zones. [40 CFR 146.95(a)(1)]</t>
  </si>
  <si>
    <t>*Information about confinement. [40 CFR 146.95(a)(2)]</t>
  </si>
  <si>
    <t>*Demonstration, using computational modeling, that USDWs will not be endangered. [40 CFR 146.95(a)(3)]</t>
  </si>
  <si>
    <t>*Information on well design and construction. [40 CFR 146.95(a)(4)]</t>
  </si>
  <si>
    <t>*Planned testing and monitoring. [40 CFR 146.95(a)(5)]</t>
  </si>
  <si>
    <t>*The location of all public water supplies affected, reasonably likely to be affected, or served by USDWs in the AoR. [40 CFR 146.95(a)(6)]</t>
  </si>
  <si>
    <t>Aquifer Exemption Expansion Request</t>
  </si>
  <si>
    <r>
      <rPr>
        <b/>
        <sz val="11"/>
        <color theme="1"/>
        <rFont val="Arial"/>
        <family val="2"/>
      </rPr>
      <t>Aquifer Exemption Expansion Request</t>
    </r>
    <r>
      <rPr>
        <sz val="11"/>
        <color theme="1"/>
        <rFont val="Arial"/>
        <family val="2"/>
      </rPr>
      <t xml:space="preserve"> [40 CFR 146.4(d)]</t>
    </r>
  </si>
  <si>
    <r>
      <rPr>
        <b/>
        <i/>
        <sz val="11"/>
        <color theme="1"/>
        <rFont val="Arial"/>
        <family val="2"/>
      </rPr>
      <t>Regulatory details</t>
    </r>
    <r>
      <rPr>
        <i/>
        <sz val="11"/>
        <color theme="1"/>
        <rFont val="Arial"/>
        <family val="2"/>
      </rPr>
      <t>: An aquifer exemption expansion is likely not relevant for most Class VI projects. However, owners or operators of Class II enhanced oil recovery or enhanced gas recovery wells may request that the Director approve an expansion to the areal extent of an aquifer exemption already in place for a Class II enhanced oil recovery or enhanced gas recovery well for the exclusive purpose of Class VI injection for geologic sequestration.</t>
    </r>
  </si>
  <si>
    <r>
      <rPr>
        <b/>
        <i/>
        <sz val="11"/>
        <color theme="1"/>
        <rFont val="Arial"/>
        <family val="2"/>
      </rPr>
      <t>Tip</t>
    </r>
    <r>
      <rPr>
        <sz val="11"/>
        <color theme="1"/>
        <rFont val="Arial"/>
        <family val="2"/>
      </rPr>
      <t>: Requesting an expansion of an existing aquifer exemption for a Class II enhanced oil recovery or enhanced gas recovery permit for the purposes of geologic sequestration is a separate determination. Keep in mind that if you request an exemption, EPA will need to make this determination before issuing the Class VI permit for a project.</t>
    </r>
  </si>
  <si>
    <t>Section</t>
  </si>
  <si>
    <t>Form Section</t>
  </si>
  <si>
    <t>Item</t>
  </si>
  <si>
    <t>Item Description</t>
  </si>
  <si>
    <t>Response</t>
  </si>
  <si>
    <t>Folder</t>
  </si>
  <si>
    <t>File</t>
  </si>
  <si>
    <t>Page</t>
  </si>
  <si>
    <t>Notes</t>
  </si>
  <si>
    <t>Row</t>
  </si>
  <si>
    <t>All</t>
  </si>
  <si>
    <t>A. General Info</t>
  </si>
  <si>
    <t>#005ea2</t>
  </si>
  <si>
    <t>#1a4480</t>
  </si>
  <si>
    <t>#004e82</t>
  </si>
  <si>
    <t>#3d4551</t>
  </si>
  <si>
    <t>B. Geologic Narrative</t>
  </si>
  <si>
    <t>C. Planned Well Operations</t>
  </si>
  <si>
    <t>D. AOR - Corrective Action</t>
  </si>
  <si>
    <t>E. Testing and Monitoring</t>
  </si>
  <si>
    <t>F. Injection Well Plugging</t>
  </si>
  <si>
    <t>G. PISC and Site Closure</t>
  </si>
  <si>
    <t>H. Emergency Remedial Response</t>
  </si>
  <si>
    <t>I. Injection Well Construction</t>
  </si>
  <si>
    <t>J. Pre-Operational Testing</t>
  </si>
  <si>
    <t>K. Financial Responsibility</t>
  </si>
  <si>
    <t>L. Proposed Stimulation</t>
  </si>
  <si>
    <t>M. Injection Depth Waiver</t>
  </si>
  <si>
    <t>N. Aquifer Exemption Expansion</t>
  </si>
  <si>
    <t>Summary of Responses for All Sections</t>
  </si>
  <si>
    <t>A. General Information</t>
  </si>
  <si>
    <t>GSDT Module/Folder</t>
  </si>
  <si>
    <t>File Name</t>
  </si>
  <si>
    <t>B. Geologic Narrative/Site Characterization Information</t>
  </si>
  <si>
    <t>D. Area of Review (AOR) and Corrective Action Plan</t>
  </si>
  <si>
    <t>E. Testing and Monitoring Plan</t>
  </si>
  <si>
    <t>F. Injection Well Plugging Plan</t>
  </si>
  <si>
    <t>G. Post-Injection Site Care (PISC) and Site Closure Plan</t>
  </si>
  <si>
    <t>H. Emergency and Remedial Response Plan</t>
  </si>
  <si>
    <t>I. Injection Well Construction Plan</t>
  </si>
  <si>
    <t>K. Financial Responsibility Demonstration</t>
  </si>
  <si>
    <t>L. Proposed Stimulation Plan</t>
  </si>
  <si>
    <t>M. Injection Depth Waiver Request</t>
  </si>
  <si>
    <t>N. Aquifer Exemption Expansion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</si>
</sst>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
    <numFmt numFmtId="165" formatCode="0.0"/>
    <numFmt numFmtId="166" formatCode="\ "/>
    <numFmt numFmtId="167" formatCode="General;\-General;;@"/>
  </numFmts>
  <fonts count="47" x14ac:knownFonts="1">
    <font>
      <sz val="11"/>
      <color theme="1"/>
      <name val="Calibri"/>
      <family val="2"/>
    </font>
    <font>
      <sz val="11"/>
      <color theme="1"/>
      <name val="Georgia"/>
      <family val="1"/>
    </font>
    <font>
      <sz val="18"/>
      <color theme="1"/>
      <name val="Georgia Pro Semibold"/>
      <family val="1"/>
    </font>
    <font>
      <sz val="11"/>
      <color theme="1"/>
      <name val="Arial"/>
      <family val="2"/>
    </font>
    <font>
      <i/>
      <sz val="11"/>
      <color theme="1"/>
      <name val="Arial"/>
      <family val="2"/>
    </font>
    <font>
      <b/>
      <sz val="11"/>
      <color theme="1"/>
      <name val="Arial"/>
      <family val="2"/>
    </font>
    <font>
      <b/>
      <sz val="11"/>
      <color theme="1"/>
      <name val="Calibri"/>
      <family val="2"/>
    </font>
    <font>
      <sz val="10"/>
      <color theme="1"/>
      <name val="Arial"/>
      <family val="2"/>
    </font>
    <font>
      <sz val="10"/>
      <color theme="1"/>
      <name val="Aptos Narrow"/>
      <family val="2"/>
      <scheme val="minor"/>
    </font>
    <font>
      <sz val="11"/>
      <color theme="1"/>
      <name val="Aptos Narrow"/>
      <family val="2"/>
      <scheme val="minor"/>
    </font>
    <font>
      <b/>
      <u/>
      <sz val="14"/>
      <name val="Aptos Narrow"/>
      <family val="2"/>
      <scheme val="minor"/>
    </font>
    <font>
      <u/>
      <sz val="11"/>
      <name val="Aptos Narrow"/>
      <family val="2"/>
      <scheme val="minor"/>
    </font>
    <font>
      <sz val="11"/>
      <name val="Aptos Narrow"/>
      <family val="2"/>
      <scheme val="minor"/>
    </font>
    <font>
      <sz val="11"/>
      <name val="Calibri"/>
      <family val="2"/>
    </font>
    <font>
      <sz val="11"/>
      <color indexed="8"/>
      <name val="Calibri"/>
      <family val="2"/>
    </font>
    <font>
      <sz val="11"/>
      <color rgb="FF2F2F2F"/>
      <name val="Aptos Narrow"/>
      <family val="2"/>
      <scheme val="minor"/>
    </font>
    <font>
      <sz val="12"/>
      <color theme="1"/>
      <name val="Arial"/>
      <family val="2"/>
    </font>
    <font>
      <sz val="16"/>
      <color rgb="FFFFFFFF"/>
      <name val="Georgia Pro Semibold"/>
      <family val="1"/>
    </font>
    <font>
      <sz val="11"/>
      <color rgb="FF3F3F76"/>
      <name val="Calibri"/>
      <family val="2"/>
    </font>
    <font>
      <b/>
      <sz val="11"/>
      <name val="Arial"/>
      <family val="2"/>
    </font>
    <font>
      <i/>
      <vertAlign val="subscript"/>
      <sz val="11"/>
      <color theme="1"/>
      <name val="Arial"/>
      <family val="2"/>
    </font>
    <font>
      <b/>
      <sz val="12"/>
      <color theme="1"/>
      <name val="Arial"/>
      <family val="2"/>
    </font>
    <font>
      <sz val="11"/>
      <color theme="1"/>
      <name val="Calibri"/>
      <family val="2"/>
    </font>
    <font>
      <sz val="11"/>
      <color theme="0"/>
      <name val="Calibri"/>
      <family val="2"/>
    </font>
    <font>
      <sz val="10"/>
      <color theme="1"/>
      <name val="Calibri"/>
      <family val="2"/>
    </font>
    <font>
      <sz val="18"/>
      <color theme="1"/>
      <name val="Aptos Narrow"/>
      <family val="2"/>
      <scheme val="minor"/>
    </font>
    <font>
      <sz val="9"/>
      <color theme="1"/>
      <name val="Arial"/>
      <family val="2"/>
    </font>
    <font>
      <sz val="11"/>
      <color rgb="FFFFFFFF"/>
      <name val="Calibri"/>
      <family val="2"/>
    </font>
    <font>
      <b/>
      <i/>
      <sz val="11"/>
      <color theme="1"/>
      <name val="Arial"/>
      <family val="2"/>
    </font>
    <font>
      <i/>
      <sz val="11"/>
      <color rgb="FF1A4480"/>
      <name val="Arial"/>
      <family val="2"/>
    </font>
    <font>
      <sz val="11"/>
      <color indexed="8"/>
      <name val="Arial"/>
      <family val="2"/>
    </font>
    <font>
      <u/>
      <sz val="11"/>
      <color theme="10"/>
      <name val="Calibri"/>
      <family val="2"/>
    </font>
    <font>
      <b/>
      <vertAlign val="subscript"/>
      <sz val="11"/>
      <color theme="1"/>
      <name val="Arial"/>
      <family val="2"/>
    </font>
    <font>
      <sz val="11"/>
      <name val="Arial"/>
      <family val="2"/>
    </font>
    <font>
      <b/>
      <u/>
      <sz val="11"/>
      <color theme="1"/>
      <name val="Arial"/>
      <family val="2"/>
    </font>
    <font>
      <sz val="12"/>
      <name val="Arial"/>
      <family val="2"/>
    </font>
    <font>
      <b/>
      <sz val="12"/>
      <name val="Arial"/>
      <family val="2"/>
    </font>
    <font>
      <b/>
      <i/>
      <sz val="11"/>
      <name val="Arial"/>
      <family val="2"/>
    </font>
    <font>
      <u/>
      <sz val="11"/>
      <color rgb="FF005EA2"/>
      <name val="Arial"/>
      <family val="2"/>
    </font>
    <font>
      <vertAlign val="subscript"/>
      <sz val="11"/>
      <color theme="1"/>
      <name val="Arial"/>
      <family val="2"/>
    </font>
    <font>
      <b/>
      <i/>
      <sz val="11"/>
      <color theme="1"/>
      <name val="Calibri"/>
      <family val="2"/>
    </font>
    <font>
      <i/>
      <sz val="11"/>
      <color theme="1"/>
      <name val="Calibri"/>
      <family val="2"/>
    </font>
    <font>
      <i/>
      <sz val="10"/>
      <color theme="1"/>
      <name val="Arial"/>
      <family val="2"/>
    </font>
    <font>
      <i/>
      <u/>
      <sz val="11"/>
      <color theme="1"/>
      <name val="Arial"/>
      <family val="2"/>
    </font>
    <font>
      <b/>
      <sz val="10"/>
      <color theme="1"/>
      <name val="Arial"/>
      <family val="2"/>
    </font>
    <font>
      <sz val="10"/>
      <color rgb="FFFFFFFF"/>
      <name val="Arial"/>
      <family val="2"/>
    </font>
    <font>
      <i/>
      <u/>
      <sz val="11"/>
      <color rgb="FF005EA2"/>
      <name val="Arial"/>
      <family val="2"/>
    </font>
  </fonts>
  <fills count="14">
    <fill>
      <patternFill patternType="none"/>
    </fill>
    <fill>
      <patternFill patternType="gray125"/>
    </fill>
    <fill>
      <patternFill patternType="solid">
        <fgColor rgb="FF005EA2"/>
        <bgColor indexed="64"/>
      </patternFill>
    </fill>
    <fill>
      <patternFill patternType="solid">
        <fgColor rgb="FF1A4480"/>
        <bgColor indexed="64"/>
      </patternFill>
    </fill>
    <fill>
      <patternFill patternType="solid">
        <fgColor rgb="FF004E82"/>
        <bgColor indexed="64"/>
      </patternFill>
    </fill>
    <fill>
      <patternFill patternType="solid">
        <fgColor rgb="FFFFCC99"/>
      </patternFill>
    </fill>
    <fill>
      <patternFill patternType="solid">
        <fgColor rgb="FFDDDDDD"/>
        <bgColor indexed="64"/>
      </patternFill>
    </fill>
    <fill>
      <patternFill patternType="solid">
        <fgColor rgb="FFFFCCCC"/>
        <bgColor indexed="64"/>
      </patternFill>
    </fill>
    <fill>
      <patternFill patternType="solid">
        <fgColor rgb="FFF8F8F8"/>
        <bgColor indexed="64"/>
      </patternFill>
    </fill>
    <fill>
      <patternFill patternType="solid">
        <fgColor rgb="FF3D4551"/>
        <bgColor indexed="64"/>
      </patternFill>
    </fill>
    <fill>
      <patternFill patternType="solid">
        <fgColor rgb="FFEAEAEA"/>
        <bgColor indexed="64"/>
      </patternFill>
    </fill>
    <fill>
      <gradientFill type="path">
        <stop position="0">
          <color theme="0"/>
        </stop>
        <stop position="1">
          <color theme="3" tint="0.89803765984069339"/>
        </stop>
      </gradientFill>
    </fill>
    <fill>
      <patternFill patternType="solid">
        <fgColor theme="0" tint="-0.14999847407452621"/>
        <bgColor indexed="64"/>
      </patternFill>
    </fill>
    <fill>
      <patternFill patternType="solid">
        <fgColor theme="5" tint="0.79998168889431442"/>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right/>
      <top style="thin">
        <color rgb="FFB2B2B2"/>
      </top>
      <bottom/>
      <diagonal/>
    </border>
    <border>
      <left style="thin">
        <color rgb="FF3D4551"/>
      </left>
      <right style="thin">
        <color rgb="FF3D4551"/>
      </right>
      <top style="thin">
        <color rgb="FF3D4551"/>
      </top>
      <bottom style="thin">
        <color rgb="FF3D4551"/>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3D4551"/>
      </left>
      <right/>
      <top style="thin">
        <color rgb="FF3D4551"/>
      </top>
      <bottom/>
      <diagonal/>
    </border>
    <border>
      <left/>
      <right/>
      <top style="thin">
        <color rgb="FF3D4551"/>
      </top>
      <bottom/>
      <diagonal/>
    </border>
    <border>
      <left/>
      <right style="thin">
        <color rgb="FF3D4551"/>
      </right>
      <top style="thin">
        <color rgb="FF3D4551"/>
      </top>
      <bottom/>
      <diagonal/>
    </border>
    <border>
      <left style="thin">
        <color rgb="FF3D4551"/>
      </left>
      <right/>
      <top/>
      <bottom/>
      <diagonal/>
    </border>
    <border>
      <left/>
      <right style="thin">
        <color rgb="FF3D4551"/>
      </right>
      <top/>
      <bottom/>
      <diagonal/>
    </border>
    <border>
      <left style="thin">
        <color rgb="FF3D4551"/>
      </left>
      <right/>
      <top/>
      <bottom style="thin">
        <color rgb="FF3D4551"/>
      </bottom>
      <diagonal/>
    </border>
    <border>
      <left/>
      <right/>
      <top/>
      <bottom style="thin">
        <color rgb="FF3D4551"/>
      </bottom>
      <diagonal/>
    </border>
    <border>
      <left/>
      <right style="thin">
        <color rgb="FF3D4551"/>
      </right>
      <top/>
      <bottom style="thin">
        <color rgb="FF3D4551"/>
      </bottom>
      <diagonal/>
    </border>
    <border>
      <left style="thin">
        <color rgb="FF005EA2"/>
      </left>
      <right/>
      <top style="thin">
        <color rgb="FF005EA2"/>
      </top>
      <bottom style="thick">
        <color rgb="FF005EA2"/>
      </bottom>
      <diagonal/>
    </border>
    <border>
      <left/>
      <right/>
      <top style="thin">
        <color rgb="FF005EA2"/>
      </top>
      <bottom style="thick">
        <color rgb="FF005EA2"/>
      </bottom>
      <diagonal/>
    </border>
    <border>
      <left/>
      <right style="thick">
        <color rgb="FF005EA2"/>
      </right>
      <top style="thin">
        <color rgb="FF005EA2"/>
      </top>
      <bottom style="thick">
        <color rgb="FF005EA2"/>
      </bottom>
      <diagonal/>
    </border>
    <border>
      <left style="thin">
        <color rgb="FF808080"/>
      </left>
      <right/>
      <top style="thin">
        <color rgb="FF808080"/>
      </top>
      <bottom style="medium">
        <color rgb="FF808080"/>
      </bottom>
      <diagonal/>
    </border>
    <border>
      <left/>
      <right/>
      <top style="thin">
        <color rgb="FF808080"/>
      </top>
      <bottom style="medium">
        <color rgb="FF808080"/>
      </bottom>
      <diagonal/>
    </border>
    <border>
      <left/>
      <right style="medium">
        <color rgb="FF808080"/>
      </right>
      <top style="thin">
        <color rgb="FF808080"/>
      </top>
      <bottom style="medium">
        <color rgb="FF808080"/>
      </bottom>
      <diagonal/>
    </border>
    <border>
      <left style="thin">
        <color rgb="FF3D4551"/>
      </left>
      <right/>
      <top style="thin">
        <color rgb="FF3D4551"/>
      </top>
      <bottom style="thin">
        <color rgb="FF3D4551"/>
      </bottom>
      <diagonal/>
    </border>
    <border>
      <left/>
      <right/>
      <top style="thin">
        <color rgb="FF3D4551"/>
      </top>
      <bottom style="thin">
        <color rgb="FF3D4551"/>
      </bottom>
      <diagonal/>
    </border>
    <border>
      <left/>
      <right style="thin">
        <color rgb="FF3D4551"/>
      </right>
      <top style="thin">
        <color rgb="FF3D4551"/>
      </top>
      <bottom style="thin">
        <color rgb="FF3D4551"/>
      </bottom>
      <diagonal/>
    </border>
    <border>
      <left/>
      <right/>
      <top style="thin">
        <color rgb="FF808080"/>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top/>
      <bottom style="thin">
        <color rgb="FFC0C0C0"/>
      </bottom>
      <diagonal/>
    </border>
    <border>
      <left/>
      <right/>
      <top style="thin">
        <color rgb="FFC0C0C0"/>
      </top>
      <bottom style="thin">
        <color rgb="FFC0C0C0"/>
      </bottom>
      <diagonal/>
    </border>
  </borders>
  <cellStyleXfs count="5">
    <xf numFmtId="0" fontId="0" fillId="0" borderId="0"/>
    <xf numFmtId="0" fontId="7" fillId="0" borderId="0"/>
    <xf numFmtId="0" fontId="18" fillId="5" borderId="1" applyNumberFormat="0" applyAlignment="0" applyProtection="0"/>
    <xf numFmtId="9" fontId="22" fillId="0" borderId="0" applyFont="0" applyFill="0" applyBorder="0" applyAlignment="0" applyProtection="0"/>
    <xf numFmtId="0" fontId="31" fillId="0" borderId="0" applyNumberFormat="0" applyFill="0" applyBorder="0" applyAlignment="0" applyProtection="0"/>
  </cellStyleXfs>
  <cellXfs count="152">
    <xf numFmtId="0" fontId="0" fillId="0" borderId="0" xfId="0"/>
    <xf numFmtId="0" fontId="1" fillId="0" borderId="0" xfId="0" applyFont="1"/>
    <xf numFmtId="0" fontId="3" fillId="0" borderId="0" xfId="0" applyFont="1"/>
    <xf numFmtId="0" fontId="7" fillId="0" borderId="0" xfId="1"/>
    <xf numFmtId="0" fontId="8" fillId="0" borderId="0" xfId="1" applyFont="1"/>
    <xf numFmtId="0" fontId="9" fillId="0" borderId="0" xfId="1" applyFont="1"/>
    <xf numFmtId="0" fontId="10" fillId="0" borderId="0" xfId="1" applyFont="1" applyAlignment="1">
      <alignment vertical="center"/>
    </xf>
    <xf numFmtId="0" fontId="11" fillId="0" borderId="0" xfId="1" applyFont="1" applyAlignment="1">
      <alignment vertical="center"/>
    </xf>
    <xf numFmtId="0" fontId="12" fillId="0" borderId="0" xfId="1" applyFont="1"/>
    <xf numFmtId="0" fontId="15" fillId="0" borderId="0" xfId="1" applyFont="1" applyAlignment="1">
      <alignment horizontal="left" vertical="center"/>
    </xf>
    <xf numFmtId="0" fontId="15" fillId="0" borderId="0" xfId="1" applyFont="1" applyAlignment="1">
      <alignment vertical="center"/>
    </xf>
    <xf numFmtId="0" fontId="6" fillId="0" borderId="0" xfId="0" applyFont="1"/>
    <xf numFmtId="0" fontId="0" fillId="2" borderId="0" xfId="0" applyFill="1"/>
    <xf numFmtId="0" fontId="17" fillId="2" borderId="0" xfId="0" applyFont="1" applyFill="1"/>
    <xf numFmtId="0" fontId="4" fillId="0" borderId="0" xfId="0" applyFont="1" applyAlignment="1">
      <alignment horizontal="left" vertical="top" wrapText="1"/>
    </xf>
    <xf numFmtId="0" fontId="3" fillId="0" borderId="0" xfId="0" applyFont="1" applyAlignment="1">
      <alignment horizontal="left" vertical="center" indent="2"/>
    </xf>
    <xf numFmtId="0" fontId="3" fillId="0" borderId="2" xfId="0" applyFont="1" applyBorder="1"/>
    <xf numFmtId="0" fontId="0" fillId="0" borderId="2" xfId="0" applyBorder="1"/>
    <xf numFmtId="0" fontId="4" fillId="0" borderId="0" xfId="0" applyFont="1" applyAlignment="1">
      <alignment vertical="top" wrapText="1"/>
    </xf>
    <xf numFmtId="0" fontId="5" fillId="0" borderId="0" xfId="0" applyFont="1"/>
    <xf numFmtId="0" fontId="2" fillId="0" borderId="0" xfId="0" applyFont="1" applyAlignment="1">
      <alignment vertical="center" wrapText="1"/>
    </xf>
    <xf numFmtId="0" fontId="3" fillId="0" borderId="0" xfId="0" applyFont="1" applyAlignment="1">
      <alignment horizontal="left"/>
    </xf>
    <xf numFmtId="0" fontId="23" fillId="9" borderId="0" xfId="0" applyFont="1" applyFill="1"/>
    <xf numFmtId="0" fontId="24" fillId="0" borderId="0" xfId="0" applyFont="1"/>
    <xf numFmtId="0" fontId="3" fillId="6" borderId="0" xfId="0" applyFont="1" applyFill="1"/>
    <xf numFmtId="0" fontId="5" fillId="6" borderId="0" xfId="0" applyFont="1" applyFill="1"/>
    <xf numFmtId="0" fontId="0" fillId="6" borderId="0" xfId="0" applyFill="1"/>
    <xf numFmtId="165" fontId="7" fillId="0" borderId="0" xfId="1" applyNumberFormat="1" applyAlignment="1">
      <alignment horizontal="left"/>
    </xf>
    <xf numFmtId="0" fontId="25" fillId="0" borderId="0" xfId="1" applyFont="1" applyAlignment="1">
      <alignment vertical="top"/>
    </xf>
    <xf numFmtId="0" fontId="26" fillId="0" borderId="0" xfId="1" applyFont="1" applyAlignment="1">
      <alignment horizontal="center" vertical="top" wrapText="1"/>
    </xf>
    <xf numFmtId="0" fontId="26" fillId="0" borderId="0" xfId="1" applyFont="1" applyAlignment="1">
      <alignment horizontal="center" vertical="top"/>
    </xf>
    <xf numFmtId="0" fontId="0" fillId="0" borderId="0" xfId="0" applyAlignment="1">
      <alignment horizontal="left"/>
    </xf>
    <xf numFmtId="0" fontId="27" fillId="2" borderId="0" xfId="0" applyFont="1" applyFill="1"/>
    <xf numFmtId="0" fontId="27" fillId="3" borderId="0" xfId="0" applyFont="1" applyFill="1"/>
    <xf numFmtId="0" fontId="27" fillId="4" borderId="0" xfId="0" applyFont="1" applyFill="1"/>
    <xf numFmtId="0" fontId="4" fillId="0" borderId="0" xfId="0" applyFont="1"/>
    <xf numFmtId="0" fontId="0" fillId="0" borderId="0" xfId="0" applyAlignment="1">
      <alignment horizontal="left" indent="1"/>
    </xf>
    <xf numFmtId="0" fontId="29" fillId="0" borderId="0" xfId="0" applyFont="1"/>
    <xf numFmtId="166" fontId="4" fillId="0" borderId="0" xfId="0" applyNumberFormat="1" applyFont="1" applyAlignment="1">
      <alignment vertical="top" wrapText="1"/>
    </xf>
    <xf numFmtId="0" fontId="19" fillId="7" borderId="3" xfId="2" applyFont="1" applyFill="1" applyBorder="1" applyAlignment="1" applyProtection="1">
      <alignment horizontal="center" vertical="center"/>
      <protection locked="0"/>
    </xf>
    <xf numFmtId="3" fontId="0" fillId="8" borderId="3" xfId="0" applyNumberFormat="1" applyFill="1" applyBorder="1" applyProtection="1">
      <protection locked="0"/>
    </xf>
    <xf numFmtId="0" fontId="5" fillId="0" borderId="0" xfId="0" applyFont="1" applyAlignment="1">
      <alignment horizontal="right"/>
    </xf>
    <xf numFmtId="0" fontId="13" fillId="0" borderId="0" xfId="0" applyFont="1"/>
    <xf numFmtId="3" fontId="3" fillId="8" borderId="3" xfId="0" applyNumberFormat="1" applyFont="1" applyFill="1" applyBorder="1" applyProtection="1">
      <protection locked="0"/>
    </xf>
    <xf numFmtId="3" fontId="3" fillId="8" borderId="3" xfId="0" applyNumberFormat="1" applyFont="1" applyFill="1" applyBorder="1" applyAlignment="1" applyProtection="1">
      <alignment horizontal="center" vertical="center"/>
      <protection locked="0"/>
    </xf>
    <xf numFmtId="0" fontId="30" fillId="0" borderId="0" xfId="0" applyFont="1" applyAlignment="1">
      <alignment horizontal="left"/>
    </xf>
    <xf numFmtId="0" fontId="14" fillId="0" borderId="0" xfId="0" applyFont="1" applyAlignment="1">
      <alignment horizontal="left" indent="1"/>
    </xf>
    <xf numFmtId="0" fontId="3" fillId="0" borderId="0" xfId="0" applyFont="1" applyAlignment="1">
      <alignment vertical="top"/>
    </xf>
    <xf numFmtId="0" fontId="3" fillId="8" borderId="0" xfId="0" applyFont="1" applyFill="1" applyAlignment="1" applyProtection="1">
      <alignment horizontal="left" vertical="top"/>
      <protection locked="0"/>
    </xf>
    <xf numFmtId="0" fontId="3" fillId="0" borderId="24" xfId="0" applyFont="1" applyBorder="1"/>
    <xf numFmtId="0" fontId="0" fillId="0" borderId="24" xfId="0" applyBorder="1"/>
    <xf numFmtId="0" fontId="6" fillId="0" borderId="0" xfId="0" applyFont="1" applyAlignment="1">
      <alignment horizontal="left" vertical="top"/>
    </xf>
    <xf numFmtId="0" fontId="3" fillId="0" borderId="0" xfId="0" applyFont="1" applyAlignment="1">
      <alignment vertical="center"/>
    </xf>
    <xf numFmtId="0" fontId="19" fillId="12" borderId="1" xfId="2" applyFont="1" applyFill="1" applyAlignment="1">
      <alignment horizontal="center" vertical="center"/>
    </xf>
    <xf numFmtId="0" fontId="40" fillId="0" borderId="0" xfId="0" applyFont="1"/>
    <xf numFmtId="0" fontId="41" fillId="0" borderId="0" xfId="0" applyFont="1" applyAlignment="1">
      <alignment horizontal="center"/>
    </xf>
    <xf numFmtId="167" fontId="0" fillId="0" borderId="0" xfId="0" applyNumberFormat="1" applyAlignment="1">
      <alignment horizontal="left" vertical="top"/>
    </xf>
    <xf numFmtId="0" fontId="0" fillId="0" borderId="0" xfId="0" applyProtection="1">
      <protection locked="0"/>
    </xf>
    <xf numFmtId="0" fontId="19" fillId="8" borderId="25" xfId="2" applyFont="1" applyFill="1" applyBorder="1" applyAlignment="1" applyProtection="1">
      <alignment vertical="center"/>
      <protection locked="0"/>
    </xf>
    <xf numFmtId="0" fontId="3" fillId="0" borderId="0" xfId="0" applyFont="1" applyAlignment="1">
      <alignment vertical="top" wrapText="1"/>
    </xf>
    <xf numFmtId="0" fontId="0" fillId="13" borderId="0" xfId="0" applyFill="1" applyAlignment="1">
      <alignment horizontal="left"/>
    </xf>
    <xf numFmtId="0" fontId="0" fillId="13" borderId="0" xfId="0" applyFill="1"/>
    <xf numFmtId="164" fontId="21" fillId="0" borderId="0" xfId="0" quotePrefix="1" applyNumberFormat="1" applyFont="1" applyAlignment="1">
      <alignment horizontal="right" vertical="top"/>
    </xf>
    <xf numFmtId="0" fontId="0" fillId="0" borderId="0" xfId="0" applyAlignment="1">
      <alignment horizontal="right"/>
    </xf>
    <xf numFmtId="0" fontId="17" fillId="2" borderId="0" xfId="0" applyFont="1" applyFill="1" applyAlignment="1">
      <alignment horizontal="right"/>
    </xf>
    <xf numFmtId="0" fontId="0" fillId="0" borderId="0" xfId="0" applyAlignment="1" applyProtection="1">
      <alignment horizontal="right"/>
      <protection locked="0"/>
    </xf>
    <xf numFmtId="0" fontId="13" fillId="0" borderId="0" xfId="0" applyFont="1" applyAlignment="1">
      <alignment horizontal="right"/>
    </xf>
    <xf numFmtId="0" fontId="3" fillId="6" borderId="0" xfId="0" applyFont="1" applyFill="1" applyAlignment="1">
      <alignment horizontal="right"/>
    </xf>
    <xf numFmtId="0" fontId="5" fillId="6" borderId="0" xfId="0" applyFont="1" applyFill="1" applyAlignment="1">
      <alignment horizontal="right"/>
    </xf>
    <xf numFmtId="0" fontId="0" fillId="6" borderId="0" xfId="0" applyFill="1" applyAlignment="1">
      <alignment horizontal="right"/>
    </xf>
    <xf numFmtId="0" fontId="3" fillId="0" borderId="2" xfId="0" applyFont="1" applyBorder="1" applyAlignment="1">
      <alignment horizontal="right"/>
    </xf>
    <xf numFmtId="0" fontId="3" fillId="0" borderId="0" xfId="0" applyFont="1" applyAlignment="1">
      <alignment horizontal="right"/>
    </xf>
    <xf numFmtId="0" fontId="4" fillId="0" borderId="0" xfId="0" applyFont="1" applyAlignment="1">
      <alignment horizontal="right" vertical="top" wrapText="1"/>
    </xf>
    <xf numFmtId="0" fontId="21" fillId="0" borderId="0" xfId="0" applyFont="1" applyAlignment="1">
      <alignment horizontal="right" vertical="top"/>
    </xf>
    <xf numFmtId="0" fontId="0" fillId="0" borderId="2" xfId="0" applyBorder="1" applyAlignment="1">
      <alignment horizontal="right"/>
    </xf>
    <xf numFmtId="0" fontId="42" fillId="0" borderId="0" xfId="0" applyFont="1" applyAlignment="1">
      <alignment horizontal="left" vertical="top" indent="5"/>
    </xf>
    <xf numFmtId="164" fontId="0" fillId="0" borderId="0" xfId="0" applyNumberFormat="1" applyAlignment="1">
      <alignment horizontal="right" vertical="top"/>
    </xf>
    <xf numFmtId="0" fontId="0" fillId="0" borderId="0" xfId="0" applyAlignment="1">
      <alignment vertical="top" wrapText="1"/>
    </xf>
    <xf numFmtId="164" fontId="7" fillId="0" borderId="27" xfId="0" applyNumberFormat="1" applyFont="1" applyBorder="1" applyAlignment="1">
      <alignment horizontal="right" vertical="top"/>
    </xf>
    <xf numFmtId="0" fontId="7" fillId="0" borderId="27" xfId="0" applyFont="1" applyBorder="1" applyAlignment="1">
      <alignment vertical="top" wrapText="1"/>
    </xf>
    <xf numFmtId="164" fontId="7" fillId="0" borderId="28" xfId="0" applyNumberFormat="1" applyFont="1" applyBorder="1" applyAlignment="1">
      <alignment horizontal="right" vertical="top"/>
    </xf>
    <xf numFmtId="0" fontId="7" fillId="0" borderId="28" xfId="0" applyFont="1" applyBorder="1" applyAlignment="1">
      <alignment vertical="top" wrapText="1"/>
    </xf>
    <xf numFmtId="164" fontId="7" fillId="0" borderId="0" xfId="0" applyNumberFormat="1" applyFont="1" applyAlignment="1">
      <alignment horizontal="right" vertical="top"/>
    </xf>
    <xf numFmtId="0" fontId="7" fillId="0" borderId="0" xfId="0" applyFont="1" applyAlignment="1">
      <alignment vertical="top" wrapText="1"/>
    </xf>
    <xf numFmtId="0" fontId="7" fillId="0" borderId="0" xfId="0" applyFont="1"/>
    <xf numFmtId="167" fontId="7" fillId="0" borderId="26" xfId="0" applyNumberFormat="1" applyFont="1" applyBorder="1" applyAlignment="1">
      <alignment horizontal="left" vertical="top"/>
    </xf>
    <xf numFmtId="0" fontId="42" fillId="0" borderId="28" xfId="0" applyFont="1" applyBorder="1" applyAlignment="1">
      <alignment vertical="top" wrapText="1"/>
    </xf>
    <xf numFmtId="0" fontId="42" fillId="0" borderId="27" xfId="0" applyFont="1" applyBorder="1" applyAlignment="1">
      <alignment vertical="top" wrapText="1"/>
    </xf>
    <xf numFmtId="0" fontId="6" fillId="0" borderId="0" xfId="0" applyFont="1" applyAlignment="1">
      <alignment horizontal="center" vertical="center"/>
    </xf>
    <xf numFmtId="0" fontId="45" fillId="2" borderId="0" xfId="0" applyFont="1" applyFill="1" applyAlignment="1">
      <alignment horizontal="center" vertical="center"/>
    </xf>
    <xf numFmtId="167" fontId="7" fillId="0" borderId="27" xfId="0" applyNumberFormat="1" applyFont="1" applyBorder="1" applyAlignment="1">
      <alignment horizontal="center" vertical="center"/>
    </xf>
    <xf numFmtId="167" fontId="7" fillId="0" borderId="28" xfId="0" applyNumberFormat="1" applyFont="1" applyBorder="1" applyAlignment="1">
      <alignment horizontal="center" vertical="center"/>
    </xf>
    <xf numFmtId="167" fontId="7" fillId="0" borderId="0" xfId="0" applyNumberFormat="1" applyFont="1" applyAlignment="1">
      <alignment horizontal="center" vertical="center"/>
    </xf>
    <xf numFmtId="167" fontId="0" fillId="0" borderId="0" xfId="0" applyNumberForma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164" fontId="44" fillId="0" borderId="0" xfId="0" applyNumberFormat="1" applyFont="1" applyAlignment="1">
      <alignment horizontal="left" vertical="center"/>
    </xf>
    <xf numFmtId="0" fontId="42" fillId="0" borderId="0" xfId="0" applyFont="1" applyAlignment="1">
      <alignment horizontal="left" vertical="top" indent="4"/>
    </xf>
    <xf numFmtId="0" fontId="5" fillId="0" borderId="0" xfId="0" applyFont="1" applyAlignment="1">
      <alignment horizontal="left" vertical="top" wrapText="1"/>
    </xf>
    <xf numFmtId="0" fontId="3" fillId="0" borderId="2" xfId="0" applyFont="1" applyBorder="1" applyAlignment="1">
      <alignment horizontal="left" vertical="center" wrapText="1"/>
    </xf>
    <xf numFmtId="0" fontId="3" fillId="0" borderId="0" xfId="0" applyFont="1" applyAlignment="1">
      <alignment horizontal="left" vertical="top" indent="4"/>
    </xf>
    <xf numFmtId="0" fontId="5" fillId="0" borderId="0" xfId="0" applyFont="1" applyAlignment="1">
      <alignment horizontal="left" vertical="center"/>
    </xf>
    <xf numFmtId="0" fontId="3" fillId="0" borderId="0" xfId="0" applyFont="1" applyAlignment="1">
      <alignment horizontal="left" vertical="top" wrapText="1"/>
    </xf>
    <xf numFmtId="0" fontId="36" fillId="0" borderId="0" xfId="0" applyFont="1" applyAlignment="1">
      <alignment horizontal="left" vertical="center" wrapText="1"/>
    </xf>
    <xf numFmtId="0" fontId="35" fillId="0" borderId="0" xfId="0" applyFont="1" applyAlignment="1">
      <alignment horizontal="left" vertical="top" wrapText="1"/>
    </xf>
    <xf numFmtId="0" fontId="16" fillId="0" borderId="0" xfId="0" applyFont="1" applyAlignment="1">
      <alignment horizontal="left" vertical="top" wrapText="1"/>
    </xf>
    <xf numFmtId="0" fontId="17" fillId="2" borderId="0" xfId="0" applyFont="1" applyFill="1" applyAlignment="1">
      <alignment horizontal="left"/>
    </xf>
    <xf numFmtId="0" fontId="2" fillId="0" borderId="0" xfId="0" applyFont="1" applyAlignment="1">
      <alignment horizontal="center" vertical="center" wrapText="1"/>
    </xf>
    <xf numFmtId="9" fontId="3" fillId="10" borderId="4" xfId="3" applyFont="1" applyFill="1" applyBorder="1" applyAlignment="1">
      <alignment horizontal="center" vertical="center"/>
    </xf>
    <xf numFmtId="9" fontId="3" fillId="10" borderId="5" xfId="3" applyFont="1" applyFill="1" applyBorder="1" applyAlignment="1">
      <alignment horizontal="center" vertical="center"/>
    </xf>
    <xf numFmtId="9" fontId="3" fillId="10" borderId="6" xfId="3" applyFont="1" applyFill="1" applyBorder="1" applyAlignment="1">
      <alignment horizontal="center" vertical="center"/>
    </xf>
    <xf numFmtId="0" fontId="5" fillId="0" borderId="0" xfId="1" applyFont="1" applyAlignment="1">
      <alignment horizontal="center"/>
    </xf>
    <xf numFmtId="0" fontId="3" fillId="8" borderId="21" xfId="0" applyFont="1" applyFill="1" applyBorder="1" applyAlignment="1" applyProtection="1">
      <alignment horizontal="left" vertical="top"/>
      <protection locked="0"/>
    </xf>
    <xf numFmtId="0" fontId="3" fillId="8" borderId="22" xfId="0" applyFont="1" applyFill="1" applyBorder="1" applyAlignment="1" applyProtection="1">
      <alignment horizontal="left" vertical="top"/>
      <protection locked="0"/>
    </xf>
    <xf numFmtId="0" fontId="3" fillId="8" borderId="23" xfId="0" applyFont="1" applyFill="1" applyBorder="1" applyAlignment="1" applyProtection="1">
      <alignment horizontal="left" vertical="top"/>
      <protection locked="0"/>
    </xf>
    <xf numFmtId="0" fontId="25" fillId="0" borderId="0" xfId="1" applyFont="1" applyAlignment="1">
      <alignment horizontal="center" vertical="top"/>
    </xf>
    <xf numFmtId="0" fontId="10" fillId="0" borderId="0" xfId="1" applyFont="1" applyAlignment="1">
      <alignment horizontal="left" vertical="center" wrapText="1"/>
    </xf>
    <xf numFmtId="0" fontId="5" fillId="6" borderId="0" xfId="0" applyFont="1" applyFill="1" applyAlignment="1">
      <alignment horizontal="center" wrapText="1"/>
    </xf>
    <xf numFmtId="0" fontId="3" fillId="0" borderId="0" xfId="0" applyFont="1" applyAlignment="1">
      <alignment horizontal="left" vertical="center" wrapText="1"/>
    </xf>
    <xf numFmtId="0" fontId="3" fillId="0" borderId="0" xfId="0" applyFont="1" applyAlignment="1">
      <alignment horizontal="left" vertical="top" wrapText="1" indent="4"/>
    </xf>
    <xf numFmtId="0" fontId="5" fillId="0" borderId="0" xfId="0" applyFont="1" applyAlignment="1">
      <alignment horizontal="left" vertical="top" wrapText="1"/>
    </xf>
    <xf numFmtId="0" fontId="5" fillId="0" borderId="2" xfId="0" applyFont="1" applyBorder="1" applyAlignment="1">
      <alignment horizontal="left" vertical="center"/>
    </xf>
    <xf numFmtId="0" fontId="3" fillId="11" borderId="15" xfId="0" applyFont="1" applyFill="1" applyBorder="1" applyAlignment="1">
      <alignment horizontal="left" vertical="top" wrapText="1"/>
    </xf>
    <xf numFmtId="0" fontId="3" fillId="11" borderId="16" xfId="0" applyFont="1" applyFill="1" applyBorder="1" applyAlignment="1">
      <alignment horizontal="left" vertical="top" wrapText="1"/>
    </xf>
    <xf numFmtId="0" fontId="3" fillId="11" borderId="17" xfId="0" applyFont="1" applyFill="1" applyBorder="1" applyAlignment="1">
      <alignment horizontal="left" vertical="top"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horizontal="left" vertical="top" indent="4"/>
    </xf>
    <xf numFmtId="0" fontId="3" fillId="0" borderId="0" xfId="0" applyFont="1" applyAlignment="1">
      <alignment horizontal="left" vertical="top" wrapText="1" indent="6"/>
    </xf>
    <xf numFmtId="0" fontId="5" fillId="0" borderId="0" xfId="0" applyFont="1" applyAlignment="1">
      <alignment horizontal="left" vertical="center"/>
    </xf>
    <xf numFmtId="0" fontId="3" fillId="0" borderId="0" xfId="0" applyFont="1" applyAlignment="1">
      <alignment horizontal="left" vertical="center"/>
    </xf>
    <xf numFmtId="0" fontId="3" fillId="8" borderId="7" xfId="0" applyFont="1" applyFill="1" applyBorder="1" applyAlignment="1" applyProtection="1">
      <alignment horizontal="left" vertical="top" wrapText="1"/>
      <protection locked="0"/>
    </xf>
    <xf numFmtId="0" fontId="3" fillId="8" borderId="8" xfId="0" applyFont="1" applyFill="1" applyBorder="1" applyAlignment="1" applyProtection="1">
      <alignment horizontal="left" vertical="top" wrapText="1"/>
      <protection locked="0"/>
    </xf>
    <xf numFmtId="0" fontId="3" fillId="8" borderId="9" xfId="0" applyFont="1" applyFill="1" applyBorder="1" applyAlignment="1" applyProtection="1">
      <alignment horizontal="left" vertical="top" wrapText="1"/>
      <protection locked="0"/>
    </xf>
    <xf numFmtId="0" fontId="3" fillId="8" borderId="10" xfId="0" applyFont="1" applyFill="1" applyBorder="1" applyAlignment="1" applyProtection="1">
      <alignment horizontal="left" vertical="top" wrapText="1"/>
      <protection locked="0"/>
    </xf>
    <xf numFmtId="0" fontId="3" fillId="8" borderId="0" xfId="0" applyFont="1" applyFill="1" applyAlignment="1" applyProtection="1">
      <alignment horizontal="left" vertical="top" wrapText="1"/>
      <protection locked="0"/>
    </xf>
    <xf numFmtId="0" fontId="3" fillId="8" borderId="11" xfId="0" applyFont="1" applyFill="1" applyBorder="1" applyAlignment="1" applyProtection="1">
      <alignment horizontal="left" vertical="top" wrapText="1"/>
      <protection locked="0"/>
    </xf>
    <xf numFmtId="0" fontId="3" fillId="8" borderId="12" xfId="0" applyFont="1" applyFill="1" applyBorder="1" applyAlignment="1" applyProtection="1">
      <alignment horizontal="left" vertical="top" wrapText="1"/>
      <protection locked="0"/>
    </xf>
    <xf numFmtId="0" fontId="3" fillId="8" borderId="13" xfId="0" applyFont="1" applyFill="1" applyBorder="1" applyAlignment="1" applyProtection="1">
      <alignment horizontal="left" vertical="top" wrapText="1"/>
      <protection locked="0"/>
    </xf>
    <xf numFmtId="0" fontId="3" fillId="8" borderId="14" xfId="0" applyFont="1" applyFill="1" applyBorder="1" applyAlignment="1" applyProtection="1">
      <alignment horizontal="left" vertical="top" wrapText="1"/>
      <protection locked="0"/>
    </xf>
    <xf numFmtId="0" fontId="28" fillId="10" borderId="18" xfId="0" applyFont="1" applyFill="1" applyBorder="1" applyAlignment="1">
      <alignment horizontal="left" vertical="top" wrapText="1"/>
    </xf>
    <xf numFmtId="0" fontId="4" fillId="10" borderId="19" xfId="0" applyFont="1" applyFill="1" applyBorder="1" applyAlignment="1">
      <alignment horizontal="left" vertical="top" wrapText="1"/>
    </xf>
    <xf numFmtId="0" fontId="4" fillId="10" borderId="20" xfId="0" applyFont="1" applyFill="1" applyBorder="1" applyAlignment="1">
      <alignment horizontal="left" vertical="top" wrapText="1"/>
    </xf>
    <xf numFmtId="0" fontId="4" fillId="10" borderId="18" xfId="0" applyFont="1" applyFill="1" applyBorder="1" applyAlignment="1">
      <alignment horizontal="left" vertical="top" wrapText="1"/>
    </xf>
    <xf numFmtId="0" fontId="3" fillId="0" borderId="0" xfId="0" applyFont="1" applyAlignment="1">
      <alignment horizontal="left" vertical="top" wrapText="1"/>
    </xf>
    <xf numFmtId="0" fontId="4" fillId="10" borderId="18" xfId="0" applyFont="1" applyFill="1" applyBorder="1" applyAlignment="1">
      <alignment horizontal="left" vertical="center" wrapText="1"/>
    </xf>
    <xf numFmtId="0" fontId="4" fillId="10" borderId="19" xfId="0" applyFont="1" applyFill="1" applyBorder="1" applyAlignment="1">
      <alignment horizontal="left" vertical="center" wrapText="1"/>
    </xf>
    <xf numFmtId="0" fontId="4" fillId="10" borderId="20" xfId="0" applyFont="1" applyFill="1" applyBorder="1" applyAlignment="1">
      <alignment horizontal="left" vertical="center" wrapText="1"/>
    </xf>
    <xf numFmtId="0" fontId="33" fillId="11" borderId="15" xfId="4" applyFont="1" applyFill="1" applyBorder="1" applyAlignment="1" applyProtection="1">
      <alignment horizontal="left" vertical="top" wrapText="1"/>
    </xf>
    <xf numFmtId="0" fontId="33" fillId="11" borderId="16" xfId="4" applyFont="1" applyFill="1" applyBorder="1" applyAlignment="1" applyProtection="1">
      <alignment horizontal="left" vertical="top" wrapText="1"/>
    </xf>
    <xf numFmtId="0" fontId="33" fillId="11" borderId="17" xfId="4" applyFont="1" applyFill="1" applyBorder="1" applyAlignment="1" applyProtection="1">
      <alignment horizontal="left" vertical="top" wrapText="1"/>
    </xf>
    <xf numFmtId="0" fontId="28" fillId="11" borderId="15" xfId="0" applyFont="1" applyFill="1" applyBorder="1" applyAlignment="1">
      <alignment horizontal="left" vertical="top" wrapText="1"/>
    </xf>
  </cellXfs>
  <cellStyles count="5">
    <cellStyle name="Hyperlink" xfId="4" builtinId="8"/>
    <cellStyle name="Input" xfId="2" builtinId="20"/>
    <cellStyle name="Normal" xfId="0" builtinId="0"/>
    <cellStyle name="Normal 2" xfId="1" xr:uid="{C707E013-ADEB-45CF-BFE5-EFF493125AF9}"/>
    <cellStyle name="Percent" xfId="3" builtinId="5"/>
  </cellStyles>
  <dxfs count="1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FFFF"/>
      </font>
    </dxf>
  </dxfs>
  <tableStyles count="2" defaultTableStyle="TableStyleMedium2" defaultPivotStyle="PivotStyleLight16">
    <tableStyle name="Slicer Style 1" pivot="0" table="0" count="0" xr9:uid="{8A25A220-1EAE-4C59-8EE2-B78F180D1473}"/>
    <tableStyle name="Slicer Style 2" pivot="0" table="0" count="4" xr9:uid="{4BF495FB-20EA-4BED-872F-27156AB105EC}"/>
  </tableStyles>
  <colors>
    <mruColors>
      <color rgb="FF005EA2"/>
      <color rgb="FFC0C0C0"/>
      <color rgb="FFDDDDDD"/>
      <color rgb="FF808080"/>
      <color rgb="FFF8F8F8"/>
      <color rgb="FFDAE9F8"/>
      <color rgb="FFCCECFF"/>
      <color rgb="FFFFFFFF"/>
      <color rgb="FF1A4480"/>
      <color rgb="FFEAEAEA"/>
    </mruColors>
  </colors>
  <extLst>
    <ext xmlns:x14="http://schemas.microsoft.com/office/spreadsheetml/2009/9/main" uri="{46F421CA-312F-682f-3DD2-61675219B42D}">
      <x14:dxfs count="4">
        <dxf>
          <font>
            <sz val="10"/>
            <color rgb="FFFFFFFF"/>
            <name val="Arial"/>
            <family val="2"/>
          </font>
          <fill>
            <patternFill>
              <bgColor rgb="FF1A4480"/>
            </patternFill>
          </fill>
        </dxf>
        <dxf>
          <font>
            <b/>
            <i val="0"/>
            <sz val="10"/>
            <color rgb="FF1A4480"/>
            <name val="Arial"/>
            <family val="2"/>
          </font>
          <fill>
            <patternFill>
              <bgColor rgb="FFDDDDDD"/>
            </patternFill>
          </fill>
          <border>
            <left style="thin">
              <color rgb="FF1A4480"/>
            </left>
            <right style="thin">
              <color rgb="FF1A4480"/>
            </right>
            <top style="thin">
              <color rgb="FF1A4480"/>
            </top>
            <bottom style="thin">
              <color rgb="FF1A4480"/>
            </bottom>
          </border>
        </dxf>
        <dxf>
          <font>
            <sz val="10"/>
            <color rgb="FFFFFFFF"/>
            <name val="Arial"/>
            <family val="2"/>
          </font>
          <fill>
            <patternFill>
              <bgColor rgb="FF1A4480"/>
            </patternFill>
          </fill>
        </dxf>
        <dxf>
          <font>
            <sz val="10"/>
            <name val="Arial"/>
            <family val="2"/>
          </font>
          <fill>
            <patternFill>
              <bgColor rgb="FFDDDDDD"/>
            </patternFill>
          </fill>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unselectedItemWithData" dxfId="3"/>
            <x14:slicerStyleElement type="selectedItemWithData" dxfId="2"/>
            <x14:slicerStyleElement type="hoveredUn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7.xml"/><Relationship Id="rId21" Type="http://schemas.microsoft.com/office/2007/relationships/slicerCache" Target="slicerCaches/slicerCache2.xml"/><Relationship Id="rId42" Type="http://schemas.microsoft.com/office/2007/relationships/slicerCache" Target="slicerCaches/slicerCache23.xml"/><Relationship Id="rId47" Type="http://schemas.microsoft.com/office/2007/relationships/slicerCache" Target="slicerCaches/slicerCache28.xml"/><Relationship Id="rId63" Type="http://schemas.microsoft.com/office/2007/relationships/slicerCache" Target="slicerCaches/slicerCache44.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microsoft.com/office/2007/relationships/slicerCache" Target="slicerCaches/slicerCache10.xml"/><Relationship Id="rId11" Type="http://schemas.openxmlformats.org/officeDocument/2006/relationships/worksheet" Target="worksheets/sheet11.xml"/><Relationship Id="rId24" Type="http://schemas.microsoft.com/office/2007/relationships/slicerCache" Target="slicerCaches/slicerCache5.xml"/><Relationship Id="rId32" Type="http://schemas.microsoft.com/office/2007/relationships/slicerCache" Target="slicerCaches/slicerCache13.xml"/><Relationship Id="rId37" Type="http://schemas.microsoft.com/office/2007/relationships/slicerCache" Target="slicerCaches/slicerCache18.xml"/><Relationship Id="rId40" Type="http://schemas.microsoft.com/office/2007/relationships/slicerCache" Target="slicerCaches/slicerCache21.xml"/><Relationship Id="rId45" Type="http://schemas.microsoft.com/office/2007/relationships/slicerCache" Target="slicerCaches/slicerCache26.xml"/><Relationship Id="rId53" Type="http://schemas.microsoft.com/office/2007/relationships/slicerCache" Target="slicerCaches/slicerCache34.xml"/><Relationship Id="rId58" Type="http://schemas.microsoft.com/office/2007/relationships/slicerCache" Target="slicerCaches/slicerCache39.xml"/><Relationship Id="rId66" Type="http://schemas.microsoft.com/office/2007/relationships/slicerCache" Target="slicerCaches/slicerCache47.xml"/><Relationship Id="rId74" Type="http://schemas.openxmlformats.org/officeDocument/2006/relationships/customXml" Target="../customXml/item3.xml"/><Relationship Id="rId5" Type="http://schemas.openxmlformats.org/officeDocument/2006/relationships/worksheet" Target="worksheets/sheet5.xml"/><Relationship Id="rId61" Type="http://schemas.microsoft.com/office/2007/relationships/slicerCache" Target="slicerCaches/slicerCache4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microsoft.com/office/2007/relationships/slicerCache" Target="slicerCaches/slicerCache3.xml"/><Relationship Id="rId27" Type="http://schemas.microsoft.com/office/2007/relationships/slicerCache" Target="slicerCaches/slicerCache8.xml"/><Relationship Id="rId30" Type="http://schemas.microsoft.com/office/2007/relationships/slicerCache" Target="slicerCaches/slicerCache11.xml"/><Relationship Id="rId35" Type="http://schemas.microsoft.com/office/2007/relationships/slicerCache" Target="slicerCaches/slicerCache16.xml"/><Relationship Id="rId43" Type="http://schemas.microsoft.com/office/2007/relationships/slicerCache" Target="slicerCaches/slicerCache24.xml"/><Relationship Id="rId48" Type="http://schemas.microsoft.com/office/2007/relationships/slicerCache" Target="slicerCaches/slicerCache29.xml"/><Relationship Id="rId56" Type="http://schemas.microsoft.com/office/2007/relationships/slicerCache" Target="slicerCaches/slicerCache37.xml"/><Relationship Id="rId64" Type="http://schemas.microsoft.com/office/2007/relationships/slicerCache" Target="slicerCaches/slicerCache45.xml"/><Relationship Id="rId69" Type="http://schemas.openxmlformats.org/officeDocument/2006/relationships/styles" Target="styles.xml"/><Relationship Id="rId8" Type="http://schemas.openxmlformats.org/officeDocument/2006/relationships/worksheet" Target="worksheets/sheet8.xml"/><Relationship Id="rId51" Type="http://schemas.microsoft.com/office/2007/relationships/slicerCache" Target="slicerCaches/slicerCache32.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07/relationships/slicerCache" Target="slicerCaches/slicerCache6.xml"/><Relationship Id="rId33" Type="http://schemas.microsoft.com/office/2007/relationships/slicerCache" Target="slicerCaches/slicerCache14.xml"/><Relationship Id="rId38" Type="http://schemas.microsoft.com/office/2007/relationships/slicerCache" Target="slicerCaches/slicerCache19.xml"/><Relationship Id="rId46" Type="http://schemas.microsoft.com/office/2007/relationships/slicerCache" Target="slicerCaches/slicerCache27.xml"/><Relationship Id="rId59" Type="http://schemas.microsoft.com/office/2007/relationships/slicerCache" Target="slicerCaches/slicerCache40.xml"/><Relationship Id="rId67" Type="http://schemas.microsoft.com/office/2007/relationships/slicerCache" Target="slicerCaches/slicerCache48.xml"/><Relationship Id="rId20" Type="http://schemas.microsoft.com/office/2007/relationships/slicerCache" Target="slicerCaches/slicerCache1.xml"/><Relationship Id="rId41" Type="http://schemas.microsoft.com/office/2007/relationships/slicerCache" Target="slicerCaches/slicerCache22.xml"/><Relationship Id="rId54" Type="http://schemas.microsoft.com/office/2007/relationships/slicerCache" Target="slicerCaches/slicerCache35.xml"/><Relationship Id="rId62" Type="http://schemas.microsoft.com/office/2007/relationships/slicerCache" Target="slicerCaches/slicerCache43.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4.xml"/><Relationship Id="rId28" Type="http://schemas.microsoft.com/office/2007/relationships/slicerCache" Target="slicerCaches/slicerCache9.xml"/><Relationship Id="rId36" Type="http://schemas.microsoft.com/office/2007/relationships/slicerCache" Target="slicerCaches/slicerCache17.xml"/><Relationship Id="rId49" Type="http://schemas.microsoft.com/office/2007/relationships/slicerCache" Target="slicerCaches/slicerCache30.xml"/><Relationship Id="rId57" Type="http://schemas.microsoft.com/office/2007/relationships/slicerCache" Target="slicerCaches/slicerCache38.xml"/><Relationship Id="rId10" Type="http://schemas.openxmlformats.org/officeDocument/2006/relationships/worksheet" Target="worksheets/sheet10.xml"/><Relationship Id="rId31" Type="http://schemas.microsoft.com/office/2007/relationships/slicerCache" Target="slicerCaches/slicerCache12.xml"/><Relationship Id="rId44" Type="http://schemas.microsoft.com/office/2007/relationships/slicerCache" Target="slicerCaches/slicerCache25.xml"/><Relationship Id="rId52" Type="http://schemas.microsoft.com/office/2007/relationships/slicerCache" Target="slicerCaches/slicerCache33.xml"/><Relationship Id="rId60" Type="http://schemas.microsoft.com/office/2007/relationships/slicerCache" Target="slicerCaches/slicerCache41.xml"/><Relationship Id="rId65" Type="http://schemas.microsoft.com/office/2007/relationships/slicerCache" Target="slicerCaches/slicerCache46.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microsoft.com/office/2007/relationships/slicerCache" Target="slicerCaches/slicerCache20.xml"/><Relationship Id="rId34" Type="http://schemas.microsoft.com/office/2007/relationships/slicerCache" Target="slicerCaches/slicerCache15.xml"/><Relationship Id="rId50" Type="http://schemas.microsoft.com/office/2007/relationships/slicerCache" Target="slicerCaches/slicerCache31.xml"/><Relationship Id="rId55" Type="http://schemas.microsoft.com/office/2007/relationships/slicerCache" Target="slicerCaches/slicerCache36.xml"/><Relationship Id="rId7" Type="http://schemas.openxmlformats.org/officeDocument/2006/relationships/worksheet" Target="worksheets/sheet7.xml"/><Relationship Id="rId7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Table of Contents'!A5"/><Relationship Id="rId2" Type="http://schemas.openxmlformats.org/officeDocument/2006/relationships/hyperlink" Target="#Instructions!A5"/><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hyperlink" Target="#navH"/><Relationship Id="rId7" Type="http://schemas.openxmlformats.org/officeDocument/2006/relationships/hyperlink" Target="https://www.epa.gov/sites/default/files/2015-07/documents/epa816r11017.pdf" TargetMode="External"/><Relationship Id="rId2" Type="http://schemas.openxmlformats.org/officeDocument/2006/relationships/hyperlink" Target="#navF"/><Relationship Id="rId1" Type="http://schemas.openxmlformats.org/officeDocument/2006/relationships/hyperlink" Target="#'Table of Contents'!A5"/><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remG5"/></Relationships>
</file>

<file path=xl/drawings/_rels/drawing11.xml.rels><?xml version="1.0" encoding="UTF-8" standalone="yes"?>
<Relationships xmlns="http://schemas.openxmlformats.org/package/2006/relationships"><Relationship Id="rId3" Type="http://schemas.openxmlformats.org/officeDocument/2006/relationships/hyperlink" Target="#navI"/><Relationship Id="rId2" Type="http://schemas.openxmlformats.org/officeDocument/2006/relationships/hyperlink" Target="#navG"/><Relationship Id="rId1" Type="http://schemas.openxmlformats.org/officeDocument/2006/relationships/hyperlink" Target="#'Table of Contents'!A5"/><Relationship Id="rId5" Type="http://schemas.openxmlformats.org/officeDocument/2006/relationships/hyperlink" Target="https://www.epa.gov/system/files/documents/2022-03/err_plan_template.docx" TargetMode="External"/><Relationship Id="rId4" Type="http://schemas.openxmlformats.org/officeDocument/2006/relationships/hyperlink" Target="https://www.epa.gov/sites/default/files/2015-07/documents/epa816r11017.pdf"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navJ"/><Relationship Id="rId2" Type="http://schemas.openxmlformats.org/officeDocument/2006/relationships/hyperlink" Target="#navH"/><Relationship Id="rId1" Type="http://schemas.openxmlformats.org/officeDocument/2006/relationships/hyperlink" Target="#'Table of Contents'!A5"/><Relationship Id="rId4" Type="http://schemas.openxmlformats.org/officeDocument/2006/relationships/hyperlink" Target="https://www.epa.gov/sites/default/files/2015-07/documents/epa816r11020.pdf"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navK"/><Relationship Id="rId2" Type="http://schemas.openxmlformats.org/officeDocument/2006/relationships/hyperlink" Target="#navI"/><Relationship Id="rId1" Type="http://schemas.openxmlformats.org/officeDocument/2006/relationships/hyperlink" Target="#'Table of Contents'!A5"/></Relationships>
</file>

<file path=xl/drawings/_rels/drawing14.xml.rels><?xml version="1.0" encoding="UTF-8" standalone="yes"?>
<Relationships xmlns="http://schemas.openxmlformats.org/package/2006/relationships"><Relationship Id="rId3" Type="http://schemas.openxmlformats.org/officeDocument/2006/relationships/hyperlink" Target="#navL"/><Relationship Id="rId2" Type="http://schemas.openxmlformats.org/officeDocument/2006/relationships/hyperlink" Target="#navJ"/><Relationship Id="rId1" Type="http://schemas.openxmlformats.org/officeDocument/2006/relationships/hyperlink" Target="#'Table of Contents'!A5"/><Relationship Id="rId5" Type="http://schemas.openxmlformats.org/officeDocument/2006/relationships/hyperlink" Target="https://www.epa.gov/system/files/documents/2022-03/fr_demonstration_template.docx" TargetMode="External"/><Relationship Id="rId4" Type="http://schemas.openxmlformats.org/officeDocument/2006/relationships/hyperlink" Target="https://www.epa.gov/system/files/documents/2022-11/uicfinancialresponsibilityguidancefinal072011v_0.pdf" TargetMode="External"/></Relationships>
</file>

<file path=xl/drawings/_rels/drawing15.xml.rels><?xml version="1.0" encoding="UTF-8" standalone="yes"?>
<Relationships xmlns="http://schemas.openxmlformats.org/package/2006/relationships"><Relationship Id="rId3" Type="http://schemas.openxmlformats.org/officeDocument/2006/relationships/hyperlink" Target="#navM"/><Relationship Id="rId2" Type="http://schemas.openxmlformats.org/officeDocument/2006/relationships/hyperlink" Target="#navK"/><Relationship Id="rId1" Type="http://schemas.openxmlformats.org/officeDocument/2006/relationships/hyperlink" Target="#'Table of Contents'!A5"/></Relationships>
</file>

<file path=xl/drawings/_rels/drawing16.xml.rels><?xml version="1.0" encoding="UTF-8" standalone="yes"?>
<Relationships xmlns="http://schemas.openxmlformats.org/package/2006/relationships"><Relationship Id="rId3" Type="http://schemas.openxmlformats.org/officeDocument/2006/relationships/hyperlink" Target="#navN"/><Relationship Id="rId2" Type="http://schemas.openxmlformats.org/officeDocument/2006/relationships/hyperlink" Target="#navL"/><Relationship Id="rId1" Type="http://schemas.openxmlformats.org/officeDocument/2006/relationships/hyperlink" Target="#'Table of Contents'!A5"/></Relationships>
</file>

<file path=xl/drawings/_rels/drawing17.xml.rels><?xml version="1.0" encoding="UTF-8" standalone="yes"?>
<Relationships xmlns="http://schemas.openxmlformats.org/package/2006/relationships"><Relationship Id="rId2" Type="http://schemas.openxmlformats.org/officeDocument/2006/relationships/hyperlink" Target="#navM"/><Relationship Id="rId1" Type="http://schemas.openxmlformats.org/officeDocument/2006/relationships/hyperlink" Target="#'Table of Contents'!A5"/></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5"/></Relationships>
</file>

<file path=xl/drawings/_rels/drawing2.xml.rels><?xml version="1.0" encoding="UTF-8" standalone="yes"?>
<Relationships xmlns="http://schemas.openxmlformats.org/package/2006/relationships"><Relationship Id="rId8" Type="http://schemas.openxmlformats.org/officeDocument/2006/relationships/hyperlink" Target="#'Table of Contents'!A5"/><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hyperlink" Target="#Introduction!A5"/><Relationship Id="rId1" Type="http://schemas.openxmlformats.org/officeDocument/2006/relationships/image" Target="../media/image1.emf"/><Relationship Id="rId6" Type="http://schemas.openxmlformats.org/officeDocument/2006/relationships/image" Target="../media/image5.pn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navE"/><Relationship Id="rId13" Type="http://schemas.openxmlformats.org/officeDocument/2006/relationships/hyperlink" Target="#navD"/><Relationship Id="rId3" Type="http://schemas.openxmlformats.org/officeDocument/2006/relationships/hyperlink" Target="#navF"/><Relationship Id="rId7" Type="http://schemas.openxmlformats.org/officeDocument/2006/relationships/hyperlink" Target="#navH"/><Relationship Id="rId12" Type="http://schemas.openxmlformats.org/officeDocument/2006/relationships/hyperlink" Target="#navG"/><Relationship Id="rId2" Type="http://schemas.openxmlformats.org/officeDocument/2006/relationships/hyperlink" Target="#navI"/><Relationship Id="rId16" Type="http://schemas.openxmlformats.org/officeDocument/2006/relationships/hyperlink" Target="#navM"/><Relationship Id="rId1" Type="http://schemas.openxmlformats.org/officeDocument/2006/relationships/image" Target="../media/image1.emf"/><Relationship Id="rId6" Type="http://schemas.openxmlformats.org/officeDocument/2006/relationships/hyperlink" Target="#Instructions!A5"/><Relationship Id="rId11" Type="http://schemas.openxmlformats.org/officeDocument/2006/relationships/hyperlink" Target="#navN"/><Relationship Id="rId5" Type="http://schemas.openxmlformats.org/officeDocument/2006/relationships/hyperlink" Target="#navL"/><Relationship Id="rId15" Type="http://schemas.openxmlformats.org/officeDocument/2006/relationships/hyperlink" Target="#navJ"/><Relationship Id="rId10" Type="http://schemas.openxmlformats.org/officeDocument/2006/relationships/hyperlink" Target="#navK"/><Relationship Id="rId4" Type="http://schemas.openxmlformats.org/officeDocument/2006/relationships/hyperlink" Target="#navC"/><Relationship Id="rId9" Type="http://schemas.openxmlformats.org/officeDocument/2006/relationships/hyperlink" Target="#navB"/><Relationship Id="rId14" Type="http://schemas.openxmlformats.org/officeDocument/2006/relationships/hyperlink" Target="#navA"/></Relationships>
</file>

<file path=xl/drawings/_rels/drawing4.xml.rels><?xml version="1.0" encoding="UTF-8" standalone="yes"?>
<Relationships xmlns="http://schemas.openxmlformats.org/package/2006/relationships"><Relationship Id="rId3" Type="http://schemas.openxmlformats.org/officeDocument/2006/relationships/hyperlink" Target="https://www.epa.gov/sites/default/files/2015-07/documents/epa816r13005.pdf" TargetMode="External"/><Relationship Id="rId2" Type="http://schemas.openxmlformats.org/officeDocument/2006/relationships/hyperlink" Target="#'Table of Contents'!A5"/><Relationship Id="rId1" Type="http://schemas.openxmlformats.org/officeDocument/2006/relationships/hyperlink" Target="#navB"/></Relationships>
</file>

<file path=xl/drawings/_rels/drawing5.xml.rels><?xml version="1.0" encoding="UTF-8" standalone="yes"?>
<Relationships xmlns="http://schemas.openxmlformats.org/package/2006/relationships"><Relationship Id="rId3" Type="http://schemas.openxmlformats.org/officeDocument/2006/relationships/hyperlink" Target="#navC"/><Relationship Id="rId7" Type="http://schemas.openxmlformats.org/officeDocument/2006/relationships/hyperlink" Target="https://www.epa.gov/sites/default/files/2015-07/documents/epa816r13004.pdf" TargetMode="External"/><Relationship Id="rId2" Type="http://schemas.openxmlformats.org/officeDocument/2006/relationships/hyperlink" Target="#navA"/><Relationship Id="rId1" Type="http://schemas.openxmlformats.org/officeDocument/2006/relationships/hyperlink" Target="#'Table of Contents'!A5"/><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remB1"/></Relationships>
</file>

<file path=xl/drawings/_rels/drawing6.xml.rels><?xml version="1.0" encoding="UTF-8" standalone="yes"?>
<Relationships xmlns="http://schemas.openxmlformats.org/package/2006/relationships"><Relationship Id="rId3" Type="http://schemas.openxmlformats.org/officeDocument/2006/relationships/hyperlink" Target="#navD"/><Relationship Id="rId2" Type="http://schemas.openxmlformats.org/officeDocument/2006/relationships/hyperlink" Target="#navB"/><Relationship Id="rId1" Type="http://schemas.openxmlformats.org/officeDocument/2006/relationships/hyperlink" Target="#'Table of Contents'!A5"/></Relationships>
</file>

<file path=xl/drawings/_rels/drawing7.xml.rels><?xml version="1.0" encoding="UTF-8" standalone="yes"?>
<Relationships xmlns="http://schemas.openxmlformats.org/package/2006/relationships"><Relationship Id="rId3" Type="http://schemas.openxmlformats.org/officeDocument/2006/relationships/hyperlink" Target="#navE"/><Relationship Id="rId2" Type="http://schemas.openxmlformats.org/officeDocument/2006/relationships/hyperlink" Target="#navC"/><Relationship Id="rId1" Type="http://schemas.openxmlformats.org/officeDocument/2006/relationships/hyperlink" Target="#'Table of Contents'!A5"/><Relationship Id="rId5" Type="http://schemas.openxmlformats.org/officeDocument/2006/relationships/hyperlink" Target="https://www.epa.gov/sites/default/files/2015-07/documents/epa816r11017.pdf" TargetMode="External"/><Relationship Id="rId4" Type="http://schemas.openxmlformats.org/officeDocument/2006/relationships/hyperlink" Target="https://www.epa.gov/sites/default/files/2015-07/documents/epa816r13005.pdf"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navF"/><Relationship Id="rId2" Type="http://schemas.openxmlformats.org/officeDocument/2006/relationships/hyperlink" Target="#navD"/><Relationship Id="rId1" Type="http://schemas.openxmlformats.org/officeDocument/2006/relationships/hyperlink" Target="#'Table of Contents'!A5"/><Relationship Id="rId4" Type="http://schemas.openxmlformats.org/officeDocument/2006/relationships/hyperlink" Target="https://www.epa.gov/sites/default/files/2015-07/documents/epa816r13001.pdf"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navG"/><Relationship Id="rId2" Type="http://schemas.openxmlformats.org/officeDocument/2006/relationships/hyperlink" Target="#navE"/><Relationship Id="rId1" Type="http://schemas.openxmlformats.org/officeDocument/2006/relationships/hyperlink" Target="#'Table of Contents'!A5"/><Relationship Id="rId4" Type="http://schemas.openxmlformats.org/officeDocument/2006/relationships/hyperlink" Target="https://www.epa.gov/sites/default/files/2015-07/documents/epa816r11017.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552450</xdr:colOff>
      <xdr:row>1</xdr:row>
      <xdr:rowOff>638175</xdr:rowOff>
    </xdr:to>
    <xdr:pic>
      <xdr:nvPicPr>
        <xdr:cNvPr id="4" name="EPA Logo" descr="EPA Logo&#10;">
          <a:extLst>
            <a:ext uri="{FF2B5EF4-FFF2-40B4-BE49-F238E27FC236}">
              <a16:creationId xmlns:a16="http://schemas.microsoft.com/office/drawing/2014/main" id="{34CD5E55-C067-4AD1-A415-41E762B9D1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1771650" cy="638175"/>
        </a:xfrm>
        <a:prstGeom prst="rect">
          <a:avLst/>
        </a:prstGeom>
        <a:noFill/>
        <a:ln>
          <a:noFill/>
        </a:ln>
      </xdr:spPr>
    </xdr:pic>
    <xdr:clientData/>
  </xdr:twoCellAnchor>
  <xdr:twoCellAnchor editAs="absolute">
    <xdr:from>
      <xdr:col>13</xdr:col>
      <xdr:colOff>38100</xdr:colOff>
      <xdr:row>1</xdr:row>
      <xdr:rowOff>76200</xdr:rowOff>
    </xdr:from>
    <xdr:to>
      <xdr:col>15</xdr:col>
      <xdr:colOff>7620</xdr:colOff>
      <xdr:row>1</xdr:row>
      <xdr:rowOff>533400</xdr:rowOff>
    </xdr:to>
    <xdr:sp macro="" textlink="">
      <xdr:nvSpPr>
        <xdr:cNvPr id="2" name="Arrow: Pentagon 1" descr="Go to Table of Contents">
          <a:hlinkClick xmlns:r="http://schemas.openxmlformats.org/officeDocument/2006/relationships" r:id="rId2"/>
          <a:extLst>
            <a:ext uri="{FF2B5EF4-FFF2-40B4-BE49-F238E27FC236}">
              <a16:creationId xmlns:a16="http://schemas.microsoft.com/office/drawing/2014/main" id="{EC0431C2-98D3-4F91-B8CB-6B9BFB44991E}"/>
            </a:ext>
          </a:extLst>
        </xdr:cNvPr>
        <xdr:cNvSpPr/>
      </xdr:nvSpPr>
      <xdr:spPr>
        <a:xfrm>
          <a:off x="7734300" y="266700"/>
          <a:ext cx="1188720" cy="457200"/>
        </a:xfrm>
        <a:prstGeom prst="homePlate">
          <a:avLst/>
        </a:prstGeom>
        <a:solidFill>
          <a:srgbClr val="004E8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a:solidFill>
                <a:srgbClr val="FFFFFF"/>
              </a:solidFill>
              <a:latin typeface="Arial" panose="020B0604020202020204" pitchFamily="34" charset="0"/>
              <a:cs typeface="Arial" panose="020B0604020202020204" pitchFamily="34" charset="0"/>
            </a:rPr>
            <a:t>Instructions</a:t>
          </a:r>
        </a:p>
      </xdr:txBody>
    </xdr:sp>
    <xdr:clientData/>
  </xdr:twoCellAnchor>
  <xdr:twoCellAnchor editAs="absolute">
    <xdr:from>
      <xdr:col>15</xdr:col>
      <xdr:colOff>133350</xdr:colOff>
      <xdr:row>1</xdr:row>
      <xdr:rowOff>76200</xdr:rowOff>
    </xdr:from>
    <xdr:to>
      <xdr:col>17</xdr:col>
      <xdr:colOff>426720</xdr:colOff>
      <xdr:row>1</xdr:row>
      <xdr:rowOff>533400</xdr:rowOff>
    </xdr:to>
    <xdr:sp macro="" textlink="">
      <xdr:nvSpPr>
        <xdr:cNvPr id="3" name="rectangleTOC">
          <a:hlinkClick xmlns:r="http://schemas.openxmlformats.org/officeDocument/2006/relationships" r:id="rId3"/>
          <a:extLst>
            <a:ext uri="{FF2B5EF4-FFF2-40B4-BE49-F238E27FC236}">
              <a16:creationId xmlns:a16="http://schemas.microsoft.com/office/drawing/2014/main" id="{44D5E0B1-83E5-4D19-B054-EAD95ABC9BB6}"/>
            </a:ext>
          </a:extLst>
        </xdr:cNvPr>
        <xdr:cNvSpPr/>
      </xdr:nvSpPr>
      <xdr:spPr>
        <a:xfrm>
          <a:off x="9048750" y="2667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BDA72EB1-ADE9-4277-B171-2B97186D91A2}"/>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F469ED82-8A3F-4B9E-9C40-0D81E8E40403}"/>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F. Injection Well Plugging Plan</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5DFF3D23-C3F7-4A08-9ACD-6EBE808A8B3B}"/>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H. Emergency</a:t>
          </a:r>
          <a:r>
            <a:rPr lang="en-US" sz="1000" b="0" i="0" u="none" strike="noStrike" baseline="0">
              <a:solidFill>
                <a:srgbClr val="1A4480"/>
              </a:solidFill>
              <a:latin typeface="Arial" panose="020B0604020202020204" pitchFamily="34" charset="0"/>
              <a:ea typeface="Calibri"/>
              <a:cs typeface="Arial" panose="020B0604020202020204" pitchFamily="34" charset="0"/>
            </a:rPr>
            <a:t> &amp; </a:t>
          </a:r>
          <a:r>
            <a:rPr lang="en-US" sz="1000" b="0" i="0" u="none" strike="noStrike">
              <a:solidFill>
                <a:srgbClr val="1A4480"/>
              </a:solidFill>
              <a:latin typeface="Arial" panose="020B0604020202020204" pitchFamily="34" charset="0"/>
              <a:ea typeface="Calibri"/>
              <a:cs typeface="Arial" panose="020B0604020202020204" pitchFamily="34" charset="0"/>
            </a:rPr>
            <a:t>Remedial Response</a:t>
          </a:r>
        </a:p>
      </xdr:txBody>
    </xdr:sp>
    <xdr:clientData/>
  </xdr:twoCellAnchor>
  <xdr:twoCellAnchor editAs="oneCell">
    <xdr:from>
      <xdr:col>0</xdr:col>
      <xdr:colOff>361950</xdr:colOff>
      <xdr:row>14</xdr:row>
      <xdr:rowOff>19050</xdr:rowOff>
    </xdr:from>
    <xdr:to>
      <xdr:col>9</xdr:col>
      <xdr:colOff>215265</xdr:colOff>
      <xdr:row>16</xdr:row>
      <xdr:rowOff>40386</xdr:rowOff>
    </xdr:to>
    <mc:AlternateContent xmlns:mc="http://schemas.openxmlformats.org/markup-compatibility/2006" xmlns:sle15="http://schemas.microsoft.com/office/drawing/2012/slicer">
      <mc:Choice Requires="sle15">
        <xdr:graphicFrame macro="">
          <xdr:nvGraphicFramePr>
            <xdr:cNvPr id="6" name="Item3 25">
              <a:extLst>
                <a:ext uri="{FF2B5EF4-FFF2-40B4-BE49-F238E27FC236}">
                  <a16:creationId xmlns:a16="http://schemas.microsoft.com/office/drawing/2014/main" id="{905CF65A-F5E4-46E4-AAC1-5A756D8A4CE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5"/>
            </a:graphicData>
          </a:graphic>
        </xdr:graphicFrame>
      </mc:Choice>
      <mc:Fallback xmlns="">
        <xdr:sp macro="" textlink="">
          <xdr:nvSpPr>
            <xdr:cNvPr id="0" name=""/>
            <xdr:cNvSpPr>
              <a:spLocks noTextEdit="1"/>
            </xdr:cNvSpPr>
          </xdr:nvSpPr>
          <xdr:spPr>
            <a:xfrm>
              <a:off x="361950" y="2333625"/>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47</xdr:row>
      <xdr:rowOff>19050</xdr:rowOff>
    </xdr:from>
    <xdr:ext cx="5120640" cy="402336"/>
    <mc:AlternateContent xmlns:mc="http://schemas.openxmlformats.org/markup-compatibility/2006" xmlns:sle15="http://schemas.microsoft.com/office/drawing/2012/slicer">
      <mc:Choice Requires="sle15">
        <xdr:graphicFrame macro="">
          <xdr:nvGraphicFramePr>
            <xdr:cNvPr id="7" name="Item3 26">
              <a:extLst>
                <a:ext uri="{FF2B5EF4-FFF2-40B4-BE49-F238E27FC236}">
                  <a16:creationId xmlns:a16="http://schemas.microsoft.com/office/drawing/2014/main" id="{9581C2EF-3FAB-4AD7-A313-47E183A07A5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6"/>
            </a:graphicData>
          </a:graphic>
        </xdr:graphicFrame>
      </mc:Choice>
      <mc:Fallback xmlns="">
        <xdr:sp macro="" textlink="">
          <xdr:nvSpPr>
            <xdr:cNvPr id="0" name=""/>
            <xdr:cNvSpPr>
              <a:spLocks noTextEdit="1"/>
            </xdr:cNvSpPr>
          </xdr:nvSpPr>
          <xdr:spPr>
            <a:xfrm>
              <a:off x="361950" y="681990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editAs="oneCell">
    <xdr:from>
      <xdr:col>1</xdr:col>
      <xdr:colOff>342900</xdr:colOff>
      <xdr:row>32</xdr:row>
      <xdr:rowOff>19050</xdr:rowOff>
    </xdr:from>
    <xdr:to>
      <xdr:col>7</xdr:col>
      <xdr:colOff>68580</xdr:colOff>
      <xdr:row>34</xdr:row>
      <xdr:rowOff>40386</xdr:rowOff>
    </xdr:to>
    <mc:AlternateContent xmlns:mc="http://schemas.openxmlformats.org/markup-compatibility/2006" xmlns:sle15="http://schemas.microsoft.com/office/drawing/2012/slicer">
      <mc:Choice Requires="sle15">
        <xdr:graphicFrame macro="">
          <xdr:nvGraphicFramePr>
            <xdr:cNvPr id="5" name="Item3 43">
              <a:extLst>
                <a:ext uri="{FF2B5EF4-FFF2-40B4-BE49-F238E27FC236}">
                  <a16:creationId xmlns:a16="http://schemas.microsoft.com/office/drawing/2014/main" id="{C0B43410-1E96-482A-9E43-13CABF122BE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43"/>
            </a:graphicData>
          </a:graphic>
        </xdr:graphicFrame>
      </mc:Choice>
      <mc:Fallback xmlns="">
        <xdr:sp macro="" textlink="">
          <xdr:nvSpPr>
            <xdr:cNvPr id="0" name=""/>
            <xdr:cNvSpPr>
              <a:spLocks noTextEdit="1"/>
            </xdr:cNvSpPr>
          </xdr:nvSpPr>
          <xdr:spPr>
            <a:xfrm>
              <a:off x="733425" y="4581525"/>
              <a:ext cx="33832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11</xdr:col>
      <xdr:colOff>561975</xdr:colOff>
      <xdr:row>44</xdr:row>
      <xdr:rowOff>76200</xdr:rowOff>
    </xdr:from>
    <xdr:to>
      <xdr:col>17</xdr:col>
      <xdr:colOff>38100</xdr:colOff>
      <xdr:row>47</xdr:row>
      <xdr:rowOff>104776</xdr:rowOff>
    </xdr:to>
    <xdr:sp macro="" textlink="">
      <xdr:nvSpPr>
        <xdr:cNvPr id="8" name="Rectangle 7">
          <a:extLst>
            <a:ext uri="{FF2B5EF4-FFF2-40B4-BE49-F238E27FC236}">
              <a16:creationId xmlns:a16="http://schemas.microsoft.com/office/drawing/2014/main" id="{EFD81124-D78B-3813-151B-2CE968C3C3DC}"/>
            </a:ext>
          </a:extLst>
        </xdr:cNvPr>
        <xdr:cNvSpPr/>
      </xdr:nvSpPr>
      <xdr:spPr>
        <a:xfrm>
          <a:off x="7048500" y="6086475"/>
          <a:ext cx="2647950" cy="428626"/>
        </a:xfrm>
        <a:prstGeom prst="rect">
          <a:avLst/>
        </a:prstGeom>
        <a:solidFill>
          <a:schemeClr val="accent2">
            <a:lumMod val="20000"/>
            <a:lumOff val="80000"/>
          </a:schemeClr>
        </a:solidFill>
        <a:ln w="9525">
          <a:solidFill>
            <a:srgbClr val="005EA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Arial" panose="020B0604020202020204" pitchFamily="34" charset="0"/>
              <a:cs typeface="Arial" panose="020B0604020202020204" pitchFamily="34" charset="0"/>
            </a:rPr>
            <a:t>If this item is not applicable to your application, select "N/A" below:</a:t>
          </a:r>
        </a:p>
      </xdr:txBody>
    </xdr:sp>
    <xdr:clientData/>
  </xdr:twoCellAnchor>
  <xdr:twoCellAnchor editAs="oneCell">
    <xdr:from>
      <xdr:col>10</xdr:col>
      <xdr:colOff>495300</xdr:colOff>
      <xdr:row>44</xdr:row>
      <xdr:rowOff>76200</xdr:rowOff>
    </xdr:from>
    <xdr:to>
      <xdr:col>11</xdr:col>
      <xdr:colOff>342900</xdr:colOff>
      <xdr:row>48</xdr:row>
      <xdr:rowOff>0</xdr:rowOff>
    </xdr:to>
    <xdr:pic>
      <xdr:nvPicPr>
        <xdr:cNvPr id="10" name="Graphic 9" descr="Reminder icon">
          <a:hlinkClick xmlns:r="http://schemas.openxmlformats.org/officeDocument/2006/relationships" r:id="rId4"/>
          <a:extLst>
            <a:ext uri="{FF2B5EF4-FFF2-40B4-BE49-F238E27FC236}">
              <a16:creationId xmlns:a16="http://schemas.microsoft.com/office/drawing/2014/main" id="{1E870FA1-E443-48A7-8684-65EF2AC677B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2225" y="6086475"/>
          <a:ext cx="457200" cy="457200"/>
        </a:xfrm>
        <a:prstGeom prst="rect">
          <a:avLst/>
        </a:prstGeom>
      </xdr:spPr>
    </xdr:pic>
    <xdr:clientData/>
  </xdr:twoCellAnchor>
  <xdr:twoCellAnchor>
    <xdr:from>
      <xdr:col>1</xdr:col>
      <xdr:colOff>28575</xdr:colOff>
      <xdr:row>18</xdr:row>
      <xdr:rowOff>190500</xdr:rowOff>
    </xdr:from>
    <xdr:to>
      <xdr:col>12</xdr:col>
      <xdr:colOff>542925</xdr:colOff>
      <xdr:row>18</xdr:row>
      <xdr:rowOff>552450</xdr:rowOff>
    </xdr:to>
    <xdr:sp macro="" textlink="">
      <xdr:nvSpPr>
        <xdr:cNvPr id="9" name="EPALink" descr="Link to EPA guidance recommended methods">
          <a:hlinkClick xmlns:r="http://schemas.openxmlformats.org/officeDocument/2006/relationships" r:id="rId7"/>
          <a:extLst>
            <a:ext uri="{FF2B5EF4-FFF2-40B4-BE49-F238E27FC236}">
              <a16:creationId xmlns:a16="http://schemas.microsoft.com/office/drawing/2014/main" id="{38192CC7-E1D6-4148-B1C0-66A63BD98508}"/>
            </a:ext>
          </a:extLst>
        </xdr:cNvPr>
        <xdr:cNvSpPr/>
      </xdr:nvSpPr>
      <xdr:spPr>
        <a:xfrm>
          <a:off x="419100" y="2790825"/>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51</xdr:row>
      <xdr:rowOff>171450</xdr:rowOff>
    </xdr:from>
    <xdr:to>
      <xdr:col>12</xdr:col>
      <xdr:colOff>552450</xdr:colOff>
      <xdr:row>51</xdr:row>
      <xdr:rowOff>533400</xdr:rowOff>
    </xdr:to>
    <xdr:sp macro="" textlink="">
      <xdr:nvSpPr>
        <xdr:cNvPr id="11" name="EPALink" descr="Link to EPA guidance recommended methods">
          <a:hlinkClick xmlns:r="http://schemas.openxmlformats.org/officeDocument/2006/relationships" r:id="rId7"/>
          <a:extLst>
            <a:ext uri="{FF2B5EF4-FFF2-40B4-BE49-F238E27FC236}">
              <a16:creationId xmlns:a16="http://schemas.microsoft.com/office/drawing/2014/main" id="{C8FDA4E7-3EF5-4C77-90EB-F29E4D6718C3}"/>
            </a:ext>
          </a:extLst>
        </xdr:cNvPr>
        <xdr:cNvSpPr/>
      </xdr:nvSpPr>
      <xdr:spPr>
        <a:xfrm>
          <a:off x="428625" y="7534275"/>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AE35F26C-A1EB-455A-82AE-3B8EA284BDB2}"/>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F76141AF-BA73-4582-8EBA-95FA59EF6BB5}"/>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G. PISC &amp; Site Closure Plan</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6FB89F97-93FA-4610-9D44-D262C3ABE809}"/>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I. Injection Well Construction Plan</a:t>
          </a:r>
        </a:p>
      </xdr:txBody>
    </xdr:sp>
    <xdr:clientData/>
  </xdr:twoCellAnchor>
  <xdr:twoCellAnchor editAs="oneCell">
    <xdr:from>
      <xdr:col>0</xdr:col>
      <xdr:colOff>361950</xdr:colOff>
      <xdr:row>14</xdr:row>
      <xdr:rowOff>19050</xdr:rowOff>
    </xdr:from>
    <xdr:to>
      <xdr:col>6</xdr:col>
      <xdr:colOff>32385</xdr:colOff>
      <xdr:row>16</xdr:row>
      <xdr:rowOff>40386</xdr:rowOff>
    </xdr:to>
    <mc:AlternateContent xmlns:mc="http://schemas.openxmlformats.org/markup-compatibility/2006" xmlns:sle15="http://schemas.microsoft.com/office/drawing/2012/slicer">
      <mc:Choice Requires="sle15">
        <xdr:graphicFrame macro="">
          <xdr:nvGraphicFramePr>
            <xdr:cNvPr id="5" name="Item3 8">
              <a:extLst>
                <a:ext uri="{FF2B5EF4-FFF2-40B4-BE49-F238E27FC236}">
                  <a16:creationId xmlns:a16="http://schemas.microsoft.com/office/drawing/2014/main" id="{DDD2554B-11E3-4F8B-A0DC-A834854CBF2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8"/>
            </a:graphicData>
          </a:graphic>
        </xdr:graphicFrame>
      </mc:Choice>
      <mc:Fallback xmlns="">
        <xdr:sp macro="" textlink="">
          <xdr:nvSpPr>
            <xdr:cNvPr id="0" name=""/>
            <xdr:cNvSpPr>
              <a:spLocks noTextEdit="1"/>
            </xdr:cNvSpPr>
          </xdr:nvSpPr>
          <xdr:spPr>
            <a:xfrm>
              <a:off x="361950" y="219075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381000</xdr:colOff>
      <xdr:row>17</xdr:row>
      <xdr:rowOff>352425</xdr:rowOff>
    </xdr:from>
    <xdr:to>
      <xdr:col>12</xdr:col>
      <xdr:colOff>504825</xdr:colOff>
      <xdr:row>17</xdr:row>
      <xdr:rowOff>714375</xdr:rowOff>
    </xdr:to>
    <xdr:sp macro="" textlink="">
      <xdr:nvSpPr>
        <xdr:cNvPr id="6" name="EPALink" descr="Link to EPA guidance recommended methods">
          <a:hlinkClick xmlns:r="http://schemas.openxmlformats.org/officeDocument/2006/relationships" r:id="rId4"/>
          <a:extLst>
            <a:ext uri="{FF2B5EF4-FFF2-40B4-BE49-F238E27FC236}">
              <a16:creationId xmlns:a16="http://schemas.microsoft.com/office/drawing/2014/main" id="{ADDB49BF-69C4-4591-AC41-6F17ADBF0DBE}"/>
            </a:ext>
          </a:extLst>
        </xdr:cNvPr>
        <xdr:cNvSpPr/>
      </xdr:nvSpPr>
      <xdr:spPr>
        <a:xfrm>
          <a:off x="381000" y="295275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600075</xdr:colOff>
      <xdr:row>17</xdr:row>
      <xdr:rowOff>762000</xdr:rowOff>
    </xdr:from>
    <xdr:to>
      <xdr:col>9</xdr:col>
      <xdr:colOff>133350</xdr:colOff>
      <xdr:row>17</xdr:row>
      <xdr:rowOff>914400</xdr:rowOff>
    </xdr:to>
    <xdr:sp macro="" textlink="">
      <xdr:nvSpPr>
        <xdr:cNvPr id="7" name="EPALink" descr="Link to EPA guidance recommended methods">
          <a:hlinkClick xmlns:r="http://schemas.openxmlformats.org/officeDocument/2006/relationships" r:id="rId5"/>
          <a:extLst>
            <a:ext uri="{FF2B5EF4-FFF2-40B4-BE49-F238E27FC236}">
              <a16:creationId xmlns:a16="http://schemas.microsoft.com/office/drawing/2014/main" id="{4F5552CB-2AC5-4CEE-9128-D02F293EA08C}"/>
            </a:ext>
          </a:extLst>
        </xdr:cNvPr>
        <xdr:cNvSpPr/>
      </xdr:nvSpPr>
      <xdr:spPr>
        <a:xfrm>
          <a:off x="2209800" y="3362325"/>
          <a:ext cx="31908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7BE3CC1C-E79A-4E2D-A472-291592C4CB4D}"/>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5B49F93E-F7FA-437B-8430-5CF9E4F5E7AB}"/>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H. Emergency &amp; Remedial Response</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747B10CB-6E74-42D1-9A81-397E88E1789D}"/>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J. Pre-Operational Testing</a:t>
          </a:r>
        </a:p>
      </xdr:txBody>
    </xdr:sp>
    <xdr:clientData/>
  </xdr:twoCellAnchor>
  <xdr:twoCellAnchor editAs="oneCell">
    <xdr:from>
      <xdr:col>0</xdr:col>
      <xdr:colOff>361950</xdr:colOff>
      <xdr:row>14</xdr:row>
      <xdr:rowOff>19050</xdr:rowOff>
    </xdr:from>
    <xdr:to>
      <xdr:col>11</xdr:col>
      <xdr:colOff>459105</xdr:colOff>
      <xdr:row>16</xdr:row>
      <xdr:rowOff>40386</xdr:rowOff>
    </xdr:to>
    <mc:AlternateContent xmlns:mc="http://schemas.openxmlformats.org/markup-compatibility/2006" xmlns:sle15="http://schemas.microsoft.com/office/drawing/2012/slicer">
      <mc:Choice Requires="sle15">
        <xdr:graphicFrame macro="">
          <xdr:nvGraphicFramePr>
            <xdr:cNvPr id="6" name="Item3 22">
              <a:extLst>
                <a:ext uri="{FF2B5EF4-FFF2-40B4-BE49-F238E27FC236}">
                  <a16:creationId xmlns:a16="http://schemas.microsoft.com/office/drawing/2014/main" id="{41AA9184-4575-4EA8-BBF6-606002325BA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2"/>
            </a:graphicData>
          </a:graphic>
        </xdr:graphicFrame>
      </mc:Choice>
      <mc:Fallback xmlns="">
        <xdr:sp macro="" textlink="">
          <xdr:nvSpPr>
            <xdr:cNvPr id="0" name=""/>
            <xdr:cNvSpPr>
              <a:spLocks noTextEdit="1"/>
            </xdr:cNvSpPr>
          </xdr:nvSpPr>
          <xdr:spPr>
            <a:xfrm>
              <a:off x="361950" y="2190750"/>
              <a:ext cx="65836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51</xdr:row>
      <xdr:rowOff>19050</xdr:rowOff>
    </xdr:from>
    <xdr:ext cx="5120640" cy="402336"/>
    <mc:AlternateContent xmlns:mc="http://schemas.openxmlformats.org/markup-compatibility/2006" xmlns:sle15="http://schemas.microsoft.com/office/drawing/2012/slicer">
      <mc:Choice Requires="sle15">
        <xdr:graphicFrame macro="">
          <xdr:nvGraphicFramePr>
            <xdr:cNvPr id="7" name="Item3 23">
              <a:extLst>
                <a:ext uri="{FF2B5EF4-FFF2-40B4-BE49-F238E27FC236}">
                  <a16:creationId xmlns:a16="http://schemas.microsoft.com/office/drawing/2014/main" id="{B73F258D-3697-4B5C-94E7-0DFCB4C92FD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3"/>
            </a:graphicData>
          </a:graphic>
        </xdr:graphicFrame>
      </mc:Choice>
      <mc:Fallback xmlns="">
        <xdr:sp macro="" textlink="">
          <xdr:nvSpPr>
            <xdr:cNvPr id="0" name=""/>
            <xdr:cNvSpPr>
              <a:spLocks noTextEdit="1"/>
            </xdr:cNvSpPr>
          </xdr:nvSpPr>
          <xdr:spPr>
            <a:xfrm>
              <a:off x="361950" y="704850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81</xdr:row>
      <xdr:rowOff>19050</xdr:rowOff>
    </xdr:from>
    <xdr:ext cx="5120640" cy="402336"/>
    <mc:AlternateContent xmlns:mc="http://schemas.openxmlformats.org/markup-compatibility/2006" xmlns:sle15="http://schemas.microsoft.com/office/drawing/2012/slicer">
      <mc:Choice Requires="sle15">
        <xdr:graphicFrame macro="">
          <xdr:nvGraphicFramePr>
            <xdr:cNvPr id="8" name="Item3 24">
              <a:extLst>
                <a:ext uri="{FF2B5EF4-FFF2-40B4-BE49-F238E27FC236}">
                  <a16:creationId xmlns:a16="http://schemas.microsoft.com/office/drawing/2014/main" id="{6CBF37B0-F6D7-497F-83A2-4B527A0720D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4"/>
            </a:graphicData>
          </a:graphic>
        </xdr:graphicFrame>
      </mc:Choice>
      <mc:Fallback xmlns="">
        <xdr:sp macro="" textlink="">
          <xdr:nvSpPr>
            <xdr:cNvPr id="0" name=""/>
            <xdr:cNvSpPr>
              <a:spLocks noTextEdit="1"/>
            </xdr:cNvSpPr>
          </xdr:nvSpPr>
          <xdr:spPr>
            <a:xfrm>
              <a:off x="361950" y="1289685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xdr:from>
      <xdr:col>1</xdr:col>
      <xdr:colOff>28575</xdr:colOff>
      <xdr:row>19</xdr:row>
      <xdr:rowOff>352425</xdr:rowOff>
    </xdr:from>
    <xdr:to>
      <xdr:col>12</xdr:col>
      <xdr:colOff>542925</xdr:colOff>
      <xdr:row>19</xdr:row>
      <xdr:rowOff>714375</xdr:rowOff>
    </xdr:to>
    <xdr:sp macro="" textlink="">
      <xdr:nvSpPr>
        <xdr:cNvPr id="5" name="EPALink" descr="Link to EPA guidance recommended methods">
          <a:hlinkClick xmlns:r="http://schemas.openxmlformats.org/officeDocument/2006/relationships" r:id="rId4"/>
          <a:extLst>
            <a:ext uri="{FF2B5EF4-FFF2-40B4-BE49-F238E27FC236}">
              <a16:creationId xmlns:a16="http://schemas.microsoft.com/office/drawing/2014/main" id="{66EBAB3E-D26F-4F93-A97F-2FFC6B2D86CB}"/>
            </a:ext>
          </a:extLst>
        </xdr:cNvPr>
        <xdr:cNvSpPr/>
      </xdr:nvSpPr>
      <xdr:spPr>
        <a:xfrm>
          <a:off x="419100" y="295275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381000</xdr:colOff>
      <xdr:row>18</xdr:row>
      <xdr:rowOff>561975</xdr:rowOff>
    </xdr:from>
    <xdr:to>
      <xdr:col>12</xdr:col>
      <xdr:colOff>504825</xdr:colOff>
      <xdr:row>18</xdr:row>
      <xdr:rowOff>923925</xdr:rowOff>
    </xdr:to>
    <xdr:sp macro="" textlink="">
      <xdr:nvSpPr>
        <xdr:cNvPr id="9" name="EPALink" descr="Link to EPA guidance recommended methods">
          <a:hlinkClick xmlns:r="http://schemas.openxmlformats.org/officeDocument/2006/relationships" r:id="rId4"/>
          <a:extLst>
            <a:ext uri="{FF2B5EF4-FFF2-40B4-BE49-F238E27FC236}">
              <a16:creationId xmlns:a16="http://schemas.microsoft.com/office/drawing/2014/main" id="{8BAC3B1C-280B-49D5-B98D-452EF96CC870}"/>
            </a:ext>
          </a:extLst>
        </xdr:cNvPr>
        <xdr:cNvSpPr/>
      </xdr:nvSpPr>
      <xdr:spPr>
        <a:xfrm>
          <a:off x="381000" y="316230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xdr:colOff>
      <xdr:row>85</xdr:row>
      <xdr:rowOff>361950</xdr:rowOff>
    </xdr:from>
    <xdr:to>
      <xdr:col>12</xdr:col>
      <xdr:colOff>533400</xdr:colOff>
      <xdr:row>85</xdr:row>
      <xdr:rowOff>723900</xdr:rowOff>
    </xdr:to>
    <xdr:sp macro="" textlink="">
      <xdr:nvSpPr>
        <xdr:cNvPr id="10" name="EPALink" descr="Link to EPA guidance recommended methods">
          <a:hlinkClick xmlns:r="http://schemas.openxmlformats.org/officeDocument/2006/relationships" r:id="rId4"/>
          <a:extLst>
            <a:ext uri="{FF2B5EF4-FFF2-40B4-BE49-F238E27FC236}">
              <a16:creationId xmlns:a16="http://schemas.microsoft.com/office/drawing/2014/main" id="{DBF31777-53DE-4537-9759-71EC41FEED5D}"/>
            </a:ext>
          </a:extLst>
        </xdr:cNvPr>
        <xdr:cNvSpPr/>
      </xdr:nvSpPr>
      <xdr:spPr>
        <a:xfrm>
          <a:off x="409575" y="11801475"/>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786322E6-4471-462A-9827-DC4E42C50B0B}"/>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597DBB9B-0EC8-4C43-9008-49D835E2DBC7}"/>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I. Injection Well Construction Plan</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2B38A732-4C5F-4AB4-9475-DDD219148729}"/>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K. Financial Responsibility Demo</a:t>
          </a:r>
        </a:p>
      </xdr:txBody>
    </xdr:sp>
    <xdr:clientData/>
  </xdr:twoCellAnchor>
  <xdr:twoCellAnchor editAs="oneCell">
    <xdr:from>
      <xdr:col>0</xdr:col>
      <xdr:colOff>361950</xdr:colOff>
      <xdr:row>14</xdr:row>
      <xdr:rowOff>19050</xdr:rowOff>
    </xdr:from>
    <xdr:to>
      <xdr:col>6</xdr:col>
      <xdr:colOff>32385</xdr:colOff>
      <xdr:row>16</xdr:row>
      <xdr:rowOff>40386</xdr:rowOff>
    </xdr:to>
    <mc:AlternateContent xmlns:mc="http://schemas.openxmlformats.org/markup-compatibility/2006" xmlns:sle15="http://schemas.microsoft.com/office/drawing/2012/slicer">
      <mc:Choice Requires="sle15">
        <xdr:graphicFrame macro="">
          <xdr:nvGraphicFramePr>
            <xdr:cNvPr id="6" name="Item3 7">
              <a:extLst>
                <a:ext uri="{FF2B5EF4-FFF2-40B4-BE49-F238E27FC236}">
                  <a16:creationId xmlns:a16="http://schemas.microsoft.com/office/drawing/2014/main" id="{44DCDFB9-B1E3-48FB-BEAB-464C1754B95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7"/>
            </a:graphicData>
          </a:graphic>
        </xdr:graphicFrame>
      </mc:Choice>
      <mc:Fallback xmlns="">
        <xdr:sp macro="" textlink="">
          <xdr:nvSpPr>
            <xdr:cNvPr id="0" name=""/>
            <xdr:cNvSpPr>
              <a:spLocks noTextEdit="1"/>
            </xdr:cNvSpPr>
          </xdr:nvSpPr>
          <xdr:spPr>
            <a:xfrm>
              <a:off x="361950" y="219075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CF9E0004-7188-4CD8-B127-E0312CFDB4F3}"/>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1F8AB7F6-6115-4F5F-9E83-271471C243D2}"/>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J. Pre-Operational Testing</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87DFBAAA-2AC8-4FB2-8C35-0158D32CBB96}"/>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L.</a:t>
          </a:r>
          <a:r>
            <a:rPr lang="en-US" sz="1000" b="0" i="0" u="none" strike="noStrike" baseline="0">
              <a:solidFill>
                <a:srgbClr val="1A4480"/>
              </a:solidFill>
              <a:latin typeface="Arial" panose="020B0604020202020204" pitchFamily="34" charset="0"/>
              <a:ea typeface="Calibri"/>
              <a:cs typeface="Arial" panose="020B0604020202020204" pitchFamily="34" charset="0"/>
            </a:rPr>
            <a:t> </a:t>
          </a:r>
          <a:r>
            <a:rPr lang="en-US" sz="1000" b="0" i="0" u="none" strike="noStrike">
              <a:solidFill>
                <a:srgbClr val="1A4480"/>
              </a:solidFill>
              <a:latin typeface="Arial" panose="020B0604020202020204" pitchFamily="34" charset="0"/>
              <a:ea typeface="Calibri"/>
              <a:cs typeface="Arial" panose="020B0604020202020204" pitchFamily="34" charset="0"/>
            </a:rPr>
            <a:t>Proposed Stimulation Plan</a:t>
          </a:r>
        </a:p>
      </xdr:txBody>
    </xdr:sp>
    <xdr:clientData/>
  </xdr:twoCellAnchor>
  <xdr:twoCellAnchor editAs="oneCell">
    <xdr:from>
      <xdr:col>0</xdr:col>
      <xdr:colOff>361950</xdr:colOff>
      <xdr:row>18</xdr:row>
      <xdr:rowOff>19050</xdr:rowOff>
    </xdr:from>
    <xdr:to>
      <xdr:col>6</xdr:col>
      <xdr:colOff>32385</xdr:colOff>
      <xdr:row>20</xdr:row>
      <xdr:rowOff>40386</xdr:rowOff>
    </xdr:to>
    <mc:AlternateContent xmlns:mc="http://schemas.openxmlformats.org/markup-compatibility/2006" xmlns:sle15="http://schemas.microsoft.com/office/drawing/2012/slicer">
      <mc:Choice Requires="sle15">
        <xdr:graphicFrame macro="">
          <xdr:nvGraphicFramePr>
            <xdr:cNvPr id="5" name="Item3 4">
              <a:extLst>
                <a:ext uri="{FF2B5EF4-FFF2-40B4-BE49-F238E27FC236}">
                  <a16:creationId xmlns:a16="http://schemas.microsoft.com/office/drawing/2014/main" id="{078A9650-1A26-4E4E-8949-6C42B80AEDF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4"/>
            </a:graphicData>
          </a:graphic>
        </xdr:graphicFrame>
      </mc:Choice>
      <mc:Fallback xmlns="">
        <xdr:sp macro="" textlink="">
          <xdr:nvSpPr>
            <xdr:cNvPr id="0" name=""/>
            <xdr:cNvSpPr>
              <a:spLocks noTextEdit="1"/>
            </xdr:cNvSpPr>
          </xdr:nvSpPr>
          <xdr:spPr>
            <a:xfrm>
              <a:off x="361950" y="295275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26</xdr:row>
      <xdr:rowOff>19050</xdr:rowOff>
    </xdr:from>
    <xdr:ext cx="3108960" cy="402336"/>
    <mc:AlternateContent xmlns:mc="http://schemas.openxmlformats.org/markup-compatibility/2006" xmlns:sle15="http://schemas.microsoft.com/office/drawing/2012/slicer">
      <mc:Choice Requires="sle15">
        <xdr:graphicFrame macro="">
          <xdr:nvGraphicFramePr>
            <xdr:cNvPr id="6" name="Item3 5">
              <a:extLst>
                <a:ext uri="{FF2B5EF4-FFF2-40B4-BE49-F238E27FC236}">
                  <a16:creationId xmlns:a16="http://schemas.microsoft.com/office/drawing/2014/main" id="{E7B3CDCE-5D04-40BC-B55E-CC2868DE4CE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5"/>
            </a:graphicData>
          </a:graphic>
        </xdr:graphicFrame>
      </mc:Choice>
      <mc:Fallback xmlns="">
        <xdr:sp macro="" textlink="">
          <xdr:nvSpPr>
            <xdr:cNvPr id="0" name=""/>
            <xdr:cNvSpPr>
              <a:spLocks noTextEdit="1"/>
            </xdr:cNvSpPr>
          </xdr:nvSpPr>
          <xdr:spPr>
            <a:xfrm>
              <a:off x="361950" y="3895725"/>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xdr:from>
      <xdr:col>0</xdr:col>
      <xdr:colOff>371475</xdr:colOff>
      <xdr:row>21</xdr:row>
      <xdr:rowOff>542925</xdr:rowOff>
    </xdr:from>
    <xdr:to>
      <xdr:col>12</xdr:col>
      <xdr:colOff>495300</xdr:colOff>
      <xdr:row>21</xdr:row>
      <xdr:rowOff>904875</xdr:rowOff>
    </xdr:to>
    <xdr:sp macro="" textlink="">
      <xdr:nvSpPr>
        <xdr:cNvPr id="7" name="EPALink" descr="Link to EPA guidance recommended methods">
          <a:hlinkClick xmlns:r="http://schemas.openxmlformats.org/officeDocument/2006/relationships" r:id="rId4"/>
          <a:extLst>
            <a:ext uri="{FF2B5EF4-FFF2-40B4-BE49-F238E27FC236}">
              <a16:creationId xmlns:a16="http://schemas.microsoft.com/office/drawing/2014/main" id="{B6F4E829-32C3-466E-92C4-74DE1D500DDB}"/>
            </a:ext>
          </a:extLst>
        </xdr:cNvPr>
        <xdr:cNvSpPr/>
      </xdr:nvSpPr>
      <xdr:spPr>
        <a:xfrm>
          <a:off x="371475" y="390525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21</xdr:row>
      <xdr:rowOff>933450</xdr:rowOff>
    </xdr:from>
    <xdr:to>
      <xdr:col>8</xdr:col>
      <xdr:colOff>390525</xdr:colOff>
      <xdr:row>21</xdr:row>
      <xdr:rowOff>1104900</xdr:rowOff>
    </xdr:to>
    <xdr:sp macro="" textlink="">
      <xdr:nvSpPr>
        <xdr:cNvPr id="8" name="EPALink" descr="Link to EPA guidance recommended methods">
          <a:hlinkClick xmlns:r="http://schemas.openxmlformats.org/officeDocument/2006/relationships" r:id="rId5"/>
          <a:extLst>
            <a:ext uri="{FF2B5EF4-FFF2-40B4-BE49-F238E27FC236}">
              <a16:creationId xmlns:a16="http://schemas.microsoft.com/office/drawing/2014/main" id="{903A0111-405D-4058-B932-937DEA28A9E3}"/>
            </a:ext>
          </a:extLst>
        </xdr:cNvPr>
        <xdr:cNvSpPr/>
      </xdr:nvSpPr>
      <xdr:spPr>
        <a:xfrm>
          <a:off x="2124075" y="4295775"/>
          <a:ext cx="2924175"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59565FE1-7150-43D2-9ABA-78088E106452}"/>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507D6538-0394-4FB4-87D0-F9DC545B771E}"/>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K. Financial Responsibility Demo</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8B6A68E6-57C6-4FEC-B45C-41D4D8F1ECC1}"/>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M. Injection Depth Waiver Request</a:t>
          </a:r>
        </a:p>
      </xdr:txBody>
    </xdr:sp>
    <xdr:clientData/>
  </xdr:twoCellAnchor>
  <xdr:twoCellAnchor editAs="oneCell">
    <xdr:from>
      <xdr:col>0</xdr:col>
      <xdr:colOff>361950</xdr:colOff>
      <xdr:row>14</xdr:row>
      <xdr:rowOff>19050</xdr:rowOff>
    </xdr:from>
    <xdr:to>
      <xdr:col>9</xdr:col>
      <xdr:colOff>215265</xdr:colOff>
      <xdr:row>16</xdr:row>
      <xdr:rowOff>40386</xdr:rowOff>
    </xdr:to>
    <mc:AlternateContent xmlns:mc="http://schemas.openxmlformats.org/markup-compatibility/2006" xmlns:sle15="http://schemas.microsoft.com/office/drawing/2012/slicer">
      <mc:Choice Requires="sle15">
        <xdr:graphicFrame macro="">
          <xdr:nvGraphicFramePr>
            <xdr:cNvPr id="5" name="Item3 3">
              <a:extLst>
                <a:ext uri="{FF2B5EF4-FFF2-40B4-BE49-F238E27FC236}">
                  <a16:creationId xmlns:a16="http://schemas.microsoft.com/office/drawing/2014/main" id="{C760F12A-9D23-4D19-B51C-A768737610E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
            </a:graphicData>
          </a:graphic>
        </xdr:graphicFrame>
      </mc:Choice>
      <mc:Fallback xmlns="">
        <xdr:sp macro="" textlink="">
          <xdr:nvSpPr>
            <xdr:cNvPr id="0" name=""/>
            <xdr:cNvSpPr>
              <a:spLocks noTextEdit="1"/>
            </xdr:cNvSpPr>
          </xdr:nvSpPr>
          <xdr:spPr>
            <a:xfrm>
              <a:off x="361950" y="276225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330200</xdr:colOff>
      <xdr:row>0</xdr:row>
      <xdr:rowOff>76200</xdr:rowOff>
    </xdr:from>
    <xdr:to>
      <xdr:col>2</xdr:col>
      <xdr:colOff>525145</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72AF0C75-E01A-4AE5-8907-2B00D7B4A994}"/>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6468FC05-B023-4D59-8E0D-0BB1969F69B6}"/>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L. Proposed Stimulation Plan</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19A844FE-16F2-49B0-9853-01C6BDE21EE3}"/>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N. Aquifer Exemption Expansion Request</a:t>
          </a:r>
        </a:p>
      </xdr:txBody>
    </xdr:sp>
    <xdr:clientData/>
  </xdr:twoCellAnchor>
  <xdr:twoCellAnchor editAs="oneCell">
    <xdr:from>
      <xdr:col>0</xdr:col>
      <xdr:colOff>361950</xdr:colOff>
      <xdr:row>14</xdr:row>
      <xdr:rowOff>19050</xdr:rowOff>
    </xdr:from>
    <xdr:to>
      <xdr:col>9</xdr:col>
      <xdr:colOff>218440</xdr:colOff>
      <xdr:row>16</xdr:row>
      <xdr:rowOff>40386</xdr:rowOff>
    </xdr:to>
    <mc:AlternateContent xmlns:mc="http://schemas.openxmlformats.org/markup-compatibility/2006" xmlns:sle15="http://schemas.microsoft.com/office/drawing/2012/slicer">
      <mc:Choice Requires="sle15">
        <xdr:graphicFrame macro="">
          <xdr:nvGraphicFramePr>
            <xdr:cNvPr id="7" name="Item3 6">
              <a:extLst>
                <a:ext uri="{FF2B5EF4-FFF2-40B4-BE49-F238E27FC236}">
                  <a16:creationId xmlns:a16="http://schemas.microsoft.com/office/drawing/2014/main" id="{A1668AE7-E6DE-449A-825A-8833D92BD95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6"/>
            </a:graphicData>
          </a:graphic>
        </xdr:graphicFrame>
      </mc:Choice>
      <mc:Fallback xmlns="">
        <xdr:sp macro="" textlink="">
          <xdr:nvSpPr>
            <xdr:cNvPr id="0" name=""/>
            <xdr:cNvSpPr>
              <a:spLocks noTextEdit="1"/>
            </xdr:cNvSpPr>
          </xdr:nvSpPr>
          <xdr:spPr>
            <a:xfrm>
              <a:off x="361950" y="253365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11</xdr:col>
      <xdr:colOff>533400</xdr:colOff>
      <xdr:row>12</xdr:row>
      <xdr:rowOff>28575</xdr:rowOff>
    </xdr:from>
    <xdr:to>
      <xdr:col>17</xdr:col>
      <xdr:colOff>6350</xdr:colOff>
      <xdr:row>14</xdr:row>
      <xdr:rowOff>103124</xdr:rowOff>
    </xdr:to>
    <xdr:sp macro="" textlink="">
      <xdr:nvSpPr>
        <xdr:cNvPr id="5" name="Rectangle 4">
          <a:extLst>
            <a:ext uri="{FF2B5EF4-FFF2-40B4-BE49-F238E27FC236}">
              <a16:creationId xmlns:a16="http://schemas.microsoft.com/office/drawing/2014/main" id="{B0059B9E-AD29-4B86-8C03-097E0FD81F24}"/>
            </a:ext>
          </a:extLst>
        </xdr:cNvPr>
        <xdr:cNvSpPr/>
      </xdr:nvSpPr>
      <xdr:spPr>
        <a:xfrm>
          <a:off x="7019925" y="1857375"/>
          <a:ext cx="2647950" cy="420624"/>
        </a:xfrm>
        <a:prstGeom prst="rect">
          <a:avLst/>
        </a:prstGeom>
        <a:solidFill>
          <a:schemeClr val="accent2">
            <a:lumMod val="20000"/>
            <a:lumOff val="80000"/>
          </a:schemeClr>
        </a:solidFill>
        <a:ln w="9525">
          <a:solidFill>
            <a:srgbClr val="005EA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Arial" panose="020B0604020202020204" pitchFamily="34" charset="0"/>
              <a:cs typeface="Arial" panose="020B0604020202020204" pitchFamily="34" charset="0"/>
            </a:rPr>
            <a:t>If this item is not applicable to your application, select "N/A" below:</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E5A08A13-4D02-4D2D-9052-E79EA6931A59}"/>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BE388F78-D853-45C3-8B41-CBA36C06A1B3}"/>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M.</a:t>
          </a:r>
          <a:r>
            <a:rPr lang="en-US" sz="1000" b="0" i="0" u="none" strike="noStrike" baseline="0">
              <a:solidFill>
                <a:srgbClr val="1A4480"/>
              </a:solidFill>
              <a:latin typeface="Arial" panose="020B0604020202020204" pitchFamily="34" charset="0"/>
              <a:ea typeface="Calibri"/>
              <a:cs typeface="Arial" panose="020B0604020202020204" pitchFamily="34" charset="0"/>
            </a:rPr>
            <a:t> </a:t>
          </a:r>
          <a:r>
            <a:rPr lang="en-US" sz="1000" b="0" i="0" u="none" strike="noStrike">
              <a:solidFill>
                <a:srgbClr val="1A4480"/>
              </a:solidFill>
              <a:latin typeface="Arial" panose="020B0604020202020204" pitchFamily="34" charset="0"/>
              <a:ea typeface="Calibri"/>
              <a:cs typeface="Arial" panose="020B0604020202020204" pitchFamily="34" charset="0"/>
            </a:rPr>
            <a:t>Injection Depth Waiver</a:t>
          </a:r>
        </a:p>
      </xdr:txBody>
    </xdr:sp>
    <xdr:clientData/>
  </xdr:twoCellAnchor>
  <xdr:twoCellAnchor editAs="oneCell">
    <xdr:from>
      <xdr:col>0</xdr:col>
      <xdr:colOff>361950</xdr:colOff>
      <xdr:row>14</xdr:row>
      <xdr:rowOff>19050</xdr:rowOff>
    </xdr:from>
    <xdr:to>
      <xdr:col>9</xdr:col>
      <xdr:colOff>215265</xdr:colOff>
      <xdr:row>16</xdr:row>
      <xdr:rowOff>40386</xdr:rowOff>
    </xdr:to>
    <mc:AlternateContent xmlns:mc="http://schemas.openxmlformats.org/markup-compatibility/2006" xmlns:sle15="http://schemas.microsoft.com/office/drawing/2012/slicer">
      <mc:Choice Requires="sle15">
        <xdr:graphicFrame macro="">
          <xdr:nvGraphicFramePr>
            <xdr:cNvPr id="4" name="Item3 1">
              <a:extLst>
                <a:ext uri="{FF2B5EF4-FFF2-40B4-BE49-F238E27FC236}">
                  <a16:creationId xmlns:a16="http://schemas.microsoft.com/office/drawing/2014/main" id="{B16F8790-22BA-45DC-899B-A186B49938F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
            </a:graphicData>
          </a:graphic>
        </xdr:graphicFrame>
      </mc:Choice>
      <mc:Fallback xmlns="">
        <xdr:sp macro="" textlink="">
          <xdr:nvSpPr>
            <xdr:cNvPr id="0" name=""/>
            <xdr:cNvSpPr>
              <a:spLocks noTextEdit="1"/>
            </xdr:cNvSpPr>
          </xdr:nvSpPr>
          <xdr:spPr>
            <a:xfrm>
              <a:off x="361950" y="333375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13</xdr:col>
      <xdr:colOff>114300</xdr:colOff>
      <xdr:row>14</xdr:row>
      <xdr:rowOff>69850</xdr:rowOff>
    </xdr:from>
    <xdr:to>
      <xdr:col>18</xdr:col>
      <xdr:colOff>0</xdr:colOff>
      <xdr:row>22</xdr:row>
      <xdr:rowOff>15875</xdr:rowOff>
    </xdr:to>
    <xdr:sp macro="" textlink="">
      <xdr:nvSpPr>
        <xdr:cNvPr id="5" name="Rectangle 4">
          <a:extLst>
            <a:ext uri="{FF2B5EF4-FFF2-40B4-BE49-F238E27FC236}">
              <a16:creationId xmlns:a16="http://schemas.microsoft.com/office/drawing/2014/main" id="{AAC4EA06-0E91-43B5-94A1-DF61D28E39C0}"/>
            </a:ext>
          </a:extLst>
        </xdr:cNvPr>
        <xdr:cNvSpPr/>
      </xdr:nvSpPr>
      <xdr:spPr>
        <a:xfrm>
          <a:off x="8216900" y="2209800"/>
          <a:ext cx="2127250" cy="596900"/>
        </a:xfrm>
        <a:prstGeom prst="rect">
          <a:avLst/>
        </a:prstGeom>
        <a:solidFill>
          <a:schemeClr val="accent2">
            <a:lumMod val="20000"/>
            <a:lumOff val="80000"/>
          </a:schemeClr>
        </a:solidFill>
        <a:ln w="9525">
          <a:solidFill>
            <a:srgbClr val="005EA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Arial" panose="020B0604020202020204" pitchFamily="34" charset="0"/>
              <a:cs typeface="Arial" panose="020B0604020202020204" pitchFamily="34" charset="0"/>
            </a:rPr>
            <a:t>If this item is not applicable to your application, select "N/A" above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485775</xdr:colOff>
      <xdr:row>1</xdr:row>
      <xdr:rowOff>123824</xdr:rowOff>
    </xdr:from>
    <xdr:to>
      <xdr:col>15</xdr:col>
      <xdr:colOff>457200</xdr:colOff>
      <xdr:row>10</xdr:row>
      <xdr:rowOff>76199</xdr:rowOff>
    </xdr:to>
    <xdr:sp macro="" textlink="">
      <xdr:nvSpPr>
        <xdr:cNvPr id="2" name="Rectangle 1">
          <a:extLst>
            <a:ext uri="{FF2B5EF4-FFF2-40B4-BE49-F238E27FC236}">
              <a16:creationId xmlns:a16="http://schemas.microsoft.com/office/drawing/2014/main" id="{D444B5C2-2654-00B0-4906-C3CA32696D08}"/>
            </a:ext>
          </a:extLst>
        </xdr:cNvPr>
        <xdr:cNvSpPr/>
      </xdr:nvSpPr>
      <xdr:spPr>
        <a:xfrm>
          <a:off x="13563600" y="314324"/>
          <a:ext cx="1190625" cy="1666875"/>
        </a:xfrm>
        <a:prstGeom prst="rect">
          <a:avLst/>
        </a:prstGeom>
        <a:solidFill>
          <a:srgbClr val="FFCC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Background worksheet to save</a:t>
          </a:r>
          <a:r>
            <a:rPr lang="en-US" sz="1100" baseline="0">
              <a:solidFill>
                <a:sysClr val="windowText" lastClr="000000"/>
              </a:solidFill>
            </a:rPr>
            <a:t> results from Yes/No questions to track progress on the Table of Contents. Do not edit.</a:t>
          </a:r>
          <a:endParaRPr lang="en-US" sz="1100">
            <a:solidFill>
              <a:sysClr val="windowText" lastClr="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6</xdr:col>
      <xdr:colOff>390524</xdr:colOff>
      <xdr:row>0</xdr:row>
      <xdr:rowOff>19050</xdr:rowOff>
    </xdr:from>
    <xdr:to>
      <xdr:col>9</xdr:col>
      <xdr:colOff>116204</xdr:colOff>
      <xdr:row>0</xdr:row>
      <xdr:rowOff>238506</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2BD1402B-8A8D-4BE9-867E-4B0AEEABFC8F}"/>
            </a:ext>
          </a:extLst>
        </xdr:cNvPr>
        <xdr:cNvSpPr/>
      </xdr:nvSpPr>
      <xdr:spPr>
        <a:xfrm>
          <a:off x="9553574" y="19050"/>
          <a:ext cx="1554480" cy="219456"/>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552450</xdr:colOff>
      <xdr:row>1</xdr:row>
      <xdr:rowOff>638175</xdr:rowOff>
    </xdr:to>
    <xdr:pic>
      <xdr:nvPicPr>
        <xdr:cNvPr id="2" name="EPA Logo" descr="EPA Logo&#10;">
          <a:extLst>
            <a:ext uri="{FF2B5EF4-FFF2-40B4-BE49-F238E27FC236}">
              <a16:creationId xmlns:a16="http://schemas.microsoft.com/office/drawing/2014/main" id="{E4B78AE7-CDAB-4410-9F7D-887134A226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90500"/>
          <a:ext cx="1771650" cy="638175"/>
        </a:xfrm>
        <a:prstGeom prst="rect">
          <a:avLst/>
        </a:prstGeom>
        <a:noFill/>
        <a:ln>
          <a:noFill/>
        </a:ln>
      </xdr:spPr>
    </xdr:pic>
    <xdr:clientData/>
  </xdr:twoCellAnchor>
  <xdr:twoCellAnchor editAs="absolute">
    <xdr:from>
      <xdr:col>13</xdr:col>
      <xdr:colOff>28575</xdr:colOff>
      <xdr:row>1</xdr:row>
      <xdr:rowOff>76200</xdr:rowOff>
    </xdr:from>
    <xdr:to>
      <xdr:col>14</xdr:col>
      <xdr:colOff>607695</xdr:colOff>
      <xdr:row>1</xdr:row>
      <xdr:rowOff>533400</xdr:rowOff>
    </xdr:to>
    <xdr:sp macro="" textlink="">
      <xdr:nvSpPr>
        <xdr:cNvPr id="3" name="Arrow: Pentagon 2" descr="Go to Table of Contents">
          <a:hlinkClick xmlns:r="http://schemas.openxmlformats.org/officeDocument/2006/relationships" r:id="rId2"/>
          <a:extLst>
            <a:ext uri="{FF2B5EF4-FFF2-40B4-BE49-F238E27FC236}">
              <a16:creationId xmlns:a16="http://schemas.microsoft.com/office/drawing/2014/main" id="{0653E886-0A14-4DE8-9ABD-29EA03D7EF1B}"/>
            </a:ext>
          </a:extLst>
        </xdr:cNvPr>
        <xdr:cNvSpPr/>
      </xdr:nvSpPr>
      <xdr:spPr>
        <a:xfrm flipH="1">
          <a:off x="7724775" y="266700"/>
          <a:ext cx="1188720" cy="457200"/>
        </a:xfrm>
        <a:prstGeom prst="homePlate">
          <a:avLst/>
        </a:prstGeom>
        <a:solidFill>
          <a:srgbClr val="004E8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a:solidFill>
                <a:srgbClr val="FFFFFF"/>
              </a:solidFill>
              <a:latin typeface="Arial" panose="020B0604020202020204" pitchFamily="34" charset="0"/>
              <a:cs typeface="Arial" panose="020B0604020202020204" pitchFamily="34" charset="0"/>
            </a:rPr>
            <a:t>Introduction</a:t>
          </a:r>
        </a:p>
      </xdr:txBody>
    </xdr:sp>
    <xdr:clientData/>
  </xdr:twoCellAnchor>
  <xdr:twoCellAnchor editAs="oneCell">
    <xdr:from>
      <xdr:col>1</xdr:col>
      <xdr:colOff>0</xdr:colOff>
      <xdr:row>8</xdr:row>
      <xdr:rowOff>9525</xdr:rowOff>
    </xdr:from>
    <xdr:to>
      <xdr:col>3</xdr:col>
      <xdr:colOff>243840</xdr:colOff>
      <xdr:row>10</xdr:row>
      <xdr:rowOff>123825</xdr:rowOff>
    </xdr:to>
    <xdr:sp macro="" textlink="#REF!">
      <xdr:nvSpPr>
        <xdr:cNvPr id="4" name="Rectangle: Rounded Corners 3" descr="Go to Specified Tab/Section Example Button">
          <a:extLst>
            <a:ext uri="{FF2B5EF4-FFF2-40B4-BE49-F238E27FC236}">
              <a16:creationId xmlns:a16="http://schemas.microsoft.com/office/drawing/2014/main" id="{B03AAF2E-BE08-4605-960E-6A421DD0E841}"/>
            </a:ext>
          </a:extLst>
        </xdr:cNvPr>
        <xdr:cNvSpPr/>
      </xdr:nvSpPr>
      <xdr:spPr>
        <a:xfrm>
          <a:off x="381000" y="7477125"/>
          <a:ext cx="146304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i="0" u="none" strike="noStrike">
              <a:solidFill>
                <a:srgbClr val="FFFFFF"/>
              </a:solidFill>
              <a:latin typeface="Arial" panose="020B0604020202020204" pitchFamily="34" charset="0"/>
              <a:ea typeface="Calibri"/>
              <a:cs typeface="Arial" panose="020B0604020202020204" pitchFamily="34" charset="0"/>
            </a:rPr>
            <a:t>Go</a:t>
          </a:r>
          <a:r>
            <a:rPr lang="en-US" sz="1200" b="0" i="0" u="none" strike="noStrike" baseline="0">
              <a:solidFill>
                <a:srgbClr val="FFFFFF"/>
              </a:solidFill>
              <a:latin typeface="Arial" panose="020B0604020202020204" pitchFamily="34" charset="0"/>
              <a:ea typeface="Calibri"/>
              <a:cs typeface="Arial" panose="020B0604020202020204" pitchFamily="34" charset="0"/>
            </a:rPr>
            <a:t> to Specified Tab/Section</a:t>
          </a:r>
          <a:endParaRPr lang="en-US" sz="1200" b="0">
            <a:solidFill>
              <a:srgbClr val="FFFFFF"/>
            </a:solidFill>
            <a:latin typeface="Arial" panose="020B0604020202020204" pitchFamily="34" charset="0"/>
            <a:cs typeface="Arial" panose="020B0604020202020204" pitchFamily="34" charset="0"/>
          </a:endParaRPr>
        </a:p>
      </xdr:txBody>
    </xdr:sp>
    <xdr:clientData/>
  </xdr:twoCellAnchor>
  <xdr:twoCellAnchor editAs="oneCell">
    <xdr:from>
      <xdr:col>0</xdr:col>
      <xdr:colOff>352425</xdr:colOff>
      <xdr:row>30</xdr:row>
      <xdr:rowOff>28575</xdr:rowOff>
    </xdr:from>
    <xdr:to>
      <xdr:col>11</xdr:col>
      <xdr:colOff>410487</xdr:colOff>
      <xdr:row>32</xdr:row>
      <xdr:rowOff>48</xdr:rowOff>
    </xdr:to>
    <xdr:pic>
      <xdr:nvPicPr>
        <xdr:cNvPr id="5" name="Picture 4" descr="Image of available buttons to show regulatory details and additional tips">
          <a:extLst>
            <a:ext uri="{FF2B5EF4-FFF2-40B4-BE49-F238E27FC236}">
              <a16:creationId xmlns:a16="http://schemas.microsoft.com/office/drawing/2014/main" id="{4CD22237-D676-4561-8B81-4FB68D05B0DC}"/>
            </a:ext>
          </a:extLst>
        </xdr:cNvPr>
        <xdr:cNvPicPr>
          <a:picLocks noChangeAspect="1"/>
        </xdr:cNvPicPr>
      </xdr:nvPicPr>
      <xdr:blipFill>
        <a:blip xmlns:r="http://schemas.openxmlformats.org/officeDocument/2006/relationships" r:embed="rId3"/>
        <a:stretch>
          <a:fillRect/>
        </a:stretch>
      </xdr:blipFill>
      <xdr:spPr>
        <a:xfrm>
          <a:off x="352425" y="11134725"/>
          <a:ext cx="6535062" cy="342948"/>
        </a:xfrm>
        <a:prstGeom prst="rect">
          <a:avLst/>
        </a:prstGeom>
      </xdr:spPr>
    </xdr:pic>
    <xdr:clientData/>
  </xdr:twoCellAnchor>
  <xdr:twoCellAnchor editAs="oneCell">
    <xdr:from>
      <xdr:col>1</xdr:col>
      <xdr:colOff>200025</xdr:colOff>
      <xdr:row>43</xdr:row>
      <xdr:rowOff>171450</xdr:rowOff>
    </xdr:from>
    <xdr:to>
      <xdr:col>2</xdr:col>
      <xdr:colOff>47625</xdr:colOff>
      <xdr:row>45</xdr:row>
      <xdr:rowOff>47625</xdr:rowOff>
    </xdr:to>
    <xdr:pic>
      <xdr:nvPicPr>
        <xdr:cNvPr id="6" name="Graphic 5" descr="Warning with solid fill">
          <a:extLst>
            <a:ext uri="{FF2B5EF4-FFF2-40B4-BE49-F238E27FC236}">
              <a16:creationId xmlns:a16="http://schemas.microsoft.com/office/drawing/2014/main" id="{011C801B-51E8-44A8-95C7-004700A4740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81025" y="8486775"/>
          <a:ext cx="457200" cy="457200"/>
        </a:xfrm>
        <a:prstGeom prst="rect">
          <a:avLst/>
        </a:prstGeom>
      </xdr:spPr>
    </xdr:pic>
    <xdr:clientData/>
  </xdr:twoCellAnchor>
  <xdr:twoCellAnchor editAs="oneCell">
    <xdr:from>
      <xdr:col>12</xdr:col>
      <xdr:colOff>104775</xdr:colOff>
      <xdr:row>8</xdr:row>
      <xdr:rowOff>28575</xdr:rowOff>
    </xdr:from>
    <xdr:to>
      <xdr:col>13</xdr:col>
      <xdr:colOff>501015</xdr:colOff>
      <xdr:row>10</xdr:row>
      <xdr:rowOff>104775</xdr:rowOff>
    </xdr:to>
    <xdr:sp macro="" textlink="">
      <xdr:nvSpPr>
        <xdr:cNvPr id="7" name="arrowPrevious" descr="Go to Previous Tab/Section Example Button">
          <a:extLst>
            <a:ext uri="{FF2B5EF4-FFF2-40B4-BE49-F238E27FC236}">
              <a16:creationId xmlns:a16="http://schemas.microsoft.com/office/drawing/2014/main" id="{CDC4D3C6-ECB0-4290-8960-D537095226AC}"/>
            </a:ext>
          </a:extLst>
        </xdr:cNvPr>
        <xdr:cNvSpPr/>
      </xdr:nvSpPr>
      <xdr:spPr>
        <a:xfrm flipH="1">
          <a:off x="7191375" y="7496175"/>
          <a:ext cx="100584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Previous Tab/Section</a:t>
          </a:r>
        </a:p>
      </xdr:txBody>
    </xdr:sp>
    <xdr:clientData/>
  </xdr:twoCellAnchor>
  <xdr:twoCellAnchor editAs="oneCell">
    <xdr:from>
      <xdr:col>14</xdr:col>
      <xdr:colOff>9525</xdr:colOff>
      <xdr:row>8</xdr:row>
      <xdr:rowOff>28575</xdr:rowOff>
    </xdr:from>
    <xdr:to>
      <xdr:col>15</xdr:col>
      <xdr:colOff>405765</xdr:colOff>
      <xdr:row>10</xdr:row>
      <xdr:rowOff>104775</xdr:rowOff>
    </xdr:to>
    <xdr:sp macro="" textlink="">
      <xdr:nvSpPr>
        <xdr:cNvPr id="8" name="arrowNext" descr="Go to Next Tab/Section Example Button">
          <a:extLst>
            <a:ext uri="{FF2B5EF4-FFF2-40B4-BE49-F238E27FC236}">
              <a16:creationId xmlns:a16="http://schemas.microsoft.com/office/drawing/2014/main" id="{C9158D34-D5D2-460D-A839-720C08F6FDAB}"/>
            </a:ext>
          </a:extLst>
        </xdr:cNvPr>
        <xdr:cNvSpPr/>
      </xdr:nvSpPr>
      <xdr:spPr>
        <a:xfrm>
          <a:off x="8315325" y="7496175"/>
          <a:ext cx="100584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Next Tab/Section</a:t>
          </a:r>
        </a:p>
      </xdr:txBody>
    </xdr:sp>
    <xdr:clientData/>
  </xdr:twoCellAnchor>
  <xdr:twoCellAnchor editAs="oneCell">
    <xdr:from>
      <xdr:col>1</xdr:col>
      <xdr:colOff>333375</xdr:colOff>
      <xdr:row>34</xdr:row>
      <xdr:rowOff>28576</xdr:rowOff>
    </xdr:from>
    <xdr:to>
      <xdr:col>11</xdr:col>
      <xdr:colOff>466725</xdr:colOff>
      <xdr:row>38</xdr:row>
      <xdr:rowOff>123312</xdr:rowOff>
    </xdr:to>
    <xdr:pic>
      <xdr:nvPicPr>
        <xdr:cNvPr id="9" name="Picture 8" descr="Image of an example of the display of regulatory details">
          <a:extLst>
            <a:ext uri="{FF2B5EF4-FFF2-40B4-BE49-F238E27FC236}">
              <a16:creationId xmlns:a16="http://schemas.microsoft.com/office/drawing/2014/main" id="{7038F853-C78A-4375-B70F-3594B72DED21}"/>
            </a:ext>
          </a:extLst>
        </xdr:cNvPr>
        <xdr:cNvPicPr>
          <a:picLocks noChangeAspect="1"/>
        </xdr:cNvPicPr>
      </xdr:nvPicPr>
      <xdr:blipFill>
        <a:blip xmlns:r="http://schemas.openxmlformats.org/officeDocument/2006/relationships" r:embed="rId6"/>
        <a:stretch>
          <a:fillRect/>
        </a:stretch>
      </xdr:blipFill>
      <xdr:spPr>
        <a:xfrm>
          <a:off x="714375" y="11896726"/>
          <a:ext cx="6229350" cy="856736"/>
        </a:xfrm>
        <a:prstGeom prst="rect">
          <a:avLst/>
        </a:prstGeom>
      </xdr:spPr>
    </xdr:pic>
    <xdr:clientData/>
  </xdr:twoCellAnchor>
  <xdr:twoCellAnchor editAs="oneCell">
    <xdr:from>
      <xdr:col>1</xdr:col>
      <xdr:colOff>304801</xdr:colOff>
      <xdr:row>39</xdr:row>
      <xdr:rowOff>19050</xdr:rowOff>
    </xdr:from>
    <xdr:to>
      <xdr:col>11</xdr:col>
      <xdr:colOff>438151</xdr:colOff>
      <xdr:row>42</xdr:row>
      <xdr:rowOff>21831</xdr:rowOff>
    </xdr:to>
    <xdr:pic>
      <xdr:nvPicPr>
        <xdr:cNvPr id="10" name="Picture 9" descr="Image of example of display of additional tips">
          <a:extLst>
            <a:ext uri="{FF2B5EF4-FFF2-40B4-BE49-F238E27FC236}">
              <a16:creationId xmlns:a16="http://schemas.microsoft.com/office/drawing/2014/main" id="{09BED8B1-8F45-4BBE-A2C2-2D536F72377D}"/>
            </a:ext>
          </a:extLst>
        </xdr:cNvPr>
        <xdr:cNvPicPr>
          <a:picLocks noChangeAspect="1"/>
        </xdr:cNvPicPr>
      </xdr:nvPicPr>
      <xdr:blipFill>
        <a:blip xmlns:r="http://schemas.openxmlformats.org/officeDocument/2006/relationships" r:embed="rId7"/>
        <a:stretch>
          <a:fillRect/>
        </a:stretch>
      </xdr:blipFill>
      <xdr:spPr>
        <a:xfrm>
          <a:off x="685801" y="12839700"/>
          <a:ext cx="6229350" cy="574281"/>
        </a:xfrm>
        <a:prstGeom prst="rect">
          <a:avLst/>
        </a:prstGeom>
      </xdr:spPr>
    </xdr:pic>
    <xdr:clientData/>
  </xdr:twoCellAnchor>
  <xdr:twoCellAnchor editAs="absolute">
    <xdr:from>
      <xdr:col>15</xdr:col>
      <xdr:colOff>142875</xdr:colOff>
      <xdr:row>1</xdr:row>
      <xdr:rowOff>76200</xdr:rowOff>
    </xdr:from>
    <xdr:to>
      <xdr:col>17</xdr:col>
      <xdr:colOff>436245</xdr:colOff>
      <xdr:row>1</xdr:row>
      <xdr:rowOff>533400</xdr:rowOff>
    </xdr:to>
    <xdr:sp macro="" textlink="">
      <xdr:nvSpPr>
        <xdr:cNvPr id="11" name="rectangleTOC">
          <a:hlinkClick xmlns:r="http://schemas.openxmlformats.org/officeDocument/2006/relationships" r:id="rId8"/>
          <a:extLst>
            <a:ext uri="{FF2B5EF4-FFF2-40B4-BE49-F238E27FC236}">
              <a16:creationId xmlns:a16="http://schemas.microsoft.com/office/drawing/2014/main" id="{678B65CB-E7F3-4528-9F1B-4BB779E32FFD}"/>
            </a:ext>
          </a:extLst>
        </xdr:cNvPr>
        <xdr:cNvSpPr/>
      </xdr:nvSpPr>
      <xdr:spPr>
        <a:xfrm>
          <a:off x="9058275" y="2667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552450</xdr:colOff>
      <xdr:row>1</xdr:row>
      <xdr:rowOff>638175</xdr:rowOff>
    </xdr:to>
    <xdr:pic>
      <xdr:nvPicPr>
        <xdr:cNvPr id="43" name="EPA Logo" descr="EPA Logo">
          <a:extLst>
            <a:ext uri="{FF2B5EF4-FFF2-40B4-BE49-F238E27FC236}">
              <a16:creationId xmlns:a16="http://schemas.microsoft.com/office/drawing/2014/main" id="{5E5907EC-4153-4E9C-A974-999DA0ED68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90500"/>
          <a:ext cx="1771650" cy="638175"/>
        </a:xfrm>
        <a:prstGeom prst="rect">
          <a:avLst/>
        </a:prstGeom>
        <a:noFill/>
        <a:ln>
          <a:noFill/>
        </a:ln>
      </xdr:spPr>
    </xdr:pic>
    <xdr:clientData/>
  </xdr:twoCellAnchor>
  <xdr:twoCellAnchor editAs="absolute">
    <xdr:from>
      <xdr:col>12</xdr:col>
      <xdr:colOff>0</xdr:colOff>
      <xdr:row>11</xdr:row>
      <xdr:rowOff>0</xdr:rowOff>
    </xdr:from>
    <xdr:to>
      <xdr:col>15</xdr:col>
      <xdr:colOff>457200</xdr:colOff>
      <xdr:row>13</xdr:row>
      <xdr:rowOff>209550</xdr:rowOff>
    </xdr:to>
    <xdr:sp macro="" textlink="">
      <xdr:nvSpPr>
        <xdr:cNvPr id="59" name="Rectangle: Rounded Corners 58" descr="Go to Injection Well Construction Plan Tab/Section">
          <a:hlinkClick xmlns:r="http://schemas.openxmlformats.org/officeDocument/2006/relationships" r:id="rId2" tooltip="I. Injection Well Constuction Plan"/>
          <a:extLst>
            <a:ext uri="{FF2B5EF4-FFF2-40B4-BE49-F238E27FC236}">
              <a16:creationId xmlns:a16="http://schemas.microsoft.com/office/drawing/2014/main" id="{8F016926-2F7F-4552-9F8C-500A61B212C4}"/>
            </a:ext>
          </a:extLst>
        </xdr:cNvPr>
        <xdr:cNvSpPr/>
      </xdr:nvSpPr>
      <xdr:spPr>
        <a:xfrm>
          <a:off x="6991350" y="2581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I. Injection Well Construction Plan </a:t>
          </a:r>
        </a:p>
      </xdr:txBody>
    </xdr:sp>
    <xdr:clientData/>
  </xdr:twoCellAnchor>
  <xdr:twoCellAnchor editAs="absolute">
    <xdr:from>
      <xdr:col>12</xdr:col>
      <xdr:colOff>0</xdr:colOff>
      <xdr:row>8</xdr:row>
      <xdr:rowOff>0</xdr:rowOff>
    </xdr:from>
    <xdr:to>
      <xdr:col>15</xdr:col>
      <xdr:colOff>457200</xdr:colOff>
      <xdr:row>10</xdr:row>
      <xdr:rowOff>209550</xdr:rowOff>
    </xdr:to>
    <xdr:sp macro="" textlink="">
      <xdr:nvSpPr>
        <xdr:cNvPr id="60" name="Rectangle: Rounded Corners 59" descr="Go to Injection Well Plugging Plan Tab/Section">
          <a:hlinkClick xmlns:r="http://schemas.openxmlformats.org/officeDocument/2006/relationships" r:id="rId3" tooltip="F. Injection Well Plugging Plan"/>
          <a:extLst>
            <a:ext uri="{FF2B5EF4-FFF2-40B4-BE49-F238E27FC236}">
              <a16:creationId xmlns:a16="http://schemas.microsoft.com/office/drawing/2014/main" id="{AE0C2FAE-8697-4090-AAF3-62E982D52262}"/>
            </a:ext>
          </a:extLst>
        </xdr:cNvPr>
        <xdr:cNvSpPr/>
      </xdr:nvSpPr>
      <xdr:spPr>
        <a:xfrm>
          <a:off x="6991350" y="20097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F. Injection Well Plugging Plan </a:t>
          </a:r>
        </a:p>
      </xdr:txBody>
    </xdr:sp>
    <xdr:clientData/>
  </xdr:twoCellAnchor>
  <xdr:twoCellAnchor editAs="absolute">
    <xdr:from>
      <xdr:col>12</xdr:col>
      <xdr:colOff>0</xdr:colOff>
      <xdr:row>5</xdr:row>
      <xdr:rowOff>0</xdr:rowOff>
    </xdr:from>
    <xdr:to>
      <xdr:col>15</xdr:col>
      <xdr:colOff>457200</xdr:colOff>
      <xdr:row>7</xdr:row>
      <xdr:rowOff>209550</xdr:rowOff>
    </xdr:to>
    <xdr:sp macro="" textlink="">
      <xdr:nvSpPr>
        <xdr:cNvPr id="61" name="Rectangle: Rounded Corners 60" descr="Go to Planned Well Operations Tab/Section">
          <a:hlinkClick xmlns:r="http://schemas.openxmlformats.org/officeDocument/2006/relationships" r:id="rId4" tooltip="C. Planned Well Operations"/>
          <a:extLst>
            <a:ext uri="{FF2B5EF4-FFF2-40B4-BE49-F238E27FC236}">
              <a16:creationId xmlns:a16="http://schemas.microsoft.com/office/drawing/2014/main" id="{D8133660-34A8-4411-A541-36CF7FC07491}"/>
            </a:ext>
          </a:extLst>
        </xdr:cNvPr>
        <xdr:cNvSpPr/>
      </xdr:nvSpPr>
      <xdr:spPr>
        <a:xfrm>
          <a:off x="6991350" y="1438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C. Planned Well Operations </a:t>
          </a:r>
        </a:p>
      </xdr:txBody>
    </xdr:sp>
    <xdr:clientData/>
  </xdr:twoCellAnchor>
  <xdr:twoCellAnchor editAs="absolute">
    <xdr:from>
      <xdr:col>12</xdr:col>
      <xdr:colOff>0</xdr:colOff>
      <xdr:row>14</xdr:row>
      <xdr:rowOff>0</xdr:rowOff>
    </xdr:from>
    <xdr:to>
      <xdr:col>15</xdr:col>
      <xdr:colOff>457200</xdr:colOff>
      <xdr:row>16</xdr:row>
      <xdr:rowOff>209550</xdr:rowOff>
    </xdr:to>
    <xdr:sp macro="" textlink="">
      <xdr:nvSpPr>
        <xdr:cNvPr id="62" name="Rectangle: Rounded Corners 61" descr="Go to Proposed Stimulation Plan Tab/Section">
          <a:hlinkClick xmlns:r="http://schemas.openxmlformats.org/officeDocument/2006/relationships" r:id="rId5" tooltip="L. Proposed Stimulation Plan"/>
          <a:extLst>
            <a:ext uri="{FF2B5EF4-FFF2-40B4-BE49-F238E27FC236}">
              <a16:creationId xmlns:a16="http://schemas.microsoft.com/office/drawing/2014/main" id="{4090A374-7B2F-4427-A931-8A051DCA9EE0}"/>
            </a:ext>
          </a:extLst>
        </xdr:cNvPr>
        <xdr:cNvSpPr/>
      </xdr:nvSpPr>
      <xdr:spPr>
        <a:xfrm>
          <a:off x="6991350" y="31527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L. Proposed Stimulation Plan </a:t>
          </a:r>
        </a:p>
      </xdr:txBody>
    </xdr:sp>
    <xdr:clientData/>
  </xdr:twoCellAnchor>
  <xdr:twoCellAnchor editAs="absolute">
    <xdr:from>
      <xdr:col>14</xdr:col>
      <xdr:colOff>47625</xdr:colOff>
      <xdr:row>1</xdr:row>
      <xdr:rowOff>95250</xdr:rowOff>
    </xdr:from>
    <xdr:to>
      <xdr:col>16</xdr:col>
      <xdr:colOff>200025</xdr:colOff>
      <xdr:row>1</xdr:row>
      <xdr:rowOff>552450</xdr:rowOff>
    </xdr:to>
    <xdr:sp macro="" textlink="#REF!">
      <xdr:nvSpPr>
        <xdr:cNvPr id="63" name="Arrow: Pentagon 62" descr="Go to Instructions Tab/Section">
          <a:hlinkClick xmlns:r="http://schemas.openxmlformats.org/officeDocument/2006/relationships" r:id="rId6"/>
          <a:extLst>
            <a:ext uri="{FF2B5EF4-FFF2-40B4-BE49-F238E27FC236}">
              <a16:creationId xmlns:a16="http://schemas.microsoft.com/office/drawing/2014/main" id="{9DC48CC4-3905-4FFD-88D7-0C804516590E}"/>
            </a:ext>
          </a:extLst>
        </xdr:cNvPr>
        <xdr:cNvSpPr/>
      </xdr:nvSpPr>
      <xdr:spPr>
        <a:xfrm flipH="1">
          <a:off x="8258175" y="285750"/>
          <a:ext cx="1371600" cy="457200"/>
        </a:xfrm>
        <a:prstGeom prst="homePlate">
          <a:avLst/>
        </a:prstGeom>
        <a:solidFill>
          <a:srgbClr val="004E8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fld id="{201B5B67-192B-4F52-B6ED-586DD3E6E7BB}" type="TxLink">
            <a:rPr lang="en-US" sz="1050" b="0" i="0" u="none" strike="noStrike">
              <a:solidFill>
                <a:srgbClr val="FFFFFF"/>
              </a:solidFill>
              <a:latin typeface="Arial" panose="020B0604020202020204" pitchFamily="34" charset="0"/>
              <a:ea typeface="Calibri"/>
              <a:cs typeface="Arial" panose="020B0604020202020204" pitchFamily="34" charset="0"/>
            </a:rPr>
            <a:pPr algn="ctr"/>
            <a:t>Return to Instructions</a:t>
          </a:fld>
          <a:endParaRPr lang="en-US" sz="1050" b="0">
            <a:solidFill>
              <a:srgbClr val="FFFFFF"/>
            </a:solidFill>
            <a:latin typeface="Arial" panose="020B0604020202020204" pitchFamily="34" charset="0"/>
            <a:cs typeface="Arial" panose="020B0604020202020204" pitchFamily="34" charset="0"/>
          </a:endParaRPr>
        </a:p>
      </xdr:txBody>
    </xdr:sp>
    <xdr:clientData/>
  </xdr:twoCellAnchor>
  <xdr:twoCellAnchor editAs="absolute">
    <xdr:from>
      <xdr:col>7</xdr:col>
      <xdr:colOff>0</xdr:colOff>
      <xdr:row>11</xdr:row>
      <xdr:rowOff>0</xdr:rowOff>
    </xdr:from>
    <xdr:to>
      <xdr:col>10</xdr:col>
      <xdr:colOff>457200</xdr:colOff>
      <xdr:row>13</xdr:row>
      <xdr:rowOff>209550</xdr:rowOff>
    </xdr:to>
    <xdr:sp macro="" textlink="">
      <xdr:nvSpPr>
        <xdr:cNvPr id="64" name="Rectangle: Rounded Corners 63" descr="Go to Emergency and Remedial Response Plan Tab/Section">
          <a:hlinkClick xmlns:r="http://schemas.openxmlformats.org/officeDocument/2006/relationships" r:id="rId7" tooltip="H. Emergency and Remedial Response Plan"/>
          <a:extLst>
            <a:ext uri="{FF2B5EF4-FFF2-40B4-BE49-F238E27FC236}">
              <a16:creationId xmlns:a16="http://schemas.microsoft.com/office/drawing/2014/main" id="{3C4300AE-E821-473F-9857-398134425BBE}"/>
            </a:ext>
          </a:extLst>
        </xdr:cNvPr>
        <xdr:cNvSpPr/>
      </xdr:nvSpPr>
      <xdr:spPr>
        <a:xfrm>
          <a:off x="3943350" y="2581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H. Emergency and Remedial Response Plan </a:t>
          </a:r>
        </a:p>
      </xdr:txBody>
    </xdr:sp>
    <xdr:clientData/>
  </xdr:twoCellAnchor>
  <xdr:twoCellAnchor editAs="absolute">
    <xdr:from>
      <xdr:col>7</xdr:col>
      <xdr:colOff>0</xdr:colOff>
      <xdr:row>8</xdr:row>
      <xdr:rowOff>0</xdr:rowOff>
    </xdr:from>
    <xdr:to>
      <xdr:col>10</xdr:col>
      <xdr:colOff>457200</xdr:colOff>
      <xdr:row>10</xdr:row>
      <xdr:rowOff>209550</xdr:rowOff>
    </xdr:to>
    <xdr:sp macro="" textlink="">
      <xdr:nvSpPr>
        <xdr:cNvPr id="65" name="Rectangle: Rounded Corners 64" descr="Go to Testing and Monitoring Plan Tab/Section">
          <a:hlinkClick xmlns:r="http://schemas.openxmlformats.org/officeDocument/2006/relationships" r:id="rId8" tooltip="E. Testing and Monitoring Plan"/>
          <a:extLst>
            <a:ext uri="{FF2B5EF4-FFF2-40B4-BE49-F238E27FC236}">
              <a16:creationId xmlns:a16="http://schemas.microsoft.com/office/drawing/2014/main" id="{C833C140-22D9-4FF4-A1B7-CA7B73FC823B}"/>
            </a:ext>
          </a:extLst>
        </xdr:cNvPr>
        <xdr:cNvSpPr/>
      </xdr:nvSpPr>
      <xdr:spPr>
        <a:xfrm>
          <a:off x="3943350" y="20097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E. Testing and Monitoring Plan </a:t>
          </a:r>
        </a:p>
      </xdr:txBody>
    </xdr:sp>
    <xdr:clientData/>
  </xdr:twoCellAnchor>
  <xdr:twoCellAnchor editAs="absolute">
    <xdr:from>
      <xdr:col>7</xdr:col>
      <xdr:colOff>0</xdr:colOff>
      <xdr:row>5</xdr:row>
      <xdr:rowOff>0</xdr:rowOff>
    </xdr:from>
    <xdr:to>
      <xdr:col>10</xdr:col>
      <xdr:colOff>457200</xdr:colOff>
      <xdr:row>7</xdr:row>
      <xdr:rowOff>209550</xdr:rowOff>
    </xdr:to>
    <xdr:sp macro="" textlink="">
      <xdr:nvSpPr>
        <xdr:cNvPr id="66" name="Rectangle: Rounded Corners 65" descr="Go to Narrative/Site Characterization Information Tab/Section">
          <a:hlinkClick xmlns:r="http://schemas.openxmlformats.org/officeDocument/2006/relationships" r:id="rId9" tooltip="B. Geologic Narrative/Site Characterization Information"/>
          <a:extLst>
            <a:ext uri="{FF2B5EF4-FFF2-40B4-BE49-F238E27FC236}">
              <a16:creationId xmlns:a16="http://schemas.microsoft.com/office/drawing/2014/main" id="{5D059E93-6104-4794-9EE8-09CEEAACBA98}"/>
            </a:ext>
          </a:extLst>
        </xdr:cNvPr>
        <xdr:cNvSpPr/>
      </xdr:nvSpPr>
      <xdr:spPr>
        <a:xfrm>
          <a:off x="3943350" y="1438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B. Geologic Narrative/ Site Characterization Information  </a:t>
          </a:r>
        </a:p>
      </xdr:txBody>
    </xdr:sp>
    <xdr:clientData/>
  </xdr:twoCellAnchor>
  <xdr:twoCellAnchor editAs="absolute">
    <xdr:from>
      <xdr:col>7</xdr:col>
      <xdr:colOff>0</xdr:colOff>
      <xdr:row>14</xdr:row>
      <xdr:rowOff>0</xdr:rowOff>
    </xdr:from>
    <xdr:to>
      <xdr:col>10</xdr:col>
      <xdr:colOff>457200</xdr:colOff>
      <xdr:row>16</xdr:row>
      <xdr:rowOff>209550</xdr:rowOff>
    </xdr:to>
    <xdr:sp macro="" textlink="">
      <xdr:nvSpPr>
        <xdr:cNvPr id="67" name="Rectangle: Rounded Corners 66" descr="Go to Financial Responsibility Demonstration Tab/Section">
          <a:hlinkClick xmlns:r="http://schemas.openxmlformats.org/officeDocument/2006/relationships" r:id="rId10" tooltip="K. Financial Responsibility Demonstration"/>
          <a:extLst>
            <a:ext uri="{FF2B5EF4-FFF2-40B4-BE49-F238E27FC236}">
              <a16:creationId xmlns:a16="http://schemas.microsoft.com/office/drawing/2014/main" id="{ED3E4A44-CFCE-4F6B-9888-A8C73E9C6052}"/>
            </a:ext>
          </a:extLst>
        </xdr:cNvPr>
        <xdr:cNvSpPr/>
      </xdr:nvSpPr>
      <xdr:spPr>
        <a:xfrm>
          <a:off x="3943350" y="31527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K. Financial Responsibility Demonstration </a:t>
          </a:r>
        </a:p>
      </xdr:txBody>
    </xdr:sp>
    <xdr:clientData/>
  </xdr:twoCellAnchor>
  <xdr:twoCellAnchor editAs="absolute">
    <xdr:from>
      <xdr:col>7</xdr:col>
      <xdr:colOff>0</xdr:colOff>
      <xdr:row>17</xdr:row>
      <xdr:rowOff>0</xdr:rowOff>
    </xdr:from>
    <xdr:to>
      <xdr:col>10</xdr:col>
      <xdr:colOff>457200</xdr:colOff>
      <xdr:row>19</xdr:row>
      <xdr:rowOff>209550</xdr:rowOff>
    </xdr:to>
    <xdr:sp macro="" textlink="">
      <xdr:nvSpPr>
        <xdr:cNvPr id="68" name="Rectangle: Rounded Corners 67" descr="Go to Aquifer Exemption Expansion Request Tab/Section">
          <a:hlinkClick xmlns:r="http://schemas.openxmlformats.org/officeDocument/2006/relationships" r:id="rId11" tooltip="N. Aquifer Exemption Expansion Request"/>
          <a:extLst>
            <a:ext uri="{FF2B5EF4-FFF2-40B4-BE49-F238E27FC236}">
              <a16:creationId xmlns:a16="http://schemas.microsoft.com/office/drawing/2014/main" id="{FDBC6A73-15F2-4770-AB84-3B43D4598E62}"/>
            </a:ext>
          </a:extLst>
        </xdr:cNvPr>
        <xdr:cNvSpPr/>
      </xdr:nvSpPr>
      <xdr:spPr>
        <a:xfrm>
          <a:off x="3943350" y="3724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N.</a:t>
          </a:r>
          <a:r>
            <a:rPr lang="en-US" sz="1200" b="0" baseline="0">
              <a:solidFill>
                <a:srgbClr val="FFFFFF"/>
              </a:solidFill>
              <a:latin typeface="Arial" panose="020B0604020202020204" pitchFamily="34" charset="0"/>
              <a:cs typeface="Arial" panose="020B0604020202020204" pitchFamily="34" charset="0"/>
            </a:rPr>
            <a:t> </a:t>
          </a:r>
          <a:r>
            <a:rPr lang="en-US" sz="1200" b="0">
              <a:solidFill>
                <a:srgbClr val="FFFFFF"/>
              </a:solidFill>
              <a:latin typeface="Arial" panose="020B0604020202020204" pitchFamily="34" charset="0"/>
              <a:cs typeface="Arial" panose="020B0604020202020204" pitchFamily="34" charset="0"/>
            </a:rPr>
            <a:t>Aquifer Exemption Expansion Request</a:t>
          </a:r>
        </a:p>
      </xdr:txBody>
    </xdr:sp>
    <xdr:clientData/>
  </xdr:twoCellAnchor>
  <xdr:twoCellAnchor editAs="absolute">
    <xdr:from>
      <xdr:col>2</xdr:col>
      <xdr:colOff>0</xdr:colOff>
      <xdr:row>11</xdr:row>
      <xdr:rowOff>0</xdr:rowOff>
    </xdr:from>
    <xdr:to>
      <xdr:col>5</xdr:col>
      <xdr:colOff>457200</xdr:colOff>
      <xdr:row>13</xdr:row>
      <xdr:rowOff>209550</xdr:rowOff>
    </xdr:to>
    <xdr:sp macro="" textlink="">
      <xdr:nvSpPr>
        <xdr:cNvPr id="69" name="Rectangle: Rounded Corners 68" descr="Go to Post-Injection Site care and Site closure Plan Tab/Section">
          <a:hlinkClick xmlns:r="http://schemas.openxmlformats.org/officeDocument/2006/relationships" r:id="rId12" tooltip="G. Post-Injection Site Care (PISC) and Site Closure Plan"/>
          <a:extLst>
            <a:ext uri="{FF2B5EF4-FFF2-40B4-BE49-F238E27FC236}">
              <a16:creationId xmlns:a16="http://schemas.microsoft.com/office/drawing/2014/main" id="{927D7C8A-104D-46F7-B89F-74CD4FEB9168}"/>
            </a:ext>
          </a:extLst>
        </xdr:cNvPr>
        <xdr:cNvSpPr/>
      </xdr:nvSpPr>
      <xdr:spPr>
        <a:xfrm>
          <a:off x="895350" y="2581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G. Post-Injection Site Care (PISC) and Site Closure Plan </a:t>
          </a:r>
        </a:p>
      </xdr:txBody>
    </xdr:sp>
    <xdr:clientData/>
  </xdr:twoCellAnchor>
  <xdr:twoCellAnchor editAs="absolute">
    <xdr:from>
      <xdr:col>2</xdr:col>
      <xdr:colOff>0</xdr:colOff>
      <xdr:row>8</xdr:row>
      <xdr:rowOff>0</xdr:rowOff>
    </xdr:from>
    <xdr:to>
      <xdr:col>5</xdr:col>
      <xdr:colOff>457200</xdr:colOff>
      <xdr:row>10</xdr:row>
      <xdr:rowOff>209550</xdr:rowOff>
    </xdr:to>
    <xdr:sp macro="" textlink="">
      <xdr:nvSpPr>
        <xdr:cNvPr id="70" name="Rectangle: Rounded Corners 69" descr="Go to Area of Review and Corrective Action Plan Tab/Section">
          <a:hlinkClick xmlns:r="http://schemas.openxmlformats.org/officeDocument/2006/relationships" r:id="rId13" tooltip="D. Area of Review (AOR) and Corrective Action Plan"/>
          <a:extLst>
            <a:ext uri="{FF2B5EF4-FFF2-40B4-BE49-F238E27FC236}">
              <a16:creationId xmlns:a16="http://schemas.microsoft.com/office/drawing/2014/main" id="{4003392D-7BB4-4319-BC7D-3CA6A77840FD}"/>
            </a:ext>
          </a:extLst>
        </xdr:cNvPr>
        <xdr:cNvSpPr/>
      </xdr:nvSpPr>
      <xdr:spPr>
        <a:xfrm>
          <a:off x="895350" y="20097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D. Area Of Review (AOR) and Corrective Action Plan </a:t>
          </a:r>
        </a:p>
      </xdr:txBody>
    </xdr:sp>
    <xdr:clientData/>
  </xdr:twoCellAnchor>
  <xdr:twoCellAnchor editAs="absolute">
    <xdr:from>
      <xdr:col>2</xdr:col>
      <xdr:colOff>0</xdr:colOff>
      <xdr:row>5</xdr:row>
      <xdr:rowOff>0</xdr:rowOff>
    </xdr:from>
    <xdr:to>
      <xdr:col>5</xdr:col>
      <xdr:colOff>457200</xdr:colOff>
      <xdr:row>7</xdr:row>
      <xdr:rowOff>209550</xdr:rowOff>
    </xdr:to>
    <xdr:sp macro="" textlink="">
      <xdr:nvSpPr>
        <xdr:cNvPr id="71" name="Rectangle: Rounded Corners 70" descr="Go to General Information Tab/Section">
          <a:hlinkClick xmlns:r="http://schemas.openxmlformats.org/officeDocument/2006/relationships" r:id="rId14" tooltip="A. General Information"/>
          <a:extLst>
            <a:ext uri="{FF2B5EF4-FFF2-40B4-BE49-F238E27FC236}">
              <a16:creationId xmlns:a16="http://schemas.microsoft.com/office/drawing/2014/main" id="{924A7980-1901-46C8-81F3-A44D02113DED}"/>
            </a:ext>
          </a:extLst>
        </xdr:cNvPr>
        <xdr:cNvSpPr/>
      </xdr:nvSpPr>
      <xdr:spPr>
        <a:xfrm>
          <a:off x="895350" y="1438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A. General Information </a:t>
          </a:r>
        </a:p>
      </xdr:txBody>
    </xdr:sp>
    <xdr:clientData/>
  </xdr:twoCellAnchor>
  <xdr:twoCellAnchor editAs="absolute">
    <xdr:from>
      <xdr:col>2</xdr:col>
      <xdr:colOff>0</xdr:colOff>
      <xdr:row>14</xdr:row>
      <xdr:rowOff>0</xdr:rowOff>
    </xdr:from>
    <xdr:to>
      <xdr:col>5</xdr:col>
      <xdr:colOff>457200</xdr:colOff>
      <xdr:row>16</xdr:row>
      <xdr:rowOff>209550</xdr:rowOff>
    </xdr:to>
    <xdr:sp macro="" textlink="">
      <xdr:nvSpPr>
        <xdr:cNvPr id="72" name="Rectangle: Rounded Corners 71" descr="Go to Pre-Operational Testing Tab/Section">
          <a:hlinkClick xmlns:r="http://schemas.openxmlformats.org/officeDocument/2006/relationships" r:id="rId15" tooltip="J. Pre-Operational Testing"/>
          <a:extLst>
            <a:ext uri="{FF2B5EF4-FFF2-40B4-BE49-F238E27FC236}">
              <a16:creationId xmlns:a16="http://schemas.microsoft.com/office/drawing/2014/main" id="{BE66C430-39F8-4119-8523-31EFA891C44A}"/>
            </a:ext>
          </a:extLst>
        </xdr:cNvPr>
        <xdr:cNvSpPr/>
      </xdr:nvSpPr>
      <xdr:spPr>
        <a:xfrm>
          <a:off x="895350" y="31527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J. Pre-Operational Testing </a:t>
          </a:r>
        </a:p>
      </xdr:txBody>
    </xdr:sp>
    <xdr:clientData/>
  </xdr:twoCellAnchor>
  <xdr:twoCellAnchor editAs="absolute">
    <xdr:from>
      <xdr:col>2</xdr:col>
      <xdr:colOff>0</xdr:colOff>
      <xdr:row>17</xdr:row>
      <xdr:rowOff>0</xdr:rowOff>
    </xdr:from>
    <xdr:to>
      <xdr:col>5</xdr:col>
      <xdr:colOff>457200</xdr:colOff>
      <xdr:row>19</xdr:row>
      <xdr:rowOff>209550</xdr:rowOff>
    </xdr:to>
    <xdr:sp macro="" textlink="">
      <xdr:nvSpPr>
        <xdr:cNvPr id="73" name="Rectangle: Rounded Corners 72" descr="Go to Injection Depth Waiver Request Tab/Section">
          <a:hlinkClick xmlns:r="http://schemas.openxmlformats.org/officeDocument/2006/relationships" r:id="rId16" tooltip="M. Injection Depth Waiver Request"/>
          <a:extLst>
            <a:ext uri="{FF2B5EF4-FFF2-40B4-BE49-F238E27FC236}">
              <a16:creationId xmlns:a16="http://schemas.microsoft.com/office/drawing/2014/main" id="{5524E7D3-AE1C-461F-A0B2-8FBC4572E808}"/>
            </a:ext>
          </a:extLst>
        </xdr:cNvPr>
        <xdr:cNvSpPr/>
      </xdr:nvSpPr>
      <xdr:spPr>
        <a:xfrm>
          <a:off x="895350" y="3724275"/>
          <a:ext cx="2286000" cy="495300"/>
        </a:xfrm>
        <a:prstGeom prst="roundRect">
          <a:avLst/>
        </a:prstGeom>
        <a:solidFill>
          <a:srgbClr val="005EA2"/>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200" b="0">
              <a:solidFill>
                <a:srgbClr val="FFFFFF"/>
              </a:solidFill>
              <a:latin typeface="Arial" panose="020B0604020202020204" pitchFamily="34" charset="0"/>
              <a:cs typeface="Arial" panose="020B0604020202020204" pitchFamily="34" charset="0"/>
            </a:rPr>
            <a:t>M. Injection Depth Waiver Request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380999</xdr:colOff>
      <xdr:row>0</xdr:row>
      <xdr:rowOff>76200</xdr:rowOff>
    </xdr:from>
    <xdr:to>
      <xdr:col>12</xdr:col>
      <xdr:colOff>533399</xdr:colOff>
      <xdr:row>2</xdr:row>
      <xdr:rowOff>152400</xdr:rowOff>
    </xdr:to>
    <xdr:sp macro="" textlink="">
      <xdr:nvSpPr>
        <xdr:cNvPr id="5" name="arrowNext">
          <a:hlinkClick xmlns:r="http://schemas.openxmlformats.org/officeDocument/2006/relationships" r:id="rId1"/>
          <a:extLst>
            <a:ext uri="{FF2B5EF4-FFF2-40B4-BE49-F238E27FC236}">
              <a16:creationId xmlns:a16="http://schemas.microsoft.com/office/drawing/2014/main" id="{F34F52A4-4F0D-443C-83C0-9B17CE35957E}"/>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B.</a:t>
          </a:r>
          <a:r>
            <a:rPr lang="en-US" sz="1000" b="0" i="0" u="none" strike="noStrike" baseline="0">
              <a:solidFill>
                <a:srgbClr val="1A4480"/>
              </a:solidFill>
              <a:latin typeface="Arial" panose="020B0604020202020204" pitchFamily="34" charset="0"/>
              <a:ea typeface="Calibri"/>
              <a:cs typeface="Arial" panose="020B0604020202020204" pitchFamily="34" charset="0"/>
            </a:rPr>
            <a:t> </a:t>
          </a:r>
          <a:r>
            <a:rPr lang="en-US" sz="1000" b="0" i="0" u="none" strike="noStrike">
              <a:solidFill>
                <a:srgbClr val="1A4480"/>
              </a:solidFill>
              <a:latin typeface="Arial" panose="020B0604020202020204" pitchFamily="34" charset="0"/>
              <a:ea typeface="Calibri"/>
              <a:cs typeface="Arial" panose="020B0604020202020204" pitchFamily="34" charset="0"/>
            </a:rPr>
            <a:t>Geologic Narrative/ Site Characterization</a:t>
          </a:r>
        </a:p>
      </xdr:txBody>
    </xdr:sp>
    <xdr:clientData/>
  </xdr:twoCellAnchor>
  <xdr:twoCellAnchor editAs="absolute">
    <xdr:from>
      <xdr:col>0</xdr:col>
      <xdr:colOff>333375</xdr:colOff>
      <xdr:row>0</xdr:row>
      <xdr:rowOff>76200</xdr:rowOff>
    </xdr:from>
    <xdr:to>
      <xdr:col>2</xdr:col>
      <xdr:colOff>521970</xdr:colOff>
      <xdr:row>2</xdr:row>
      <xdr:rowOff>152400</xdr:rowOff>
    </xdr:to>
    <xdr:sp macro="" textlink="">
      <xdr:nvSpPr>
        <xdr:cNvPr id="7" name="rectangleTOC">
          <a:hlinkClick xmlns:r="http://schemas.openxmlformats.org/officeDocument/2006/relationships" r:id="rId2"/>
          <a:extLst>
            <a:ext uri="{FF2B5EF4-FFF2-40B4-BE49-F238E27FC236}">
              <a16:creationId xmlns:a16="http://schemas.microsoft.com/office/drawing/2014/main" id="{93727BF7-17E9-4114-9E6F-90CDBC376E80}"/>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oneCell">
    <xdr:from>
      <xdr:col>1</xdr:col>
      <xdr:colOff>0</xdr:colOff>
      <xdr:row>51</xdr:row>
      <xdr:rowOff>38100</xdr:rowOff>
    </xdr:from>
    <xdr:to>
      <xdr:col>9</xdr:col>
      <xdr:colOff>152400</xdr:colOff>
      <xdr:row>54</xdr:row>
      <xdr:rowOff>0</xdr:rowOff>
    </xdr:to>
    <mc:AlternateContent xmlns:mc="http://schemas.openxmlformats.org/markup-compatibility/2006" xmlns:sle15="http://schemas.microsoft.com/office/drawing/2012/slicer">
      <mc:Choice Requires="sle15">
        <xdr:graphicFrame macro="">
          <xdr:nvGraphicFramePr>
            <xdr:cNvPr id="13" name="Gen Info 3">
              <a:extLst>
                <a:ext uri="{FF2B5EF4-FFF2-40B4-BE49-F238E27FC236}">
                  <a16:creationId xmlns:a16="http://schemas.microsoft.com/office/drawing/2014/main" id="{13C5DE95-9E9D-4EE3-9D5A-EFC6B38F358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Gen Info 3"/>
            </a:graphicData>
          </a:graphic>
        </xdr:graphicFrame>
      </mc:Choice>
      <mc:Fallback xmlns="">
        <xdr:sp macro="" textlink="">
          <xdr:nvSpPr>
            <xdr:cNvPr id="0" name=""/>
            <xdr:cNvSpPr>
              <a:spLocks noTextEdit="1"/>
            </xdr:cNvSpPr>
          </xdr:nvSpPr>
          <xdr:spPr>
            <a:xfrm>
              <a:off x="390525" y="12096750"/>
              <a:ext cx="5029200" cy="400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14</xdr:row>
      <xdr:rowOff>19050</xdr:rowOff>
    </xdr:from>
    <xdr:ext cx="3383280" cy="402336"/>
    <mc:AlternateContent xmlns:mc="http://schemas.openxmlformats.org/markup-compatibility/2006" xmlns:sle15="http://schemas.microsoft.com/office/drawing/2012/slicer">
      <mc:Choice Requires="sle15">
        <xdr:graphicFrame macro="">
          <xdr:nvGraphicFramePr>
            <xdr:cNvPr id="2" name="Item3 42">
              <a:extLst>
                <a:ext uri="{FF2B5EF4-FFF2-40B4-BE49-F238E27FC236}">
                  <a16:creationId xmlns:a16="http://schemas.microsoft.com/office/drawing/2014/main" id="{01F00FCA-6C15-4FEC-B68B-8BF67D83340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42"/>
            </a:graphicData>
          </a:graphic>
        </xdr:graphicFrame>
      </mc:Choice>
      <mc:Fallback xmlns="">
        <xdr:sp macro="" textlink="">
          <xdr:nvSpPr>
            <xdr:cNvPr id="0" name=""/>
            <xdr:cNvSpPr>
              <a:spLocks noTextEdit="1"/>
            </xdr:cNvSpPr>
          </xdr:nvSpPr>
          <xdr:spPr>
            <a:xfrm>
              <a:off x="361950" y="1943100"/>
              <a:ext cx="33832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xdr:from>
      <xdr:col>1</xdr:col>
      <xdr:colOff>19050</xdr:colOff>
      <xdr:row>55</xdr:row>
      <xdr:rowOff>1343025</xdr:rowOff>
    </xdr:from>
    <xdr:to>
      <xdr:col>12</xdr:col>
      <xdr:colOff>533400</xdr:colOff>
      <xdr:row>55</xdr:row>
      <xdr:rowOff>2219325</xdr:rowOff>
    </xdr:to>
    <xdr:sp macro="" textlink="">
      <xdr:nvSpPr>
        <xdr:cNvPr id="3" name="EPALink" descr="Link to EPA guidance recommended methods">
          <a:hlinkClick xmlns:r="http://schemas.openxmlformats.org/officeDocument/2006/relationships" r:id="rId3"/>
          <a:extLst>
            <a:ext uri="{FF2B5EF4-FFF2-40B4-BE49-F238E27FC236}">
              <a16:creationId xmlns:a16="http://schemas.microsoft.com/office/drawing/2014/main" id="{5E96BFAF-389D-47F3-8795-68935CCEABBB}"/>
            </a:ext>
          </a:extLst>
        </xdr:cNvPr>
        <xdr:cNvSpPr/>
      </xdr:nvSpPr>
      <xdr:spPr>
        <a:xfrm>
          <a:off x="409575" y="13525500"/>
          <a:ext cx="7219950" cy="876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8" name="rectangleTOC">
          <a:hlinkClick xmlns:r="http://schemas.openxmlformats.org/officeDocument/2006/relationships" r:id="rId1"/>
          <a:extLst>
            <a:ext uri="{FF2B5EF4-FFF2-40B4-BE49-F238E27FC236}">
              <a16:creationId xmlns:a16="http://schemas.microsoft.com/office/drawing/2014/main" id="{7C5F19C8-8CC6-459C-8955-82881B2B7AB2}"/>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9" name="arrowPrevious">
          <a:hlinkClick xmlns:r="http://schemas.openxmlformats.org/officeDocument/2006/relationships" r:id="rId2"/>
          <a:extLst>
            <a:ext uri="{FF2B5EF4-FFF2-40B4-BE49-F238E27FC236}">
              <a16:creationId xmlns:a16="http://schemas.microsoft.com/office/drawing/2014/main" id="{8A46D1BB-D179-4BF3-8C16-21E2DD051023}"/>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A. General Info</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10" name="arrowNext">
          <a:hlinkClick xmlns:r="http://schemas.openxmlformats.org/officeDocument/2006/relationships" r:id="rId3"/>
          <a:extLst>
            <a:ext uri="{FF2B5EF4-FFF2-40B4-BE49-F238E27FC236}">
              <a16:creationId xmlns:a16="http://schemas.microsoft.com/office/drawing/2014/main" id="{BB5B74D0-F161-4B20-9F44-06629BB43DBC}"/>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C. Planned Well Operations</a:t>
          </a:r>
        </a:p>
      </xdr:txBody>
    </xdr:sp>
    <xdr:clientData/>
  </xdr:twoCellAnchor>
  <xdr:twoCellAnchor editAs="oneCell">
    <xdr:from>
      <xdr:col>0</xdr:col>
      <xdr:colOff>361950</xdr:colOff>
      <xdr:row>14</xdr:row>
      <xdr:rowOff>19050</xdr:rowOff>
    </xdr:from>
    <xdr:to>
      <xdr:col>9</xdr:col>
      <xdr:colOff>215265</xdr:colOff>
      <xdr:row>16</xdr:row>
      <xdr:rowOff>40386</xdr:rowOff>
    </xdr:to>
    <mc:AlternateContent xmlns:mc="http://schemas.openxmlformats.org/markup-compatibility/2006" xmlns:sle15="http://schemas.microsoft.com/office/drawing/2012/slicer">
      <mc:Choice Requires="sle15">
        <xdr:graphicFrame macro="">
          <xdr:nvGraphicFramePr>
            <xdr:cNvPr id="2" name="Item3 27">
              <a:extLst>
                <a:ext uri="{FF2B5EF4-FFF2-40B4-BE49-F238E27FC236}">
                  <a16:creationId xmlns:a16="http://schemas.microsoft.com/office/drawing/2014/main" id="{78685569-29C7-4A8C-9666-516765C7974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7"/>
            </a:graphicData>
          </a:graphic>
        </xdr:graphicFrame>
      </mc:Choice>
      <mc:Fallback xmlns="">
        <xdr:sp macro="" textlink="">
          <xdr:nvSpPr>
            <xdr:cNvPr id="0" name=""/>
            <xdr:cNvSpPr>
              <a:spLocks noTextEdit="1"/>
            </xdr:cNvSpPr>
          </xdr:nvSpPr>
          <xdr:spPr>
            <a:xfrm>
              <a:off x="361950" y="266700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12</xdr:col>
      <xdr:colOff>381000</xdr:colOff>
      <xdr:row>12</xdr:row>
      <xdr:rowOff>9525</xdr:rowOff>
    </xdr:from>
    <xdr:to>
      <xdr:col>13</xdr:col>
      <xdr:colOff>228600</xdr:colOff>
      <xdr:row>14</xdr:row>
      <xdr:rowOff>123825</xdr:rowOff>
    </xdr:to>
    <xdr:pic>
      <xdr:nvPicPr>
        <xdr:cNvPr id="11" name="Graphic 10" descr="Reminder icon. Additional stratigraphic test well data cannot be added once an application is submitted unless requested by EPA through a request for additional information.">
          <a:hlinkClick xmlns:r="http://schemas.openxmlformats.org/officeDocument/2006/relationships" r:id="rId4" tooltip="Reminder"/>
          <a:extLst>
            <a:ext uri="{FF2B5EF4-FFF2-40B4-BE49-F238E27FC236}">
              <a16:creationId xmlns:a16="http://schemas.microsoft.com/office/drawing/2014/main" id="{DD1451E0-F52B-5C30-2A82-01AF92FF698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477125" y="1838325"/>
          <a:ext cx="457200" cy="457200"/>
        </a:xfrm>
        <a:prstGeom prst="rect">
          <a:avLst/>
        </a:prstGeom>
      </xdr:spPr>
    </xdr:pic>
    <xdr:clientData/>
  </xdr:twoCellAnchor>
  <xdr:oneCellAnchor>
    <xdr:from>
      <xdr:col>0</xdr:col>
      <xdr:colOff>361950</xdr:colOff>
      <xdr:row>23</xdr:row>
      <xdr:rowOff>19050</xdr:rowOff>
    </xdr:from>
    <xdr:ext cx="3383280" cy="402336"/>
    <mc:AlternateContent xmlns:mc="http://schemas.openxmlformats.org/markup-compatibility/2006" xmlns:sle15="http://schemas.microsoft.com/office/drawing/2012/slicer">
      <mc:Choice Requires="sle15">
        <xdr:graphicFrame macro="">
          <xdr:nvGraphicFramePr>
            <xdr:cNvPr id="13" name="Item3 21">
              <a:extLst>
                <a:ext uri="{FF2B5EF4-FFF2-40B4-BE49-F238E27FC236}">
                  <a16:creationId xmlns:a16="http://schemas.microsoft.com/office/drawing/2014/main" id="{FA6A98AB-3852-4C94-A93E-39EA6AB0E94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1"/>
            </a:graphicData>
          </a:graphic>
        </xdr:graphicFrame>
      </mc:Choice>
      <mc:Fallback xmlns="">
        <xdr:sp macro="" textlink="">
          <xdr:nvSpPr>
            <xdr:cNvPr id="0" name=""/>
            <xdr:cNvSpPr>
              <a:spLocks noTextEdit="1"/>
            </xdr:cNvSpPr>
          </xdr:nvSpPr>
          <xdr:spPr>
            <a:xfrm>
              <a:off x="361950" y="3609975"/>
              <a:ext cx="33832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editAs="oneCell">
    <xdr:from>
      <xdr:col>0</xdr:col>
      <xdr:colOff>361950</xdr:colOff>
      <xdr:row>32</xdr:row>
      <xdr:rowOff>19050</xdr:rowOff>
    </xdr:from>
    <xdr:to>
      <xdr:col>6</xdr:col>
      <xdr:colOff>306705</xdr:colOff>
      <xdr:row>34</xdr:row>
      <xdr:rowOff>40386</xdr:rowOff>
    </xdr:to>
    <mc:AlternateContent xmlns:mc="http://schemas.openxmlformats.org/markup-compatibility/2006" xmlns:sle15="http://schemas.microsoft.com/office/drawing/2012/slicer">
      <mc:Choice Requires="sle15">
        <xdr:graphicFrame macro="">
          <xdr:nvGraphicFramePr>
            <xdr:cNvPr id="14" name="Item3 28">
              <a:extLst>
                <a:ext uri="{FF2B5EF4-FFF2-40B4-BE49-F238E27FC236}">
                  <a16:creationId xmlns:a16="http://schemas.microsoft.com/office/drawing/2014/main" id="{18C0D5E2-762A-4A69-AD07-E6C009B20471}"/>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8"/>
            </a:graphicData>
          </a:graphic>
        </xdr:graphicFrame>
      </mc:Choice>
      <mc:Fallback xmlns="">
        <xdr:sp macro="" textlink="">
          <xdr:nvSpPr>
            <xdr:cNvPr id="0" name=""/>
            <xdr:cNvSpPr>
              <a:spLocks noTextEdit="1"/>
            </xdr:cNvSpPr>
          </xdr:nvSpPr>
          <xdr:spPr>
            <a:xfrm>
              <a:off x="361950" y="4933950"/>
              <a:ext cx="33832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0</xdr:col>
      <xdr:colOff>361950</xdr:colOff>
      <xdr:row>40</xdr:row>
      <xdr:rowOff>19050</xdr:rowOff>
    </xdr:from>
    <xdr:to>
      <xdr:col>9</xdr:col>
      <xdr:colOff>215265</xdr:colOff>
      <xdr:row>42</xdr:row>
      <xdr:rowOff>40386</xdr:rowOff>
    </xdr:to>
    <mc:AlternateContent xmlns:mc="http://schemas.openxmlformats.org/markup-compatibility/2006" xmlns:sle15="http://schemas.microsoft.com/office/drawing/2012/slicer">
      <mc:Choice Requires="sle15">
        <xdr:graphicFrame macro="">
          <xdr:nvGraphicFramePr>
            <xdr:cNvPr id="15" name="Item3 29">
              <a:extLst>
                <a:ext uri="{FF2B5EF4-FFF2-40B4-BE49-F238E27FC236}">
                  <a16:creationId xmlns:a16="http://schemas.microsoft.com/office/drawing/2014/main" id="{526607AC-2A40-401B-A17A-EF71BCB7226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9"/>
            </a:graphicData>
          </a:graphic>
        </xdr:graphicFrame>
      </mc:Choice>
      <mc:Fallback xmlns="">
        <xdr:sp macro="" textlink="">
          <xdr:nvSpPr>
            <xdr:cNvPr id="0" name=""/>
            <xdr:cNvSpPr>
              <a:spLocks noTextEdit="1"/>
            </xdr:cNvSpPr>
          </xdr:nvSpPr>
          <xdr:spPr>
            <a:xfrm>
              <a:off x="361950" y="5876925"/>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0</xdr:col>
      <xdr:colOff>361950</xdr:colOff>
      <xdr:row>56</xdr:row>
      <xdr:rowOff>19050</xdr:rowOff>
    </xdr:from>
    <xdr:to>
      <xdr:col>9</xdr:col>
      <xdr:colOff>215265</xdr:colOff>
      <xdr:row>58</xdr:row>
      <xdr:rowOff>40386</xdr:rowOff>
    </xdr:to>
    <mc:AlternateContent xmlns:mc="http://schemas.openxmlformats.org/markup-compatibility/2006" xmlns:sle15="http://schemas.microsoft.com/office/drawing/2012/slicer">
      <mc:Choice Requires="sle15">
        <xdr:graphicFrame macro="">
          <xdr:nvGraphicFramePr>
            <xdr:cNvPr id="16" name="Item3 30">
              <a:extLst>
                <a:ext uri="{FF2B5EF4-FFF2-40B4-BE49-F238E27FC236}">
                  <a16:creationId xmlns:a16="http://schemas.microsoft.com/office/drawing/2014/main" id="{E037577D-8E48-4013-A3C1-A67E4885564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0"/>
            </a:graphicData>
          </a:graphic>
        </xdr:graphicFrame>
      </mc:Choice>
      <mc:Fallback xmlns="">
        <xdr:sp macro="" textlink="">
          <xdr:nvSpPr>
            <xdr:cNvPr id="0" name=""/>
            <xdr:cNvSpPr>
              <a:spLocks noTextEdit="1"/>
            </xdr:cNvSpPr>
          </xdr:nvSpPr>
          <xdr:spPr>
            <a:xfrm>
              <a:off x="361950" y="815340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72</xdr:row>
      <xdr:rowOff>19050</xdr:rowOff>
    </xdr:from>
    <xdr:ext cx="3474720" cy="402336"/>
    <mc:AlternateContent xmlns:mc="http://schemas.openxmlformats.org/markup-compatibility/2006" xmlns:sle15="http://schemas.microsoft.com/office/drawing/2012/slicer">
      <mc:Choice Requires="sle15">
        <xdr:graphicFrame macro="">
          <xdr:nvGraphicFramePr>
            <xdr:cNvPr id="17" name="Item3 31">
              <a:extLst>
                <a:ext uri="{FF2B5EF4-FFF2-40B4-BE49-F238E27FC236}">
                  <a16:creationId xmlns:a16="http://schemas.microsoft.com/office/drawing/2014/main" id="{8D75D810-CA7C-4B37-BC98-7180388228C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1"/>
            </a:graphicData>
          </a:graphic>
        </xdr:graphicFrame>
      </mc:Choice>
      <mc:Fallback xmlns="">
        <xdr:sp macro="" textlink="">
          <xdr:nvSpPr>
            <xdr:cNvPr id="0" name=""/>
            <xdr:cNvSpPr>
              <a:spLocks noTextEdit="1"/>
            </xdr:cNvSpPr>
          </xdr:nvSpPr>
          <xdr:spPr>
            <a:xfrm>
              <a:off x="361950" y="10429875"/>
              <a:ext cx="347472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85</xdr:row>
      <xdr:rowOff>19050</xdr:rowOff>
    </xdr:from>
    <xdr:ext cx="3474720" cy="402336"/>
    <mc:AlternateContent xmlns:mc="http://schemas.openxmlformats.org/markup-compatibility/2006" xmlns:sle15="http://schemas.microsoft.com/office/drawing/2012/slicer">
      <mc:Choice Requires="sle15">
        <xdr:graphicFrame macro="">
          <xdr:nvGraphicFramePr>
            <xdr:cNvPr id="18" name="Item3 32">
              <a:extLst>
                <a:ext uri="{FF2B5EF4-FFF2-40B4-BE49-F238E27FC236}">
                  <a16:creationId xmlns:a16="http://schemas.microsoft.com/office/drawing/2014/main" id="{67A6FF2A-1CF1-420B-8153-B57E9B1C1E5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2"/>
            </a:graphicData>
          </a:graphic>
        </xdr:graphicFrame>
      </mc:Choice>
      <mc:Fallback xmlns="">
        <xdr:sp macro="" textlink="">
          <xdr:nvSpPr>
            <xdr:cNvPr id="0" name=""/>
            <xdr:cNvSpPr>
              <a:spLocks noTextEdit="1"/>
            </xdr:cNvSpPr>
          </xdr:nvSpPr>
          <xdr:spPr>
            <a:xfrm>
              <a:off x="361950" y="12325350"/>
              <a:ext cx="347472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93</xdr:row>
      <xdr:rowOff>19050</xdr:rowOff>
    </xdr:from>
    <xdr:ext cx="5120640" cy="402336"/>
    <mc:AlternateContent xmlns:mc="http://schemas.openxmlformats.org/markup-compatibility/2006" xmlns:sle15="http://schemas.microsoft.com/office/drawing/2012/slicer">
      <mc:Choice Requires="sle15">
        <xdr:graphicFrame macro="">
          <xdr:nvGraphicFramePr>
            <xdr:cNvPr id="19" name="Item3 33">
              <a:extLst>
                <a:ext uri="{FF2B5EF4-FFF2-40B4-BE49-F238E27FC236}">
                  <a16:creationId xmlns:a16="http://schemas.microsoft.com/office/drawing/2014/main" id="{D61F686E-2E55-495D-8B37-1EC742EEBEB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3"/>
            </a:graphicData>
          </a:graphic>
        </xdr:graphicFrame>
      </mc:Choice>
      <mc:Fallback xmlns="">
        <xdr:sp macro="" textlink="">
          <xdr:nvSpPr>
            <xdr:cNvPr id="0" name=""/>
            <xdr:cNvSpPr>
              <a:spLocks noTextEdit="1"/>
            </xdr:cNvSpPr>
          </xdr:nvSpPr>
          <xdr:spPr>
            <a:xfrm>
              <a:off x="361950" y="13268325"/>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102</xdr:row>
      <xdr:rowOff>19050</xdr:rowOff>
    </xdr:from>
    <xdr:ext cx="3474720" cy="402336"/>
    <mc:AlternateContent xmlns:mc="http://schemas.openxmlformats.org/markup-compatibility/2006" xmlns:sle15="http://schemas.microsoft.com/office/drawing/2012/slicer">
      <mc:Choice Requires="sle15">
        <xdr:graphicFrame macro="">
          <xdr:nvGraphicFramePr>
            <xdr:cNvPr id="20" name="Item3 34">
              <a:extLst>
                <a:ext uri="{FF2B5EF4-FFF2-40B4-BE49-F238E27FC236}">
                  <a16:creationId xmlns:a16="http://schemas.microsoft.com/office/drawing/2014/main" id="{FC38B83F-6F29-40C4-945D-59CF1F43AEA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4"/>
            </a:graphicData>
          </a:graphic>
        </xdr:graphicFrame>
      </mc:Choice>
      <mc:Fallback xmlns="">
        <xdr:sp macro="" textlink="">
          <xdr:nvSpPr>
            <xdr:cNvPr id="0" name=""/>
            <xdr:cNvSpPr>
              <a:spLocks noTextEdit="1"/>
            </xdr:cNvSpPr>
          </xdr:nvSpPr>
          <xdr:spPr>
            <a:xfrm>
              <a:off x="361950" y="14211300"/>
              <a:ext cx="347472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113</xdr:row>
      <xdr:rowOff>19050</xdr:rowOff>
    </xdr:from>
    <xdr:ext cx="3474720" cy="402336"/>
    <mc:AlternateContent xmlns:mc="http://schemas.openxmlformats.org/markup-compatibility/2006" xmlns:sle15="http://schemas.microsoft.com/office/drawing/2012/slicer">
      <mc:Choice Requires="sle15">
        <xdr:graphicFrame macro="">
          <xdr:nvGraphicFramePr>
            <xdr:cNvPr id="21" name="Item3 35">
              <a:extLst>
                <a:ext uri="{FF2B5EF4-FFF2-40B4-BE49-F238E27FC236}">
                  <a16:creationId xmlns:a16="http://schemas.microsoft.com/office/drawing/2014/main" id="{53F61E42-671E-43E8-8F3F-22982AA87A3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5"/>
            </a:graphicData>
          </a:graphic>
        </xdr:graphicFrame>
      </mc:Choice>
      <mc:Fallback xmlns="">
        <xdr:sp macro="" textlink="">
          <xdr:nvSpPr>
            <xdr:cNvPr id="0" name=""/>
            <xdr:cNvSpPr>
              <a:spLocks noTextEdit="1"/>
            </xdr:cNvSpPr>
          </xdr:nvSpPr>
          <xdr:spPr>
            <a:xfrm>
              <a:off x="361950" y="15725775"/>
              <a:ext cx="347472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121</xdr:row>
      <xdr:rowOff>19050</xdr:rowOff>
    </xdr:from>
    <xdr:ext cx="5120640" cy="402336"/>
    <mc:AlternateContent xmlns:mc="http://schemas.openxmlformats.org/markup-compatibility/2006" xmlns:sle15="http://schemas.microsoft.com/office/drawing/2012/slicer">
      <mc:Choice Requires="sle15">
        <xdr:graphicFrame macro="">
          <xdr:nvGraphicFramePr>
            <xdr:cNvPr id="22" name="Item3 36">
              <a:extLst>
                <a:ext uri="{FF2B5EF4-FFF2-40B4-BE49-F238E27FC236}">
                  <a16:creationId xmlns:a16="http://schemas.microsoft.com/office/drawing/2014/main" id="{93609837-3D65-4186-82FA-34F4B332EEC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6"/>
            </a:graphicData>
          </a:graphic>
        </xdr:graphicFrame>
      </mc:Choice>
      <mc:Fallback xmlns="">
        <xdr:sp macro="" textlink="">
          <xdr:nvSpPr>
            <xdr:cNvPr id="0" name=""/>
            <xdr:cNvSpPr>
              <a:spLocks noTextEdit="1"/>
            </xdr:cNvSpPr>
          </xdr:nvSpPr>
          <xdr:spPr>
            <a:xfrm>
              <a:off x="361950" y="1666875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editAs="oneCell">
    <xdr:from>
      <xdr:col>0</xdr:col>
      <xdr:colOff>361950</xdr:colOff>
      <xdr:row>130</xdr:row>
      <xdr:rowOff>19050</xdr:rowOff>
    </xdr:from>
    <xdr:to>
      <xdr:col>6</xdr:col>
      <xdr:colOff>398145</xdr:colOff>
      <xdr:row>132</xdr:row>
      <xdr:rowOff>40386</xdr:rowOff>
    </xdr:to>
    <mc:AlternateContent xmlns:mc="http://schemas.openxmlformats.org/markup-compatibility/2006" xmlns:sle15="http://schemas.microsoft.com/office/drawing/2012/slicer">
      <mc:Choice Requires="sle15">
        <xdr:graphicFrame macro="">
          <xdr:nvGraphicFramePr>
            <xdr:cNvPr id="24" name="Item3 37">
              <a:extLst>
                <a:ext uri="{FF2B5EF4-FFF2-40B4-BE49-F238E27FC236}">
                  <a16:creationId xmlns:a16="http://schemas.microsoft.com/office/drawing/2014/main" id="{DE8B7CE0-93FF-4936-9BBD-395FB2F12C55}"/>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7"/>
            </a:graphicData>
          </a:graphic>
        </xdr:graphicFrame>
      </mc:Choice>
      <mc:Fallback xmlns="">
        <xdr:sp macro="" textlink="">
          <xdr:nvSpPr>
            <xdr:cNvPr id="0" name=""/>
            <xdr:cNvSpPr>
              <a:spLocks noTextEdit="1"/>
            </xdr:cNvSpPr>
          </xdr:nvSpPr>
          <xdr:spPr>
            <a:xfrm>
              <a:off x="361950" y="17706975"/>
              <a:ext cx="347472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144</xdr:row>
      <xdr:rowOff>19050</xdr:rowOff>
    </xdr:from>
    <xdr:ext cx="3474720" cy="402336"/>
    <mc:AlternateContent xmlns:mc="http://schemas.openxmlformats.org/markup-compatibility/2006" xmlns:sle15="http://schemas.microsoft.com/office/drawing/2012/slicer">
      <mc:Choice Requires="sle15">
        <xdr:graphicFrame macro="">
          <xdr:nvGraphicFramePr>
            <xdr:cNvPr id="25" name="Item3 38">
              <a:extLst>
                <a:ext uri="{FF2B5EF4-FFF2-40B4-BE49-F238E27FC236}">
                  <a16:creationId xmlns:a16="http://schemas.microsoft.com/office/drawing/2014/main" id="{5FCBE95A-F47A-43D5-9132-CBB35740DE3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8"/>
            </a:graphicData>
          </a:graphic>
        </xdr:graphicFrame>
      </mc:Choice>
      <mc:Fallback xmlns="">
        <xdr:sp macro="" textlink="">
          <xdr:nvSpPr>
            <xdr:cNvPr id="0" name=""/>
            <xdr:cNvSpPr>
              <a:spLocks noTextEdit="1"/>
            </xdr:cNvSpPr>
          </xdr:nvSpPr>
          <xdr:spPr>
            <a:xfrm>
              <a:off x="361950" y="19716750"/>
              <a:ext cx="347472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xdr:from>
      <xdr:col>1</xdr:col>
      <xdr:colOff>28575</xdr:colOff>
      <xdr:row>18</xdr:row>
      <xdr:rowOff>295275</xdr:rowOff>
    </xdr:from>
    <xdr:to>
      <xdr:col>12</xdr:col>
      <xdr:colOff>542925</xdr:colOff>
      <xdr:row>18</xdr:row>
      <xdr:rowOff>714375</xdr:rowOff>
    </xdr:to>
    <xdr:sp macro="" textlink="">
      <xdr:nvSpPr>
        <xdr:cNvPr id="3" name="EPALink" descr="Link to EPA guidance recommended methods">
          <a:hlinkClick xmlns:r="http://schemas.openxmlformats.org/officeDocument/2006/relationships" r:id="rId7"/>
          <a:extLst>
            <a:ext uri="{FF2B5EF4-FFF2-40B4-BE49-F238E27FC236}">
              <a16:creationId xmlns:a16="http://schemas.microsoft.com/office/drawing/2014/main" id="{600C0673-6F08-4D32-A02D-6D193967F2DB}"/>
            </a:ext>
          </a:extLst>
        </xdr:cNvPr>
        <xdr:cNvSpPr/>
      </xdr:nvSpPr>
      <xdr:spPr>
        <a:xfrm>
          <a:off x="419100" y="2895600"/>
          <a:ext cx="7219950" cy="41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44</xdr:row>
      <xdr:rowOff>114300</xdr:rowOff>
    </xdr:from>
    <xdr:to>
      <xdr:col>12</xdr:col>
      <xdr:colOff>514350</xdr:colOff>
      <xdr:row>44</xdr:row>
      <xdr:rowOff>552450</xdr:rowOff>
    </xdr:to>
    <xdr:sp macro="" textlink="">
      <xdr:nvSpPr>
        <xdr:cNvPr id="4" name="EPALink" descr="Link to EPA guidance recommended methods">
          <a:hlinkClick xmlns:r="http://schemas.openxmlformats.org/officeDocument/2006/relationships" r:id="rId7"/>
          <a:extLst>
            <a:ext uri="{FF2B5EF4-FFF2-40B4-BE49-F238E27FC236}">
              <a16:creationId xmlns:a16="http://schemas.microsoft.com/office/drawing/2014/main" id="{E08AFC99-83D5-4AA5-AB39-D02A1040C2FF}"/>
            </a:ext>
          </a:extLst>
        </xdr:cNvPr>
        <xdr:cNvSpPr/>
      </xdr:nvSpPr>
      <xdr:spPr>
        <a:xfrm>
          <a:off x="390525" y="5838825"/>
          <a:ext cx="7219950"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28575</xdr:colOff>
      <xdr:row>60</xdr:row>
      <xdr:rowOff>352425</xdr:rowOff>
    </xdr:from>
    <xdr:to>
      <xdr:col>12</xdr:col>
      <xdr:colOff>542925</xdr:colOff>
      <xdr:row>60</xdr:row>
      <xdr:rowOff>714375</xdr:rowOff>
    </xdr:to>
    <xdr:sp macro="" textlink="">
      <xdr:nvSpPr>
        <xdr:cNvPr id="5" name="EPALink" descr="Link to EPA guidance recommended methods">
          <a:hlinkClick xmlns:r="http://schemas.openxmlformats.org/officeDocument/2006/relationships" r:id="rId7"/>
          <a:extLst>
            <a:ext uri="{FF2B5EF4-FFF2-40B4-BE49-F238E27FC236}">
              <a16:creationId xmlns:a16="http://schemas.microsoft.com/office/drawing/2014/main" id="{3F1CDF47-5E53-4933-B7CE-7F1B47EC5310}"/>
            </a:ext>
          </a:extLst>
        </xdr:cNvPr>
        <xdr:cNvSpPr/>
      </xdr:nvSpPr>
      <xdr:spPr>
        <a:xfrm>
          <a:off x="419100" y="832485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xdr:colOff>
      <xdr:row>97</xdr:row>
      <xdr:rowOff>190500</xdr:rowOff>
    </xdr:from>
    <xdr:to>
      <xdr:col>12</xdr:col>
      <xdr:colOff>533400</xdr:colOff>
      <xdr:row>98</xdr:row>
      <xdr:rowOff>0</xdr:rowOff>
    </xdr:to>
    <xdr:sp macro="" textlink="">
      <xdr:nvSpPr>
        <xdr:cNvPr id="6" name="EPALink" descr="Link to EPA guidance recommended methods">
          <a:hlinkClick xmlns:r="http://schemas.openxmlformats.org/officeDocument/2006/relationships" r:id="rId7"/>
          <a:extLst>
            <a:ext uri="{FF2B5EF4-FFF2-40B4-BE49-F238E27FC236}">
              <a16:creationId xmlns:a16="http://schemas.microsoft.com/office/drawing/2014/main" id="{47E6DDEE-4746-460B-93DA-DF668CBB1E49}"/>
            </a:ext>
          </a:extLst>
        </xdr:cNvPr>
        <xdr:cNvSpPr/>
      </xdr:nvSpPr>
      <xdr:spPr>
        <a:xfrm>
          <a:off x="409575" y="13192125"/>
          <a:ext cx="7219950"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66675</xdr:colOff>
      <xdr:row>125</xdr:row>
      <xdr:rowOff>200025</xdr:rowOff>
    </xdr:from>
    <xdr:to>
      <xdr:col>12</xdr:col>
      <xdr:colOff>581025</xdr:colOff>
      <xdr:row>125</xdr:row>
      <xdr:rowOff>561975</xdr:rowOff>
    </xdr:to>
    <xdr:sp macro="" textlink="">
      <xdr:nvSpPr>
        <xdr:cNvPr id="7" name="EPALink" descr="Link to EPA guidance recommended methods">
          <a:hlinkClick xmlns:r="http://schemas.openxmlformats.org/officeDocument/2006/relationships" r:id="rId7"/>
          <a:extLst>
            <a:ext uri="{FF2B5EF4-FFF2-40B4-BE49-F238E27FC236}">
              <a16:creationId xmlns:a16="http://schemas.microsoft.com/office/drawing/2014/main" id="{F3735049-7EB7-45F3-863C-DCFF5A66E7A4}"/>
            </a:ext>
          </a:extLst>
        </xdr:cNvPr>
        <xdr:cNvSpPr/>
      </xdr:nvSpPr>
      <xdr:spPr>
        <a:xfrm>
          <a:off x="457200" y="1651635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5" name="rectangleTOC">
          <a:hlinkClick xmlns:r="http://schemas.openxmlformats.org/officeDocument/2006/relationships" r:id="rId1"/>
          <a:extLst>
            <a:ext uri="{FF2B5EF4-FFF2-40B4-BE49-F238E27FC236}">
              <a16:creationId xmlns:a16="http://schemas.microsoft.com/office/drawing/2014/main" id="{AC9F057A-C76D-4BCC-9E3A-E51E512EF7E7}"/>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6" name="arrowPrevious">
          <a:hlinkClick xmlns:r="http://schemas.openxmlformats.org/officeDocument/2006/relationships" r:id="rId2"/>
          <a:extLst>
            <a:ext uri="{FF2B5EF4-FFF2-40B4-BE49-F238E27FC236}">
              <a16:creationId xmlns:a16="http://schemas.microsoft.com/office/drawing/2014/main" id="{4CFC1FD0-90D1-4B8E-9D60-4F07987A7347}"/>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B.</a:t>
          </a:r>
          <a:r>
            <a:rPr lang="en-US" sz="1000" b="0" i="0" u="none" strike="noStrike" baseline="0">
              <a:solidFill>
                <a:srgbClr val="1A4480"/>
              </a:solidFill>
              <a:latin typeface="Arial" panose="020B0604020202020204" pitchFamily="34" charset="0"/>
              <a:ea typeface="Calibri"/>
              <a:cs typeface="Arial" panose="020B0604020202020204" pitchFamily="34" charset="0"/>
            </a:rPr>
            <a:t> </a:t>
          </a:r>
          <a:r>
            <a:rPr lang="en-US" sz="1000" b="0" i="0" u="none" strike="noStrike">
              <a:solidFill>
                <a:srgbClr val="1A4480"/>
              </a:solidFill>
              <a:latin typeface="Arial" panose="020B0604020202020204" pitchFamily="34" charset="0"/>
              <a:ea typeface="Calibri"/>
              <a:cs typeface="Arial" panose="020B0604020202020204" pitchFamily="34" charset="0"/>
            </a:rPr>
            <a:t>Geologic Narrative/ Site Characterization</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7" name="arrowNext">
          <a:hlinkClick xmlns:r="http://schemas.openxmlformats.org/officeDocument/2006/relationships" r:id="rId3"/>
          <a:extLst>
            <a:ext uri="{FF2B5EF4-FFF2-40B4-BE49-F238E27FC236}">
              <a16:creationId xmlns:a16="http://schemas.microsoft.com/office/drawing/2014/main" id="{C437E8F6-BF87-46F9-B949-0E016B994E6B}"/>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D. AOR &amp; Corrective Action Plan</a:t>
          </a:r>
        </a:p>
      </xdr:txBody>
    </xdr:sp>
    <xdr:clientData/>
  </xdr:twoCellAnchor>
  <xdr:twoCellAnchor editAs="oneCell">
    <xdr:from>
      <xdr:col>0</xdr:col>
      <xdr:colOff>361950</xdr:colOff>
      <xdr:row>41</xdr:row>
      <xdr:rowOff>19050</xdr:rowOff>
    </xdr:from>
    <xdr:to>
      <xdr:col>9</xdr:col>
      <xdr:colOff>123825</xdr:colOff>
      <xdr:row>43</xdr:row>
      <xdr:rowOff>40386</xdr:rowOff>
    </xdr:to>
    <mc:AlternateContent xmlns:mc="http://schemas.openxmlformats.org/markup-compatibility/2006" xmlns:sle15="http://schemas.microsoft.com/office/drawing/2012/slicer">
      <mc:Choice Requires="sle15">
        <xdr:graphicFrame macro="">
          <xdr:nvGraphicFramePr>
            <xdr:cNvPr id="2" name="Planned Well Ops 4">
              <a:extLst>
                <a:ext uri="{FF2B5EF4-FFF2-40B4-BE49-F238E27FC236}">
                  <a16:creationId xmlns:a16="http://schemas.microsoft.com/office/drawing/2014/main" id="{A09FF159-9C9E-4FCE-98D7-C0263FEA8D6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Planned Well Ops 4"/>
            </a:graphicData>
          </a:graphic>
        </xdr:graphicFrame>
      </mc:Choice>
      <mc:Fallback xmlns="">
        <xdr:sp macro="" textlink="">
          <xdr:nvSpPr>
            <xdr:cNvPr id="0" name=""/>
            <xdr:cNvSpPr>
              <a:spLocks noTextEdit="1"/>
            </xdr:cNvSpPr>
          </xdr:nvSpPr>
          <xdr:spPr>
            <a:xfrm>
              <a:off x="361950" y="4695825"/>
              <a:ext cx="502920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0</xdr:col>
      <xdr:colOff>361950</xdr:colOff>
      <xdr:row>15</xdr:row>
      <xdr:rowOff>19050</xdr:rowOff>
    </xdr:from>
    <xdr:to>
      <xdr:col>9</xdr:col>
      <xdr:colOff>215265</xdr:colOff>
      <xdr:row>17</xdr:row>
      <xdr:rowOff>40386</xdr:rowOff>
    </xdr:to>
    <mc:AlternateContent xmlns:mc="http://schemas.openxmlformats.org/markup-compatibility/2006" xmlns:sle15="http://schemas.microsoft.com/office/drawing/2012/slicer">
      <mc:Choice Requires="sle15">
        <xdr:graphicFrame macro="">
          <xdr:nvGraphicFramePr>
            <xdr:cNvPr id="8" name="Item3 39">
              <a:extLst>
                <a:ext uri="{FF2B5EF4-FFF2-40B4-BE49-F238E27FC236}">
                  <a16:creationId xmlns:a16="http://schemas.microsoft.com/office/drawing/2014/main" id="{F24A76E3-30A3-4CE6-8D30-4D1D9193B8A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39"/>
            </a:graphicData>
          </a:graphic>
        </xdr:graphicFrame>
      </mc:Choice>
      <mc:Fallback xmlns="">
        <xdr:sp macro="" textlink="">
          <xdr:nvSpPr>
            <xdr:cNvPr id="0" name=""/>
            <xdr:cNvSpPr>
              <a:spLocks noTextEdit="1"/>
            </xdr:cNvSpPr>
          </xdr:nvSpPr>
          <xdr:spPr>
            <a:xfrm>
              <a:off x="361950" y="2381250"/>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24</xdr:row>
      <xdr:rowOff>19050</xdr:rowOff>
    </xdr:from>
    <xdr:ext cx="5120640" cy="402336"/>
    <mc:AlternateContent xmlns:mc="http://schemas.openxmlformats.org/markup-compatibility/2006" xmlns:sle15="http://schemas.microsoft.com/office/drawing/2012/slicer">
      <mc:Choice Requires="sle15">
        <xdr:graphicFrame macro="">
          <xdr:nvGraphicFramePr>
            <xdr:cNvPr id="9" name="Item3 40">
              <a:extLst>
                <a:ext uri="{FF2B5EF4-FFF2-40B4-BE49-F238E27FC236}">
                  <a16:creationId xmlns:a16="http://schemas.microsoft.com/office/drawing/2014/main" id="{10541A3F-D59E-46BD-B74C-DE4DF237D4C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40"/>
            </a:graphicData>
          </a:graphic>
        </xdr:graphicFrame>
      </mc:Choice>
      <mc:Fallback xmlns="">
        <xdr:sp macro="" textlink="">
          <xdr:nvSpPr>
            <xdr:cNvPr id="0" name=""/>
            <xdr:cNvSpPr>
              <a:spLocks noTextEdit="1"/>
            </xdr:cNvSpPr>
          </xdr:nvSpPr>
          <xdr:spPr>
            <a:xfrm>
              <a:off x="361950" y="3324225"/>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33</xdr:row>
      <xdr:rowOff>19050</xdr:rowOff>
    </xdr:from>
    <xdr:ext cx="3383280" cy="402336"/>
    <mc:AlternateContent xmlns:mc="http://schemas.openxmlformats.org/markup-compatibility/2006" xmlns:sle15="http://schemas.microsoft.com/office/drawing/2012/slicer">
      <mc:Choice Requires="sle15">
        <xdr:graphicFrame macro="">
          <xdr:nvGraphicFramePr>
            <xdr:cNvPr id="10" name="Item3 41">
              <a:extLst>
                <a:ext uri="{FF2B5EF4-FFF2-40B4-BE49-F238E27FC236}">
                  <a16:creationId xmlns:a16="http://schemas.microsoft.com/office/drawing/2014/main" id="{38A5FAAB-50E3-4569-A29B-FB34C75720B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41"/>
            </a:graphicData>
          </a:graphic>
        </xdr:graphicFrame>
      </mc:Choice>
      <mc:Fallback xmlns="">
        <xdr:sp macro="" textlink="">
          <xdr:nvSpPr>
            <xdr:cNvPr id="0" name=""/>
            <xdr:cNvSpPr>
              <a:spLocks noTextEdit="1"/>
            </xdr:cNvSpPr>
          </xdr:nvSpPr>
          <xdr:spPr>
            <a:xfrm>
              <a:off x="361950" y="4267200"/>
              <a:ext cx="33832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7.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descr="Go to Table of Contents">
          <a:hlinkClick xmlns:r="http://schemas.openxmlformats.org/officeDocument/2006/relationships" r:id="rId1"/>
          <a:extLst>
            <a:ext uri="{FF2B5EF4-FFF2-40B4-BE49-F238E27FC236}">
              <a16:creationId xmlns:a16="http://schemas.microsoft.com/office/drawing/2014/main" id="{ECBAEE20-E470-4E50-9F56-327304F843C8}"/>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descr="Go to Previous Tab/Section">
          <a:hlinkClick xmlns:r="http://schemas.openxmlformats.org/officeDocument/2006/relationships" r:id="rId2"/>
          <a:extLst>
            <a:ext uri="{FF2B5EF4-FFF2-40B4-BE49-F238E27FC236}">
              <a16:creationId xmlns:a16="http://schemas.microsoft.com/office/drawing/2014/main" id="{4E117EC3-9AA7-41B6-B0D0-E055DAEBC758}"/>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C. Planned Well Operations</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descr="Go to Next Tab/Section">
          <a:hlinkClick xmlns:r="http://schemas.openxmlformats.org/officeDocument/2006/relationships" r:id="rId3"/>
          <a:extLst>
            <a:ext uri="{FF2B5EF4-FFF2-40B4-BE49-F238E27FC236}">
              <a16:creationId xmlns:a16="http://schemas.microsoft.com/office/drawing/2014/main" id="{B46866FE-3BC4-49A0-84E5-4AD6AF66CBE8}"/>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E. Testing &amp; Monitoring Plan</a:t>
          </a:r>
        </a:p>
      </xdr:txBody>
    </xdr:sp>
    <xdr:clientData/>
  </xdr:twoCellAnchor>
  <xdr:twoCellAnchor editAs="oneCell">
    <xdr:from>
      <xdr:col>0</xdr:col>
      <xdr:colOff>361950</xdr:colOff>
      <xdr:row>54</xdr:row>
      <xdr:rowOff>28574</xdr:rowOff>
    </xdr:from>
    <xdr:to>
      <xdr:col>11</xdr:col>
      <xdr:colOff>459105</xdr:colOff>
      <xdr:row>57</xdr:row>
      <xdr:rowOff>0</xdr:rowOff>
    </xdr:to>
    <mc:AlternateContent xmlns:mc="http://schemas.openxmlformats.org/markup-compatibility/2006" xmlns:sle15="http://schemas.microsoft.com/office/drawing/2012/slicer">
      <mc:Choice Requires="sle15">
        <xdr:graphicFrame macro="">
          <xdr:nvGraphicFramePr>
            <xdr:cNvPr id="15" name="Reg4">
              <a:extLst>
                <a:ext uri="{FF2B5EF4-FFF2-40B4-BE49-F238E27FC236}">
                  <a16:creationId xmlns:a16="http://schemas.microsoft.com/office/drawing/2014/main" id="{6C046927-A10B-69E1-4F49-DB1AD4E1D95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4"/>
            </a:graphicData>
          </a:graphic>
        </xdr:graphicFrame>
      </mc:Choice>
      <mc:Fallback xmlns="">
        <xdr:sp macro="" textlink="">
          <xdr:nvSpPr>
            <xdr:cNvPr id="0" name=""/>
            <xdr:cNvSpPr>
              <a:spLocks noTextEdit="1"/>
            </xdr:cNvSpPr>
          </xdr:nvSpPr>
          <xdr:spPr>
            <a:xfrm>
              <a:off x="361950" y="8772524"/>
              <a:ext cx="6583680" cy="4000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0</xdr:col>
      <xdr:colOff>361950</xdr:colOff>
      <xdr:row>40</xdr:row>
      <xdr:rowOff>19050</xdr:rowOff>
    </xdr:from>
    <xdr:to>
      <xdr:col>9</xdr:col>
      <xdr:colOff>215265</xdr:colOff>
      <xdr:row>42</xdr:row>
      <xdr:rowOff>40386</xdr:rowOff>
    </xdr:to>
    <mc:AlternateContent xmlns:mc="http://schemas.openxmlformats.org/markup-compatibility/2006" xmlns:sle15="http://schemas.microsoft.com/office/drawing/2012/slicer">
      <mc:Choice Requires="sle15">
        <xdr:graphicFrame macro="">
          <xdr:nvGraphicFramePr>
            <xdr:cNvPr id="16" name="Item3">
              <a:extLst>
                <a:ext uri="{FF2B5EF4-FFF2-40B4-BE49-F238E27FC236}">
                  <a16:creationId xmlns:a16="http://schemas.microsoft.com/office/drawing/2014/main" id="{F6D2CD16-7101-F672-077A-6D3F5D6DB3F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a:graphicData>
          </a:graphic>
        </xdr:graphicFrame>
      </mc:Choice>
      <mc:Fallback xmlns="">
        <xdr:sp macro="" textlink="">
          <xdr:nvSpPr>
            <xdr:cNvPr id="0" name=""/>
            <xdr:cNvSpPr>
              <a:spLocks noTextEdit="1"/>
            </xdr:cNvSpPr>
          </xdr:nvSpPr>
          <xdr:spPr>
            <a:xfrm>
              <a:off x="361950" y="6105525"/>
              <a:ext cx="512064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0</xdr:col>
      <xdr:colOff>361950</xdr:colOff>
      <xdr:row>14</xdr:row>
      <xdr:rowOff>0</xdr:rowOff>
    </xdr:from>
    <xdr:to>
      <xdr:col>11</xdr:col>
      <xdr:colOff>459105</xdr:colOff>
      <xdr:row>16</xdr:row>
      <xdr:rowOff>9525</xdr:rowOff>
    </xdr:to>
    <mc:AlternateContent xmlns:mc="http://schemas.openxmlformats.org/markup-compatibility/2006" xmlns:sle15="http://schemas.microsoft.com/office/drawing/2012/slicer">
      <mc:Choice Requires="sle15">
        <xdr:graphicFrame macro="">
          <xdr:nvGraphicFramePr>
            <xdr:cNvPr id="17" name="Item1">
              <a:extLst>
                <a:ext uri="{FF2B5EF4-FFF2-40B4-BE49-F238E27FC236}">
                  <a16:creationId xmlns:a16="http://schemas.microsoft.com/office/drawing/2014/main" id="{AE8EEC69-5FC1-C98E-2371-EE61674C2FD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1"/>
            </a:graphicData>
          </a:graphic>
        </xdr:graphicFrame>
      </mc:Choice>
      <mc:Fallback xmlns="">
        <xdr:sp macro="" textlink="">
          <xdr:nvSpPr>
            <xdr:cNvPr id="0" name=""/>
            <xdr:cNvSpPr>
              <a:spLocks noTextEdit="1"/>
            </xdr:cNvSpPr>
          </xdr:nvSpPr>
          <xdr:spPr>
            <a:xfrm>
              <a:off x="361950" y="2171700"/>
              <a:ext cx="6583680" cy="4000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2</xdr:col>
      <xdr:colOff>352425</xdr:colOff>
      <xdr:row>19</xdr:row>
      <xdr:rowOff>457200</xdr:rowOff>
    </xdr:from>
    <xdr:to>
      <xdr:col>10</xdr:col>
      <xdr:colOff>276224</xdr:colOff>
      <xdr:row>19</xdr:row>
      <xdr:rowOff>1333500</xdr:rowOff>
    </xdr:to>
    <xdr:sp macro="" textlink="">
      <xdr:nvSpPr>
        <xdr:cNvPr id="5" name="EPALink" descr="Link to EPA guidance recommended methods">
          <a:hlinkClick xmlns:r="http://schemas.openxmlformats.org/officeDocument/2006/relationships" r:id="rId4"/>
          <a:extLst>
            <a:ext uri="{FF2B5EF4-FFF2-40B4-BE49-F238E27FC236}">
              <a16:creationId xmlns:a16="http://schemas.microsoft.com/office/drawing/2014/main" id="{653D5C0A-374D-9E46-4994-4613B34A7D30}"/>
            </a:ext>
          </a:extLst>
        </xdr:cNvPr>
        <xdr:cNvSpPr/>
      </xdr:nvSpPr>
      <xdr:spPr>
        <a:xfrm>
          <a:off x="1352550" y="3067050"/>
          <a:ext cx="4800599" cy="8763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xdr:colOff>
      <xdr:row>44</xdr:row>
      <xdr:rowOff>171450</xdr:rowOff>
    </xdr:from>
    <xdr:to>
      <xdr:col>12</xdr:col>
      <xdr:colOff>533400</xdr:colOff>
      <xdr:row>44</xdr:row>
      <xdr:rowOff>533400</xdr:rowOff>
    </xdr:to>
    <xdr:sp macro="" textlink="">
      <xdr:nvSpPr>
        <xdr:cNvPr id="6" name="EPALink" descr="Link to EPA guidance recommended methods">
          <a:hlinkClick xmlns:r="http://schemas.openxmlformats.org/officeDocument/2006/relationships" r:id="rId5"/>
          <a:extLst>
            <a:ext uri="{FF2B5EF4-FFF2-40B4-BE49-F238E27FC236}">
              <a16:creationId xmlns:a16="http://schemas.microsoft.com/office/drawing/2014/main" id="{45C7F3E0-84AB-4531-B27D-01E4E8BF2E92}"/>
            </a:ext>
          </a:extLst>
        </xdr:cNvPr>
        <xdr:cNvSpPr/>
      </xdr:nvSpPr>
      <xdr:spPr>
        <a:xfrm>
          <a:off x="409575" y="6324600"/>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46A7DC54-1C40-49E4-B0BB-5BA52EC7CE32}"/>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AABA89CF-73EF-45F9-A008-A3542CF8E978}"/>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D. AOR</a:t>
          </a:r>
          <a:r>
            <a:rPr lang="en-US" sz="1000" b="0" i="0" u="none" strike="noStrike" baseline="0">
              <a:solidFill>
                <a:srgbClr val="1A4480"/>
              </a:solidFill>
              <a:latin typeface="Arial" panose="020B0604020202020204" pitchFamily="34" charset="0"/>
              <a:ea typeface="Calibri"/>
              <a:cs typeface="Arial" panose="020B0604020202020204" pitchFamily="34" charset="0"/>
            </a:rPr>
            <a:t> &amp; Corrective Action Plan</a:t>
          </a:r>
          <a:endParaRPr lang="en-US" sz="1000" b="0" i="0" u="none" strike="noStrike">
            <a:solidFill>
              <a:srgbClr val="1A4480"/>
            </a:solidFill>
            <a:latin typeface="Arial" panose="020B0604020202020204" pitchFamily="34" charset="0"/>
            <a:ea typeface="Calibri"/>
            <a:cs typeface="Arial" panose="020B0604020202020204" pitchFamily="34" charset="0"/>
          </a:endParaRP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6862FEC8-340B-4C39-AC96-41AC926B3B3F}"/>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F. Injection Well Plugging</a:t>
          </a:r>
          <a:r>
            <a:rPr lang="en-US" sz="1000" b="0" i="0" u="none" strike="noStrike" baseline="0">
              <a:solidFill>
                <a:srgbClr val="1A4480"/>
              </a:solidFill>
              <a:latin typeface="Arial" panose="020B0604020202020204" pitchFamily="34" charset="0"/>
              <a:ea typeface="Calibri"/>
              <a:cs typeface="Arial" panose="020B0604020202020204" pitchFamily="34" charset="0"/>
            </a:rPr>
            <a:t> Plan</a:t>
          </a:r>
          <a:endParaRPr lang="en-US" sz="1000" b="0" i="0" u="none" strike="noStrike">
            <a:solidFill>
              <a:srgbClr val="1A4480"/>
            </a:solidFill>
            <a:latin typeface="Arial" panose="020B0604020202020204" pitchFamily="34" charset="0"/>
            <a:ea typeface="Calibri"/>
            <a:cs typeface="Arial" panose="020B0604020202020204" pitchFamily="34" charset="0"/>
          </a:endParaRPr>
        </a:p>
      </xdr:txBody>
    </xdr:sp>
    <xdr:clientData/>
  </xdr:twoCellAnchor>
  <xdr:twoCellAnchor editAs="oneCell">
    <xdr:from>
      <xdr:col>0</xdr:col>
      <xdr:colOff>361950</xdr:colOff>
      <xdr:row>14</xdr:row>
      <xdr:rowOff>19050</xdr:rowOff>
    </xdr:from>
    <xdr:to>
      <xdr:col>11</xdr:col>
      <xdr:colOff>459105</xdr:colOff>
      <xdr:row>16</xdr:row>
      <xdr:rowOff>40386</xdr:rowOff>
    </xdr:to>
    <mc:AlternateContent xmlns:mc="http://schemas.openxmlformats.org/markup-compatibility/2006" xmlns:sle15="http://schemas.microsoft.com/office/drawing/2012/slicer">
      <mc:Choice Requires="sle15">
        <xdr:graphicFrame macro="">
          <xdr:nvGraphicFramePr>
            <xdr:cNvPr id="5" name="Item3 9">
              <a:extLst>
                <a:ext uri="{FF2B5EF4-FFF2-40B4-BE49-F238E27FC236}">
                  <a16:creationId xmlns:a16="http://schemas.microsoft.com/office/drawing/2014/main" id="{49EBA6F6-DA28-4664-844D-AEDAAC290AB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9"/>
            </a:graphicData>
          </a:graphic>
        </xdr:graphicFrame>
      </mc:Choice>
      <mc:Fallback xmlns="">
        <xdr:sp macro="" textlink="">
          <xdr:nvSpPr>
            <xdr:cNvPr id="0" name=""/>
            <xdr:cNvSpPr>
              <a:spLocks noTextEdit="1"/>
            </xdr:cNvSpPr>
          </xdr:nvSpPr>
          <xdr:spPr>
            <a:xfrm>
              <a:off x="361950" y="2238375"/>
              <a:ext cx="65836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oneCellAnchor>
    <xdr:from>
      <xdr:col>0</xdr:col>
      <xdr:colOff>361950</xdr:colOff>
      <xdr:row>24</xdr:row>
      <xdr:rowOff>19050</xdr:rowOff>
    </xdr:from>
    <xdr:ext cx="3108960" cy="402336"/>
    <mc:AlternateContent xmlns:mc="http://schemas.openxmlformats.org/markup-compatibility/2006" xmlns:sle15="http://schemas.microsoft.com/office/drawing/2012/slicer">
      <mc:Choice Requires="sle15">
        <xdr:graphicFrame macro="">
          <xdr:nvGraphicFramePr>
            <xdr:cNvPr id="7" name="Item3 10">
              <a:extLst>
                <a:ext uri="{FF2B5EF4-FFF2-40B4-BE49-F238E27FC236}">
                  <a16:creationId xmlns:a16="http://schemas.microsoft.com/office/drawing/2014/main" id="{E1F4F596-7CA1-44A7-B28C-4AAD405AD3E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0"/>
            </a:graphicData>
          </a:graphic>
        </xdr:graphicFrame>
      </mc:Choice>
      <mc:Fallback xmlns="">
        <xdr:sp macro="" textlink="">
          <xdr:nvSpPr>
            <xdr:cNvPr id="0" name=""/>
            <xdr:cNvSpPr>
              <a:spLocks noTextEdit="1"/>
            </xdr:cNvSpPr>
          </xdr:nvSpPr>
          <xdr:spPr>
            <a:xfrm>
              <a:off x="361950" y="310515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32</xdr:row>
      <xdr:rowOff>19050</xdr:rowOff>
    </xdr:from>
    <xdr:ext cx="3108960" cy="402336"/>
    <mc:AlternateContent xmlns:mc="http://schemas.openxmlformats.org/markup-compatibility/2006" xmlns:sle15="http://schemas.microsoft.com/office/drawing/2012/slicer">
      <mc:Choice Requires="sle15">
        <xdr:graphicFrame macro="">
          <xdr:nvGraphicFramePr>
            <xdr:cNvPr id="8" name="Item3 11">
              <a:extLst>
                <a:ext uri="{FF2B5EF4-FFF2-40B4-BE49-F238E27FC236}">
                  <a16:creationId xmlns:a16="http://schemas.microsoft.com/office/drawing/2014/main" id="{92B034B8-D11D-46AD-8402-64160A72706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1"/>
            </a:graphicData>
          </a:graphic>
        </xdr:graphicFrame>
      </mc:Choice>
      <mc:Fallback xmlns="">
        <xdr:sp macro="" textlink="">
          <xdr:nvSpPr>
            <xdr:cNvPr id="0" name=""/>
            <xdr:cNvSpPr>
              <a:spLocks noTextEdit="1"/>
            </xdr:cNvSpPr>
          </xdr:nvSpPr>
          <xdr:spPr>
            <a:xfrm>
              <a:off x="361950" y="4124325"/>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40</xdr:row>
      <xdr:rowOff>19050</xdr:rowOff>
    </xdr:from>
    <xdr:ext cx="3108960" cy="402336"/>
    <mc:AlternateContent xmlns:mc="http://schemas.openxmlformats.org/markup-compatibility/2006" xmlns:sle15="http://schemas.microsoft.com/office/drawing/2012/slicer">
      <mc:Choice Requires="sle15">
        <xdr:graphicFrame macro="">
          <xdr:nvGraphicFramePr>
            <xdr:cNvPr id="9" name="Item3 12">
              <a:extLst>
                <a:ext uri="{FF2B5EF4-FFF2-40B4-BE49-F238E27FC236}">
                  <a16:creationId xmlns:a16="http://schemas.microsoft.com/office/drawing/2014/main" id="{75E64B8B-AD1F-4B70-9EA0-70E5CE8EAF5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2"/>
            </a:graphicData>
          </a:graphic>
        </xdr:graphicFrame>
      </mc:Choice>
      <mc:Fallback xmlns="">
        <xdr:sp macro="" textlink="">
          <xdr:nvSpPr>
            <xdr:cNvPr id="0" name=""/>
            <xdr:cNvSpPr>
              <a:spLocks noTextEdit="1"/>
            </xdr:cNvSpPr>
          </xdr:nvSpPr>
          <xdr:spPr>
            <a:xfrm>
              <a:off x="361950" y="506730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48</xdr:row>
      <xdr:rowOff>19050</xdr:rowOff>
    </xdr:from>
    <xdr:ext cx="3108960" cy="402336"/>
    <mc:AlternateContent xmlns:mc="http://schemas.openxmlformats.org/markup-compatibility/2006" xmlns:sle15="http://schemas.microsoft.com/office/drawing/2012/slicer">
      <mc:Choice Requires="sle15">
        <xdr:graphicFrame macro="">
          <xdr:nvGraphicFramePr>
            <xdr:cNvPr id="10" name="Item3 13">
              <a:extLst>
                <a:ext uri="{FF2B5EF4-FFF2-40B4-BE49-F238E27FC236}">
                  <a16:creationId xmlns:a16="http://schemas.microsoft.com/office/drawing/2014/main" id="{E0604EE5-3110-4C10-81A3-1F365E559EB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3"/>
            </a:graphicData>
          </a:graphic>
        </xdr:graphicFrame>
      </mc:Choice>
      <mc:Fallback xmlns="">
        <xdr:sp macro="" textlink="">
          <xdr:nvSpPr>
            <xdr:cNvPr id="0" name=""/>
            <xdr:cNvSpPr>
              <a:spLocks noTextEdit="1"/>
            </xdr:cNvSpPr>
          </xdr:nvSpPr>
          <xdr:spPr>
            <a:xfrm>
              <a:off x="361950" y="6010275"/>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56</xdr:row>
      <xdr:rowOff>19050</xdr:rowOff>
    </xdr:from>
    <xdr:ext cx="3108960" cy="402336"/>
    <mc:AlternateContent xmlns:mc="http://schemas.openxmlformats.org/markup-compatibility/2006" xmlns:sle15="http://schemas.microsoft.com/office/drawing/2012/slicer">
      <mc:Choice Requires="sle15">
        <xdr:graphicFrame macro="">
          <xdr:nvGraphicFramePr>
            <xdr:cNvPr id="11" name="Item3 14">
              <a:extLst>
                <a:ext uri="{FF2B5EF4-FFF2-40B4-BE49-F238E27FC236}">
                  <a16:creationId xmlns:a16="http://schemas.microsoft.com/office/drawing/2014/main" id="{FD346CBC-4CFA-49FE-8280-5C9847ECC38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4"/>
            </a:graphicData>
          </a:graphic>
        </xdr:graphicFrame>
      </mc:Choice>
      <mc:Fallback xmlns="">
        <xdr:sp macro="" textlink="">
          <xdr:nvSpPr>
            <xdr:cNvPr id="0" name=""/>
            <xdr:cNvSpPr>
              <a:spLocks noTextEdit="1"/>
            </xdr:cNvSpPr>
          </xdr:nvSpPr>
          <xdr:spPr>
            <a:xfrm>
              <a:off x="361950" y="695325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64</xdr:row>
      <xdr:rowOff>19050</xdr:rowOff>
    </xdr:from>
    <xdr:ext cx="3108960" cy="402336"/>
    <mc:AlternateContent xmlns:mc="http://schemas.openxmlformats.org/markup-compatibility/2006" xmlns:sle15="http://schemas.microsoft.com/office/drawing/2012/slicer">
      <mc:Choice Requires="sle15">
        <xdr:graphicFrame macro="">
          <xdr:nvGraphicFramePr>
            <xdr:cNvPr id="12" name="Item3 15">
              <a:extLst>
                <a:ext uri="{FF2B5EF4-FFF2-40B4-BE49-F238E27FC236}">
                  <a16:creationId xmlns:a16="http://schemas.microsoft.com/office/drawing/2014/main" id="{8C277A6B-F096-4FFB-8785-3A870CC5697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5"/>
            </a:graphicData>
          </a:graphic>
        </xdr:graphicFrame>
      </mc:Choice>
      <mc:Fallback xmlns="">
        <xdr:sp macro="" textlink="">
          <xdr:nvSpPr>
            <xdr:cNvPr id="0" name=""/>
            <xdr:cNvSpPr>
              <a:spLocks noTextEdit="1"/>
            </xdr:cNvSpPr>
          </xdr:nvSpPr>
          <xdr:spPr>
            <a:xfrm>
              <a:off x="361950" y="7896225"/>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72</xdr:row>
      <xdr:rowOff>19050</xdr:rowOff>
    </xdr:from>
    <xdr:ext cx="3108960" cy="402336"/>
    <mc:AlternateContent xmlns:mc="http://schemas.openxmlformats.org/markup-compatibility/2006" xmlns:sle15="http://schemas.microsoft.com/office/drawing/2012/slicer">
      <mc:Choice Requires="sle15">
        <xdr:graphicFrame macro="">
          <xdr:nvGraphicFramePr>
            <xdr:cNvPr id="13" name="Item3 16">
              <a:extLst>
                <a:ext uri="{FF2B5EF4-FFF2-40B4-BE49-F238E27FC236}">
                  <a16:creationId xmlns:a16="http://schemas.microsoft.com/office/drawing/2014/main" id="{CE546732-AD18-472E-A2F3-02C15E8A47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6"/>
            </a:graphicData>
          </a:graphic>
        </xdr:graphicFrame>
      </mc:Choice>
      <mc:Fallback xmlns="">
        <xdr:sp macro="" textlink="">
          <xdr:nvSpPr>
            <xdr:cNvPr id="0" name=""/>
            <xdr:cNvSpPr>
              <a:spLocks noTextEdit="1"/>
            </xdr:cNvSpPr>
          </xdr:nvSpPr>
          <xdr:spPr>
            <a:xfrm>
              <a:off x="361950" y="883920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80</xdr:row>
      <xdr:rowOff>19050</xdr:rowOff>
    </xdr:from>
    <xdr:ext cx="3108960" cy="402336"/>
    <mc:AlternateContent xmlns:mc="http://schemas.openxmlformats.org/markup-compatibility/2006" xmlns:sle15="http://schemas.microsoft.com/office/drawing/2012/slicer">
      <mc:Choice Requires="sle15">
        <xdr:graphicFrame macro="">
          <xdr:nvGraphicFramePr>
            <xdr:cNvPr id="14" name="Item3 17">
              <a:extLst>
                <a:ext uri="{FF2B5EF4-FFF2-40B4-BE49-F238E27FC236}">
                  <a16:creationId xmlns:a16="http://schemas.microsoft.com/office/drawing/2014/main" id="{E97F2CED-534E-4DC3-B8B1-F3D346F697C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7"/>
            </a:graphicData>
          </a:graphic>
        </xdr:graphicFrame>
      </mc:Choice>
      <mc:Fallback xmlns="">
        <xdr:sp macro="" textlink="">
          <xdr:nvSpPr>
            <xdr:cNvPr id="0" name=""/>
            <xdr:cNvSpPr>
              <a:spLocks noTextEdit="1"/>
            </xdr:cNvSpPr>
          </xdr:nvSpPr>
          <xdr:spPr>
            <a:xfrm>
              <a:off x="361950" y="9782175"/>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88</xdr:row>
      <xdr:rowOff>19050</xdr:rowOff>
    </xdr:from>
    <xdr:ext cx="3108960" cy="402336"/>
    <mc:AlternateContent xmlns:mc="http://schemas.openxmlformats.org/markup-compatibility/2006" xmlns:sle15="http://schemas.microsoft.com/office/drawing/2012/slicer">
      <mc:Choice Requires="sle15">
        <xdr:graphicFrame macro="">
          <xdr:nvGraphicFramePr>
            <xdr:cNvPr id="15" name="Item3 18">
              <a:extLst>
                <a:ext uri="{FF2B5EF4-FFF2-40B4-BE49-F238E27FC236}">
                  <a16:creationId xmlns:a16="http://schemas.microsoft.com/office/drawing/2014/main" id="{5F0ABA4D-96FD-486F-A90F-C8E8D1D08D3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8"/>
            </a:graphicData>
          </a:graphic>
        </xdr:graphicFrame>
      </mc:Choice>
      <mc:Fallback xmlns="">
        <xdr:sp macro="" textlink="">
          <xdr:nvSpPr>
            <xdr:cNvPr id="0" name=""/>
            <xdr:cNvSpPr>
              <a:spLocks noTextEdit="1"/>
            </xdr:cNvSpPr>
          </xdr:nvSpPr>
          <xdr:spPr>
            <a:xfrm>
              <a:off x="361950" y="1072515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96</xdr:row>
      <xdr:rowOff>19050</xdr:rowOff>
    </xdr:from>
    <xdr:ext cx="3108960" cy="402336"/>
    <mc:AlternateContent xmlns:mc="http://schemas.openxmlformats.org/markup-compatibility/2006" xmlns:sle15="http://schemas.microsoft.com/office/drawing/2012/slicer">
      <mc:Choice Requires="sle15">
        <xdr:graphicFrame macro="">
          <xdr:nvGraphicFramePr>
            <xdr:cNvPr id="16" name="Item3 19">
              <a:extLst>
                <a:ext uri="{FF2B5EF4-FFF2-40B4-BE49-F238E27FC236}">
                  <a16:creationId xmlns:a16="http://schemas.microsoft.com/office/drawing/2014/main" id="{7028B2C2-E62E-470F-8624-FFBF827857B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19"/>
            </a:graphicData>
          </a:graphic>
        </xdr:graphicFrame>
      </mc:Choice>
      <mc:Fallback xmlns="">
        <xdr:sp macro="" textlink="">
          <xdr:nvSpPr>
            <xdr:cNvPr id="0" name=""/>
            <xdr:cNvSpPr>
              <a:spLocks noTextEdit="1"/>
            </xdr:cNvSpPr>
          </xdr:nvSpPr>
          <xdr:spPr>
            <a:xfrm>
              <a:off x="361950" y="11668125"/>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0</xdr:col>
      <xdr:colOff>361950</xdr:colOff>
      <xdr:row>104</xdr:row>
      <xdr:rowOff>19050</xdr:rowOff>
    </xdr:from>
    <xdr:ext cx="3108960" cy="402336"/>
    <mc:AlternateContent xmlns:mc="http://schemas.openxmlformats.org/markup-compatibility/2006" xmlns:sle15="http://schemas.microsoft.com/office/drawing/2012/slicer">
      <mc:Choice Requires="sle15">
        <xdr:graphicFrame macro="">
          <xdr:nvGraphicFramePr>
            <xdr:cNvPr id="17" name="Item3 20">
              <a:extLst>
                <a:ext uri="{FF2B5EF4-FFF2-40B4-BE49-F238E27FC236}">
                  <a16:creationId xmlns:a16="http://schemas.microsoft.com/office/drawing/2014/main" id="{3E8F5DC7-9700-4113-B91A-A5F6CCF8F3E1}"/>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0"/>
            </a:graphicData>
          </a:graphic>
        </xdr:graphicFrame>
      </mc:Choice>
      <mc:Fallback xmlns="">
        <xdr:sp macro="" textlink="">
          <xdr:nvSpPr>
            <xdr:cNvPr id="0" name=""/>
            <xdr:cNvSpPr>
              <a:spLocks noTextEdit="1"/>
            </xdr:cNvSpPr>
          </xdr:nvSpPr>
          <xdr:spPr>
            <a:xfrm>
              <a:off x="361950" y="12611100"/>
              <a:ext cx="310896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twoCellAnchor>
    <xdr:from>
      <xdr:col>1</xdr:col>
      <xdr:colOff>152400</xdr:colOff>
      <xdr:row>19</xdr:row>
      <xdr:rowOff>66675</xdr:rowOff>
    </xdr:from>
    <xdr:to>
      <xdr:col>12</xdr:col>
      <xdr:colOff>542925</xdr:colOff>
      <xdr:row>19</xdr:row>
      <xdr:rowOff>333375</xdr:rowOff>
    </xdr:to>
    <xdr:sp macro="" textlink="">
      <xdr:nvSpPr>
        <xdr:cNvPr id="6" name="EPALink" descr="Shape (hidden) for Hyperlink to EPA's Class VI Testing and Monitoring Guidance">
          <a:hlinkClick xmlns:r="http://schemas.openxmlformats.org/officeDocument/2006/relationships" r:id="rId4"/>
          <a:extLst>
            <a:ext uri="{FF2B5EF4-FFF2-40B4-BE49-F238E27FC236}">
              <a16:creationId xmlns:a16="http://schemas.microsoft.com/office/drawing/2014/main" id="{BAC6CBAA-07B2-2668-6CB3-2D945E0E00ED}"/>
            </a:ext>
          </a:extLst>
        </xdr:cNvPr>
        <xdr:cNvSpPr/>
      </xdr:nvSpPr>
      <xdr:spPr>
        <a:xfrm>
          <a:off x="542925" y="2667000"/>
          <a:ext cx="7096125"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333375</xdr:colOff>
      <xdr:row>0</xdr:row>
      <xdr:rowOff>76200</xdr:rowOff>
    </xdr:from>
    <xdr:to>
      <xdr:col>2</xdr:col>
      <xdr:colOff>521970</xdr:colOff>
      <xdr:row>2</xdr:row>
      <xdr:rowOff>152400</xdr:rowOff>
    </xdr:to>
    <xdr:sp macro="" textlink="">
      <xdr:nvSpPr>
        <xdr:cNvPr id="2" name="rectangleTOC">
          <a:hlinkClick xmlns:r="http://schemas.openxmlformats.org/officeDocument/2006/relationships" r:id="rId1"/>
          <a:extLst>
            <a:ext uri="{FF2B5EF4-FFF2-40B4-BE49-F238E27FC236}">
              <a16:creationId xmlns:a16="http://schemas.microsoft.com/office/drawing/2014/main" id="{8DEF6CC7-140A-4F24-84E9-CC084DD3228A}"/>
            </a:ext>
          </a:extLst>
        </xdr:cNvPr>
        <xdr:cNvSpPr/>
      </xdr:nvSpPr>
      <xdr:spPr>
        <a:xfrm>
          <a:off x="333375" y="76200"/>
          <a:ext cx="1188720" cy="457200"/>
        </a:xfrm>
        <a:prstGeom prst="roundRect">
          <a:avLst/>
        </a:prstGeom>
        <a:solidFill>
          <a:srgbClr val="EAEAEA"/>
        </a:solidFill>
        <a:ln>
          <a:noFill/>
        </a:ln>
        <a:effectLst/>
        <a:scene3d>
          <a:camera prst="orthographicFront"/>
          <a:lightRig rig="sof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US" sz="1050" b="0" i="0" u="none" strike="noStrike">
              <a:solidFill>
                <a:srgbClr val="1A4480"/>
              </a:solidFill>
              <a:latin typeface="Arial" panose="020B0604020202020204" pitchFamily="34" charset="0"/>
              <a:ea typeface="Calibri"/>
              <a:cs typeface="Arial" panose="020B0604020202020204" pitchFamily="34" charset="0"/>
            </a:rPr>
            <a:t>Table of Contents</a:t>
          </a:r>
        </a:p>
      </xdr:txBody>
    </xdr:sp>
    <xdr:clientData/>
  </xdr:twoCellAnchor>
  <xdr:twoCellAnchor editAs="absolute">
    <xdr:from>
      <xdr:col>7</xdr:col>
      <xdr:colOff>552450</xdr:colOff>
      <xdr:row>0</xdr:row>
      <xdr:rowOff>76200</xdr:rowOff>
    </xdr:from>
    <xdr:to>
      <xdr:col>10</xdr:col>
      <xdr:colOff>95250</xdr:colOff>
      <xdr:row>2</xdr:row>
      <xdr:rowOff>152400</xdr:rowOff>
    </xdr:to>
    <xdr:sp macro="" textlink="">
      <xdr:nvSpPr>
        <xdr:cNvPr id="3" name="arrowPrevious">
          <a:hlinkClick xmlns:r="http://schemas.openxmlformats.org/officeDocument/2006/relationships" r:id="rId2"/>
          <a:extLst>
            <a:ext uri="{FF2B5EF4-FFF2-40B4-BE49-F238E27FC236}">
              <a16:creationId xmlns:a16="http://schemas.microsoft.com/office/drawing/2014/main" id="{AF27B0DE-F94C-4081-9026-91272A709C29}"/>
            </a:ext>
          </a:extLst>
        </xdr:cNvPr>
        <xdr:cNvSpPr/>
      </xdr:nvSpPr>
      <xdr:spPr>
        <a:xfrm flipH="1">
          <a:off x="4600575"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E. Testing &amp; Monitoring Plan</a:t>
          </a:r>
        </a:p>
      </xdr:txBody>
    </xdr:sp>
    <xdr:clientData/>
  </xdr:twoCellAnchor>
  <xdr:twoCellAnchor editAs="absolute">
    <xdr:from>
      <xdr:col>10</xdr:col>
      <xdr:colOff>380999</xdr:colOff>
      <xdr:row>0</xdr:row>
      <xdr:rowOff>76200</xdr:rowOff>
    </xdr:from>
    <xdr:to>
      <xdr:col>12</xdr:col>
      <xdr:colOff>533399</xdr:colOff>
      <xdr:row>2</xdr:row>
      <xdr:rowOff>152400</xdr:rowOff>
    </xdr:to>
    <xdr:sp macro="" textlink="">
      <xdr:nvSpPr>
        <xdr:cNvPr id="4" name="arrowNext">
          <a:hlinkClick xmlns:r="http://schemas.openxmlformats.org/officeDocument/2006/relationships" r:id="rId3"/>
          <a:extLst>
            <a:ext uri="{FF2B5EF4-FFF2-40B4-BE49-F238E27FC236}">
              <a16:creationId xmlns:a16="http://schemas.microsoft.com/office/drawing/2014/main" id="{3C00E27C-8867-43D4-8BA8-938CE98BBBA8}"/>
            </a:ext>
          </a:extLst>
        </xdr:cNvPr>
        <xdr:cNvSpPr/>
      </xdr:nvSpPr>
      <xdr:spPr>
        <a:xfrm>
          <a:off x="6257924" y="76200"/>
          <a:ext cx="1371600" cy="457200"/>
        </a:xfrm>
        <a:prstGeom prst="homePlate">
          <a:avLst/>
        </a:prstGeom>
        <a:solidFill>
          <a:srgbClr val="EAEAEA"/>
        </a:solidFill>
        <a:ln>
          <a:noFill/>
        </a:ln>
        <a:effectLst/>
        <a:scene3d>
          <a:camera prst="orthographicFront"/>
          <a:lightRig rig="soft" dir="t"/>
        </a:scene3d>
        <a:sp3d prstMaterial="matte">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marL="0" indent="0" algn="ctr"/>
          <a:r>
            <a:rPr lang="en-US" sz="1000" b="0" i="0" u="none" strike="noStrike">
              <a:solidFill>
                <a:srgbClr val="1A4480"/>
              </a:solidFill>
              <a:latin typeface="Arial" panose="020B0604020202020204" pitchFamily="34" charset="0"/>
              <a:ea typeface="Calibri"/>
              <a:cs typeface="Arial" panose="020B0604020202020204" pitchFamily="34" charset="0"/>
            </a:rPr>
            <a:t>G. PISC &amp; Site Closure Plan</a:t>
          </a:r>
        </a:p>
      </xdr:txBody>
    </xdr:sp>
    <xdr:clientData/>
  </xdr:twoCellAnchor>
  <xdr:twoCellAnchor editAs="oneCell">
    <xdr:from>
      <xdr:col>0</xdr:col>
      <xdr:colOff>361950</xdr:colOff>
      <xdr:row>20</xdr:row>
      <xdr:rowOff>19050</xdr:rowOff>
    </xdr:from>
    <xdr:to>
      <xdr:col>6</xdr:col>
      <xdr:colOff>306705</xdr:colOff>
      <xdr:row>22</xdr:row>
      <xdr:rowOff>40386</xdr:rowOff>
    </xdr:to>
    <mc:AlternateContent xmlns:mc="http://schemas.openxmlformats.org/markup-compatibility/2006" xmlns:sle15="http://schemas.microsoft.com/office/drawing/2012/slicer">
      <mc:Choice Requires="sle15">
        <xdr:graphicFrame macro="">
          <xdr:nvGraphicFramePr>
            <xdr:cNvPr id="5" name="Item3 2">
              <a:extLst>
                <a:ext uri="{FF2B5EF4-FFF2-40B4-BE49-F238E27FC236}">
                  <a16:creationId xmlns:a16="http://schemas.microsoft.com/office/drawing/2014/main" id="{B1085A68-E7EE-4AE9-B28D-C871186BE5D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Item3 2"/>
            </a:graphicData>
          </a:graphic>
        </xdr:graphicFrame>
      </mc:Choice>
      <mc:Fallback xmlns="">
        <xdr:sp macro="" textlink="">
          <xdr:nvSpPr>
            <xdr:cNvPr id="0" name=""/>
            <xdr:cNvSpPr>
              <a:spLocks noTextEdit="1"/>
            </xdr:cNvSpPr>
          </xdr:nvSpPr>
          <xdr:spPr>
            <a:xfrm>
              <a:off x="361950" y="3333750"/>
              <a:ext cx="3383280" cy="40233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1</xdr:col>
      <xdr:colOff>0</xdr:colOff>
      <xdr:row>23</xdr:row>
      <xdr:rowOff>381000</xdr:rowOff>
    </xdr:from>
    <xdr:to>
      <xdr:col>12</xdr:col>
      <xdr:colOff>514350</xdr:colOff>
      <xdr:row>23</xdr:row>
      <xdr:rowOff>742950</xdr:rowOff>
    </xdr:to>
    <xdr:sp macro="" textlink="">
      <xdr:nvSpPr>
        <xdr:cNvPr id="6" name="EPALink" descr="Link to EPA guidance recommended methods">
          <a:hlinkClick xmlns:r="http://schemas.openxmlformats.org/officeDocument/2006/relationships" r:id="rId4"/>
          <a:extLst>
            <a:ext uri="{FF2B5EF4-FFF2-40B4-BE49-F238E27FC236}">
              <a16:creationId xmlns:a16="http://schemas.microsoft.com/office/drawing/2014/main" id="{47D5F6A6-360A-4C53-9FD1-F5F75DAEB208}"/>
            </a:ext>
          </a:extLst>
        </xdr:cNvPr>
        <xdr:cNvSpPr/>
      </xdr:nvSpPr>
      <xdr:spPr>
        <a:xfrm>
          <a:off x="390525" y="4124325"/>
          <a:ext cx="721995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4" xr10:uid="{F4779B20-C956-4760-9DF0-A7A3876C5C99}" sourceName="Item4">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 xr10:uid="{DB3C74D5-87C6-48FB-8F8F-C6D606344628}" sourceName="Item3">
  <extLst>
    <x:ext xmlns:x15="http://schemas.microsoft.com/office/spreadsheetml/2010/11/main" uri="{2F2917AC-EB37-4324-AD4E-5DD8C200BD13}">
      <x15:tableSlicerCache tableId="10" column="1"/>
    </x:ex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 xr10:uid="{ACFFD11D-C067-40F2-942D-0B61E61F64B6}" sourceName="Item3">
  <extLst>
    <x:ext xmlns:x15="http://schemas.microsoft.com/office/spreadsheetml/2010/11/main" uri="{2F2917AC-EB37-4324-AD4E-5DD8C200BD13}">
      <x15:tableSlicerCache tableId="13" column="1"/>
    </x:ex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2" xr10:uid="{50235494-86ED-4042-9AA7-94219A698148}" sourceName="Item3">
  <extLst>
    <x:ext xmlns:x15="http://schemas.microsoft.com/office/spreadsheetml/2010/11/main" uri="{2F2917AC-EB37-4324-AD4E-5DD8C200BD13}">
      <x15:tableSlicerCache tableId="12" column="1"/>
    </x:ex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21" xr10:uid="{63572C5A-0D62-4D11-B0DA-28B7BC56EA4D}" sourceName="Item3">
  <extLst>
    <x:ext xmlns:x15="http://schemas.microsoft.com/office/spreadsheetml/2010/11/main" uri="{2F2917AC-EB37-4324-AD4E-5DD8C200BD13}">
      <x15:tableSlicerCache tableId="14" column="1"/>
    </x:ext>
    <x:ext xmlns:x15="http://schemas.microsoft.com/office/spreadsheetml/2010/11/main" uri="{470722E0-AACD-4C17-9CDC-17EF765DBC7E}">
      <x15:slicerCacheHideItemsWithNoData/>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2" xr10:uid="{1C9A027F-2588-49DE-8842-668DA99E585F}" sourceName="Item3">
  <extLst>
    <x:ext xmlns:x15="http://schemas.microsoft.com/office/spreadsheetml/2010/11/main" uri="{2F2917AC-EB37-4324-AD4E-5DD8C200BD13}">
      <x15:tableSlicerCache tableId="15" column="1"/>
    </x:ext>
    <x:ext xmlns:x15="http://schemas.microsoft.com/office/spreadsheetml/2010/11/main" uri="{470722E0-AACD-4C17-9CDC-17EF765DBC7E}">
      <x15:slicerCacheHideItemsWithNoData/>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 xr10:uid="{FD16E988-1643-4420-8094-CF6C701C56D5}" sourceName="Item3">
  <extLst>
    <x:ext xmlns:x15="http://schemas.microsoft.com/office/spreadsheetml/2010/11/main" uri="{2F2917AC-EB37-4324-AD4E-5DD8C200BD13}">
      <x15:tableSlicerCache tableId="17" column="1"/>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 xr10:uid="{590BE216-E52C-44F4-95E4-68202B7F8AE6}" sourceName="Item3">
  <extLst>
    <x:ext xmlns:x15="http://schemas.microsoft.com/office/spreadsheetml/2010/11/main" uri="{2F2917AC-EB37-4324-AD4E-5DD8C200BD13}">
      <x15:tableSlicerCache tableId="18" column="1"/>
    </x:ext>
    <x:ext xmlns:x15="http://schemas.microsoft.com/office/spreadsheetml/2010/11/main" uri="{470722E0-AACD-4C17-9CDC-17EF765DBC7E}">
      <x15:slicerCacheHideItemsWithNoData/>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1" xr10:uid="{7E30F8B2-8AEB-4793-9363-FB6BE5C3AE9A}" sourceName="Item3">
  <extLst>
    <x:ext xmlns:x15="http://schemas.microsoft.com/office/spreadsheetml/2010/11/main" uri="{2F2917AC-EB37-4324-AD4E-5DD8C200BD13}">
      <x15:tableSlicerCache tableId="19" column="1"/>
    </x:ext>
    <x:ext xmlns:x15="http://schemas.microsoft.com/office/spreadsheetml/2010/11/main" uri="{470722E0-AACD-4C17-9CDC-17EF765DBC7E}">
      <x15:slicerCacheHideItemsWithNoData/>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2" xr10:uid="{AEB8EDEB-00E3-43BF-B91A-95B6BFF5824F}" sourceName="Item3">
  <extLst>
    <x:ext xmlns:x15="http://schemas.microsoft.com/office/spreadsheetml/2010/11/main" uri="{2F2917AC-EB37-4324-AD4E-5DD8C200BD13}">
      <x15:tableSlicerCache tableId="20" column="1"/>
    </x:ext>
    <x:ext xmlns:x15="http://schemas.microsoft.com/office/spreadsheetml/2010/11/main" uri="{470722E0-AACD-4C17-9CDC-17EF765DBC7E}">
      <x15:slicerCacheHideItemsWithNoData/>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2" xr10:uid="{CF8C832B-83F4-411C-A866-4A166045EE27}" sourceName="Item3">
  <extLst>
    <x:ext xmlns:x15="http://schemas.microsoft.com/office/spreadsheetml/2010/11/main" uri="{2F2917AC-EB37-4324-AD4E-5DD8C200BD13}">
      <x15:tableSlicerCache tableId="2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 xr10:uid="{3C132FB1-B061-4585-A74C-B8E828165CF2}" sourceName="Item3">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11" xr10:uid="{FBD47908-53A4-436D-A0F1-6F1C628D2EA5}" sourceName="Item3">
  <extLst>
    <x:ext xmlns:x15="http://schemas.microsoft.com/office/spreadsheetml/2010/11/main" uri="{2F2917AC-EB37-4324-AD4E-5DD8C200BD13}">
      <x15:tableSlicerCache tableId="22" column="1"/>
    </x:ext>
    <x:ext xmlns:x15="http://schemas.microsoft.com/office/spreadsheetml/2010/11/main" uri="{470722E0-AACD-4C17-9CDC-17EF765DBC7E}">
      <x15:slicerCacheHideItemsWithNoData/>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3" xr10:uid="{372F92AC-CFC2-48DD-8C06-C513BCBD8373}" sourceName="Item3">
  <extLst>
    <x:ext xmlns:x15="http://schemas.microsoft.com/office/spreadsheetml/2010/11/main" uri="{2F2917AC-EB37-4324-AD4E-5DD8C200BD13}">
      <x15:tableSlicerCache tableId="23" column="1"/>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12" xr10:uid="{8171FD71-0DD6-496B-9DA9-4AB67061F693}" sourceName="Item3">
  <extLst>
    <x:ext xmlns:x15="http://schemas.microsoft.com/office/spreadsheetml/2010/11/main" uri="{2F2917AC-EB37-4324-AD4E-5DD8C200BD13}">
      <x15:tableSlicerCache tableId="24" column="1"/>
    </x:ext>
    <x:ext xmlns:x15="http://schemas.microsoft.com/office/spreadsheetml/2010/11/main" uri="{470722E0-AACD-4C17-9CDC-17EF765DBC7E}">
      <x15:slicerCacheHideItemsWithNoData/>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21" xr10:uid="{EA85F1CC-5E5E-4624-BC62-008EED79B2A7}" sourceName="Item3">
  <extLst>
    <x:ext xmlns:x15="http://schemas.microsoft.com/office/spreadsheetml/2010/11/main" uri="{2F2917AC-EB37-4324-AD4E-5DD8C200BD13}">
      <x15:tableSlicerCache tableId="25" column="1"/>
    </x:ext>
    <x:ext xmlns:x15="http://schemas.microsoft.com/office/spreadsheetml/2010/11/main" uri="{470722E0-AACD-4C17-9CDC-17EF765DBC7E}">
      <x15:slicerCacheHideItemsWithNoData/>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21" xr10:uid="{75A92E94-91A2-4DE3-ACEA-B8BF58A5B71F}" sourceName="Item3">
  <extLst>
    <x:ext xmlns:x15="http://schemas.microsoft.com/office/spreadsheetml/2010/11/main" uri="{2F2917AC-EB37-4324-AD4E-5DD8C200BD13}">
      <x15:tableSlicerCache tableId="26" column="1"/>
    </x:ext>
    <x:ext xmlns:x15="http://schemas.microsoft.com/office/spreadsheetml/2010/11/main" uri="{470722E0-AACD-4C17-9CDC-17EF765DBC7E}">
      <x15:slicerCacheHideItemsWithNoData/>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1111" xr10:uid="{886C54EC-AEBA-4418-8625-666E3EB92C5E}" sourceName="Item3">
  <extLst>
    <x:ext xmlns:x15="http://schemas.microsoft.com/office/spreadsheetml/2010/11/main" uri="{2F2917AC-EB37-4324-AD4E-5DD8C200BD13}">
      <x15:tableSlicerCache tableId="27" column="1"/>
    </x:ext>
    <x:ext xmlns:x15="http://schemas.microsoft.com/office/spreadsheetml/2010/11/main" uri="{470722E0-AACD-4C17-9CDC-17EF765DBC7E}">
      <x15:slicerCacheHideItemsWithNoData/>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 xr10:uid="{1C4025A9-C948-4DAB-ABED-CD05A0E73150}" sourceName="Item3">
  <extLst>
    <x:ext xmlns:x15="http://schemas.microsoft.com/office/spreadsheetml/2010/11/main" uri="{2F2917AC-EB37-4324-AD4E-5DD8C200BD13}">
      <x15:tableSlicerCache tableId="30" column="1"/>
    </x:ext>
    <x:ext xmlns:x15="http://schemas.microsoft.com/office/spreadsheetml/2010/11/main" uri="{470722E0-AACD-4C17-9CDC-17EF765DBC7E}">
      <x15:slicerCacheHideItemsWithNoData/>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1" xr10:uid="{1F65B30B-FD97-4DC2-B9DC-BFBF7E41790D}" sourceName="Item3">
  <extLst>
    <x:ext xmlns:x15="http://schemas.microsoft.com/office/spreadsheetml/2010/11/main" uri="{2F2917AC-EB37-4324-AD4E-5DD8C200BD13}">
      <x15:tableSlicerCache tableId="31" column="1"/>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2" xr10:uid="{6191F588-5757-4488-9F88-5824F8C02D64}" sourceName="Item3">
  <extLst>
    <x:ext xmlns:x15="http://schemas.microsoft.com/office/spreadsheetml/2010/11/main" uri="{2F2917AC-EB37-4324-AD4E-5DD8C200BD13}">
      <x15:tableSlicerCache tableId="32" column="1"/>
    </x:ext>
    <x:ext xmlns:x15="http://schemas.microsoft.com/office/spreadsheetml/2010/11/main" uri="{470722E0-AACD-4C17-9CDC-17EF765DBC7E}">
      <x15:slicerCacheHideItemsWithNoData/>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3" xr10:uid="{50BF5C75-4FE9-4988-B262-8F7DFA8E0EAE}" sourceName="Item3">
  <extLst>
    <x:ext xmlns:x15="http://schemas.microsoft.com/office/spreadsheetml/2010/11/main" uri="{2F2917AC-EB37-4324-AD4E-5DD8C200BD13}">
      <x15:tableSlicerCache tableId="33" column="1"/>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1" xr10:uid="{184EC8F9-3944-4123-BEC1-F563C63D4F2F}" sourceName="Item1">
  <extLst>
    <x:ext xmlns:x15="http://schemas.microsoft.com/office/spreadsheetml/2010/11/main" uri="{2F2917AC-EB37-4324-AD4E-5DD8C200BD13}">
      <x15:tableSlicerCache tableId="3" column="1"/>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31" xr10:uid="{4E1F8185-3E12-43B0-8E35-792D22349823}" sourceName="Item3">
  <extLst>
    <x:ext xmlns:x15="http://schemas.microsoft.com/office/spreadsheetml/2010/11/main" uri="{2F2917AC-EB37-4324-AD4E-5DD8C200BD13}">
      <x15:tableSlicerCache tableId="34" column="1"/>
    </x:ext>
    <x:ext xmlns:x15="http://schemas.microsoft.com/office/spreadsheetml/2010/11/main" uri="{470722E0-AACD-4C17-9CDC-17EF765DBC7E}">
      <x15:slicerCacheHideItemsWithNoData/>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32" xr10:uid="{0FCF6582-718E-4F23-9831-C88BCEAED5C8}" sourceName="Item3">
  <extLst>
    <x:ext xmlns:x15="http://schemas.microsoft.com/office/spreadsheetml/2010/11/main" uri="{2F2917AC-EB37-4324-AD4E-5DD8C200BD13}">
      <x15:tableSlicerCache tableId="35" column="1"/>
    </x:ext>
    <x:ext xmlns:x15="http://schemas.microsoft.com/office/spreadsheetml/2010/11/main" uri="{470722E0-AACD-4C17-9CDC-17EF765DBC7E}">
      <x15:slicerCacheHideItemsWithNoData/>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3" xr10:uid="{22D7B941-EE0B-4CE2-A085-54835A795B4D}" sourceName="Item3">
  <extLst>
    <x:ext xmlns:x15="http://schemas.microsoft.com/office/spreadsheetml/2010/11/main" uri="{2F2917AC-EB37-4324-AD4E-5DD8C200BD13}">
      <x15:tableSlicerCache tableId="36" column="1"/>
    </x:ext>
    <x:ext xmlns:x15="http://schemas.microsoft.com/office/spreadsheetml/2010/11/main" uri="{470722E0-AACD-4C17-9CDC-17EF765DBC7E}">
      <x15:slicerCacheHideItemsWithNoData/>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7" xr10:uid="{0941578B-FD3F-4E41-8F04-2441D8BCD449}" sourceName="Item3">
  <extLst>
    <x:ext xmlns:x15="http://schemas.microsoft.com/office/spreadsheetml/2010/11/main" uri="{2F2917AC-EB37-4324-AD4E-5DD8C200BD13}">
      <x15:tableSlicerCache tableId="37" column="1"/>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8" xr10:uid="{89A0934C-BE5A-439E-8372-3F020660ECA0}" sourceName="Item3">
  <extLst>
    <x:ext xmlns:x15="http://schemas.microsoft.com/office/spreadsheetml/2010/11/main" uri="{2F2917AC-EB37-4324-AD4E-5DD8C200BD13}">
      <x15:tableSlicerCache tableId="38" column="1"/>
    </x:ext>
    <x:ext xmlns:x15="http://schemas.microsoft.com/office/spreadsheetml/2010/11/main" uri="{470722E0-AACD-4C17-9CDC-17EF765DBC7E}">
      <x15:slicerCacheHideItemsWithNoData/>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 xr10:uid="{8713FD01-118A-4E82-88B8-148B19714109}" sourceName="Item3">
  <extLst>
    <x:ext xmlns:x15="http://schemas.microsoft.com/office/spreadsheetml/2010/11/main" uri="{2F2917AC-EB37-4324-AD4E-5DD8C200BD13}">
      <x15:tableSlicerCache tableId="39" column="1"/>
    </x:ext>
    <x:ext xmlns:x15="http://schemas.microsoft.com/office/spreadsheetml/2010/11/main" uri="{470722E0-AACD-4C17-9CDC-17EF765DBC7E}">
      <x15:slicerCacheHideItemsWithNoData/>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1" xr10:uid="{FBBCD1BD-89DB-4DBD-B5AF-1FE2EB499131}" sourceName="Item3">
  <extLst>
    <x:ext xmlns:x15="http://schemas.microsoft.com/office/spreadsheetml/2010/11/main" uri="{2F2917AC-EB37-4324-AD4E-5DD8C200BD13}">
      <x15:tableSlicerCache tableId="40" column="1"/>
    </x:ext>
    <x:ext xmlns:x15="http://schemas.microsoft.com/office/spreadsheetml/2010/11/main" uri="{470722E0-AACD-4C17-9CDC-17EF765DBC7E}">
      <x15:slicerCacheHideItemsWithNoData/>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11" xr10:uid="{ED332CC0-F1AB-4366-8FE8-0F9AF6B9AD51}" sourceName="Item3">
  <extLst>
    <x:ext xmlns:x15="http://schemas.microsoft.com/office/spreadsheetml/2010/11/main" uri="{2F2917AC-EB37-4324-AD4E-5DD8C200BD13}">
      <x15:tableSlicerCache tableId="41" column="1"/>
    </x:ext>
    <x:ext xmlns:x15="http://schemas.microsoft.com/office/spreadsheetml/2010/11/main" uri="{470722E0-AACD-4C17-9CDC-17EF765DBC7E}">
      <x15:slicerCacheHideItemsWithNoData/>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2" xr10:uid="{0C27B8D7-B774-457B-A4AF-80DBA0948DB6}" sourceName="Item3">
  <extLst>
    <x:ext xmlns:x15="http://schemas.microsoft.com/office/spreadsheetml/2010/11/main" uri="{2F2917AC-EB37-4324-AD4E-5DD8C200BD13}">
      <x15:tableSlicerCache tableId="42" column="1"/>
    </x:ext>
    <x:ext xmlns:x15="http://schemas.microsoft.com/office/spreadsheetml/2010/11/main" uri="{470722E0-AACD-4C17-9CDC-17EF765DBC7E}">
      <x15:slicerCacheHideItemsWithNoData/>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21" xr10:uid="{607DF0D7-4ED6-40D6-B990-A0E2E18BABAE}" sourceName="Item3">
  <extLst>
    <x:ext xmlns:x15="http://schemas.microsoft.com/office/spreadsheetml/2010/11/main" uri="{2F2917AC-EB37-4324-AD4E-5DD8C200BD13}">
      <x15:tableSlicerCache tableId="43" column="1"/>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1" xr10:uid="{E8D30B07-5D79-4D4D-9516-C10E2F301761}" sourceName="Item3">
  <extLst>
    <x:ext xmlns:x15="http://schemas.microsoft.com/office/spreadsheetml/2010/11/main" uri="{2F2917AC-EB37-4324-AD4E-5DD8C200BD13}">
      <x15:tableSlicerCache tableId="6" column="1"/>
    </x:ext>
    <x:ext xmlns:x15="http://schemas.microsoft.com/office/spreadsheetml/2010/11/main" uri="{470722E0-AACD-4C17-9CDC-17EF765DBC7E}">
      <x15:slicerCacheHideItemsWithNoData/>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111" xr10:uid="{18C3A0F2-0F51-4B40-8FD5-34385D4905A1}" sourceName="Item3">
  <extLst>
    <x:ext xmlns:x15="http://schemas.microsoft.com/office/spreadsheetml/2010/11/main" uri="{2F2917AC-EB37-4324-AD4E-5DD8C200BD13}">
      <x15:tableSlicerCache tableId="44" column="1"/>
    </x:ext>
    <x:ext xmlns:x15="http://schemas.microsoft.com/office/spreadsheetml/2010/11/main" uri="{470722E0-AACD-4C17-9CDC-17EF765DBC7E}">
      <x15:slicerCacheHideItemsWithNoData/>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22" xr10:uid="{8194A0C6-C958-4725-A2D7-571D99D7E544}" sourceName="Item3">
  <extLst>
    <x:ext xmlns:x15="http://schemas.microsoft.com/office/spreadsheetml/2010/11/main" uri="{2F2917AC-EB37-4324-AD4E-5DD8C200BD13}">
      <x15:tableSlicerCache tableId="45" column="1"/>
    </x:ext>
    <x:ext xmlns:x15="http://schemas.microsoft.com/office/spreadsheetml/2010/11/main" uri="{470722E0-AACD-4C17-9CDC-17EF765DBC7E}">
      <x15:slicerCacheHideItemsWithNoData/>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1133" xr10:uid="{F1BDB58A-3156-4A16-9C23-3A36D249A0CC}" sourceName="Item3">
  <extLst>
    <x:ext xmlns:x15="http://schemas.microsoft.com/office/spreadsheetml/2010/11/main" uri="{2F2917AC-EB37-4324-AD4E-5DD8C200BD13}">
      <x15:tableSlicerCache tableId="47" column="1"/>
    </x:ext>
    <x:ext xmlns:x15="http://schemas.microsoft.com/office/spreadsheetml/2010/11/main" uri="{470722E0-AACD-4C17-9CDC-17EF765DBC7E}">
      <x15:slicerCacheHideItemsWithNoData/>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9211" xr10:uid="{07499086-BDE0-4F94-A08D-A3E22D9871EB}" sourceName="Item3">
  <extLst>
    <x:ext xmlns:x15="http://schemas.microsoft.com/office/spreadsheetml/2010/11/main" uri="{2F2917AC-EB37-4324-AD4E-5DD8C200BD13}">
      <x15:tableSlicerCache tableId="48" column="1"/>
    </x:ext>
    <x:ext xmlns:x15="http://schemas.microsoft.com/office/spreadsheetml/2010/11/main" uri="{470722E0-AACD-4C17-9CDC-17EF765DBC7E}">
      <x15:slicerCacheHideItemsWithNoData/>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10" xr10:uid="{4F1C3CE3-7819-458E-B30B-6DB4A5FEA3D3}" sourceName="Item3">
  <extLst>
    <x:ext xmlns:x15="http://schemas.microsoft.com/office/spreadsheetml/2010/11/main" uri="{2F2917AC-EB37-4324-AD4E-5DD8C200BD13}">
      <x15:tableSlicerCache tableId="50" column="1"/>
    </x:ext>
    <x:ext xmlns:x15="http://schemas.microsoft.com/office/spreadsheetml/2010/11/main" uri="{470722E0-AACD-4C17-9CDC-17EF765DBC7E}">
      <x15:slicerCacheHideItemsWithNoData/>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101" xr10:uid="{58476718-F395-47D1-ADD2-9FFAC0249634}" sourceName="Item3">
  <extLst>
    <x:ext xmlns:x15="http://schemas.microsoft.com/office/spreadsheetml/2010/11/main" uri="{2F2917AC-EB37-4324-AD4E-5DD8C200BD13}">
      <x15:tableSlicerCache tableId="51" column="1"/>
    </x:ext>
    <x:ext xmlns:x15="http://schemas.microsoft.com/office/spreadsheetml/2010/11/main" uri="{470722E0-AACD-4C17-9CDC-17EF765DBC7E}">
      <x15:slicerCacheHideItemsWithNoData/>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4" xr10:uid="{71D30E18-AF96-474A-865B-6EA0DE7CFBCF}" sourceName="Item3">
  <extLst>
    <x:ext xmlns:x15="http://schemas.microsoft.com/office/spreadsheetml/2010/11/main" uri="{2F2917AC-EB37-4324-AD4E-5DD8C200BD13}">
      <x15:tableSlicerCache tableId="52" column="1"/>
    </x:ext>
    <x:ext xmlns:x15="http://schemas.microsoft.com/office/spreadsheetml/2010/11/main" uri="{470722E0-AACD-4C17-9CDC-17EF765DBC7E}">
      <x15:slicerCacheHideItemsWithNoData/>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1131" xr10:uid="{9737E7C1-3BC2-43A7-8A3E-5B731BAB690C}" sourceName="Item3">
  <extLst>
    <x:ext xmlns:x15="http://schemas.microsoft.com/office/spreadsheetml/2010/11/main" uri="{2F2917AC-EB37-4324-AD4E-5DD8C200BD13}">
      <x15:tableSlicerCache tableId="53" column="1"/>
    </x:ext>
    <x:ext xmlns:x15="http://schemas.microsoft.com/office/spreadsheetml/2010/11/main" uri="{470722E0-AACD-4C17-9CDC-17EF765DBC7E}">
      <x15:slicerCacheHideItemsWithNoData/>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21" xr10:uid="{AB7ACF24-F81B-49EA-9C68-6759B90A1D3B}" sourceName="Item3">
  <extLst>
    <x:ext xmlns:x15="http://schemas.microsoft.com/office/spreadsheetml/2010/11/main" uri="{2F2917AC-EB37-4324-AD4E-5DD8C200BD13}">
      <x15:tableSlicerCache tableId="11" column="1"/>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2" xr10:uid="{5F78B929-668A-4CF7-A9E1-7D264F45C17D}" sourceName="Item3">
  <extLst>
    <x:ext xmlns:x15="http://schemas.microsoft.com/office/spreadsheetml/2010/11/main" uri="{2F2917AC-EB37-4324-AD4E-5DD8C200BD13}">
      <x15:tableSlicerCache tableId="7" column="1"/>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3" xr10:uid="{84AA0417-7FAD-467D-B6E1-2F49937D7E70}" sourceName="Item4">
  <extLst>
    <x:ext xmlns:x15="http://schemas.microsoft.com/office/spreadsheetml/2010/11/main" uri="{2F2917AC-EB37-4324-AD4E-5DD8C200BD13}">
      <x15:tableSlicerCache tableId="8"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4" xr10:uid="{C1DC1A93-3673-4A46-97A2-FCDE894B5946}" sourceName="Item3">
  <extLst>
    <x:ext xmlns:x15="http://schemas.microsoft.com/office/spreadsheetml/2010/11/main" uri="{2F2917AC-EB37-4324-AD4E-5DD8C200BD13}">
      <x15:tableSlicerCache tableId="4" column="1"/>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5" xr10:uid="{D0AA49FC-E309-467A-B5B1-22EAB435671D}" sourceName="Item3">
  <extLst>
    <x:ext xmlns:x15="http://schemas.microsoft.com/office/spreadsheetml/2010/11/main" uri="{2F2917AC-EB37-4324-AD4E-5DD8C200BD13}">
      <x15:tableSlicerCache tableId="5" column="1"/>
    </x:ex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36" xr10:uid="{A21CBCCF-FDDE-4927-86D0-764F761884E6}" sourceName="Item3">
  <extLst>
    <x:ext xmlns:x15="http://schemas.microsoft.com/office/spreadsheetml/2010/11/main" uri="{2F2917AC-EB37-4324-AD4E-5DD8C200BD13}">
      <x15:tableSlicerCache tableId="9"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 Info 3" xr10:uid="{FBEFEC32-0299-4E9F-BBC4-7C9202D21770}" cache="Slicer_Item31" caption="Item3" columnCount="3" showCaption="0" style="Slicer Style 2" lockedPosition="1" rowHeight="241300"/>
  <slicer name="Item3 42" xr10:uid="{5406D912-5499-4459-AD82-F1E7A7822E2A}" cache="Slicer_Item361131" caption="Item3" columnCount="2" showCaption="0" style="Slicer Style 2" lockedPosition="1" rowHeight="24130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7" xr10:uid="{15AB3CB5-C53D-4BE8-AAC5-F424506B092E}" cache="Slicer_Item362" caption="Item3" columnCount="2" showCaption="0" style="Slicer Style 2" lockedPosition="1" rowHeight="24130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4" xr10:uid="{E22B5187-ACAA-4EA7-8343-0C6F552DDAF3}" cache="Slicer_Item36" caption="Item3" columnCount="2" showCaption="0" style="Slicer Style 2" lockedPosition="1" rowHeight="241300"/>
  <slicer name="Item3 5" xr10:uid="{07EB412F-3360-41FC-B4EB-BFECEE943683}" cache="Slicer_Item361" caption="Item3" columnCount="2" showCaption="0" style="Slicer Style 2" lockedPosition="1" rowHeight="24130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3" xr10:uid="{776EB4FA-1A53-4A25-9B38-9A44A73FEFD9}" cache="Slicer_Item35" caption="Item3" columnCount="3" showCaption="0" style="Slicer Style 2" lockedPosition="1" rowHeight="241300"/>
</slicers>
</file>

<file path=xl/slicers/slicer1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6" xr10:uid="{E7584099-CA44-4CF3-A587-0A96EB54C230}" cache="Slicer_Item341" caption="Item3" columnCount="3" showCaption="0" style="Slicer Style 2" lockedPosition="1" rowHeight="241300"/>
</slicers>
</file>

<file path=xl/slicers/slicer1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1" xr10:uid="{B222CCCE-4C7D-4194-9BC8-372E0DF6AC95}" cache="Slicer_Item34" caption="Item3" columnCount="3" showCaption="0" style="Slicer Style 2" lockedPosition="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27" xr10:uid="{76685EB4-9F37-4558-8EDF-01CE8E3EA793}" cache="Slicer_Item341132" caption="Item3" columnCount="3" showCaption="0" style="Slicer Style 2" lockedPosition="1" rowHeight="241300"/>
  <slicer name="Item3 21" xr10:uid="{C7DA52C9-72F1-44D1-BB94-F3578EFC86C6}" cache="Slicer_Item36113" caption="Item3" columnCount="2" showCaption="0" style="Slicer Style 2" lockedPosition="1" rowHeight="241300"/>
  <slicer name="Item3 28" xr10:uid="{D0361910-C205-4065-BB76-EF20C7DD121E}" cache="Slicer_Item37" caption="Item3" columnCount="2" showCaption="0" style="Slicer Style 2" lockedPosition="1" rowHeight="241300"/>
  <slicer name="Item3 29" xr10:uid="{E521B588-B5FB-4E61-B87F-86BD1FEF166A}" cache="Slicer_Item38" caption="Item3" columnCount="3" showCaption="0" style="Slicer Style 2" lockedPosition="1" rowHeight="241300"/>
  <slicer name="Item3 30" xr10:uid="{690F9F46-B383-4A73-8467-E10545BF33C9}" cache="Slicer_Item39" caption="Item3" columnCount="3" showCaption="0" style="Slicer Style 2" lockedPosition="1" rowHeight="241300"/>
  <slicer name="Item3 31" xr10:uid="{1BD254C1-A929-49A9-9222-0053354B0EB8}" cache="Slicer_Item391" caption="Item3" columnCount="2" showCaption="0" style="Slicer Style 2" lockedPosition="1" rowHeight="241300"/>
  <slicer name="Item3 32" xr10:uid="{8799E94C-DF15-43EB-A651-9B96D27C912C}" cache="Slicer_Item3911" caption="Item3" columnCount="2" showCaption="0" style="Slicer Style 2" lockedPosition="1" rowHeight="241300"/>
  <slicer name="Item3 33" xr10:uid="{7FEE8537-C3CB-4244-A215-85EFFE4D2975}" cache="Slicer_Item392" caption="Item3" columnCount="3" showCaption="0" style="Slicer Style 2" lockedPosition="1" rowHeight="241300"/>
  <slicer name="Item3 34" xr10:uid="{5F82259D-9DAC-4AA5-8496-0979455A028F}" cache="Slicer_Item3921" caption="Item3" columnCount="2" showCaption="0" style="Slicer Style 2" lockedPosition="1" rowHeight="241300"/>
  <slicer name="Item3 35" xr10:uid="{485CC30D-E2B5-4486-A1C6-8568AB25AE22}" cache="Slicer_Item39111" caption="Item3" columnCount="2" showCaption="0" style="Slicer Style 2" lockedPosition="1" rowHeight="241300"/>
  <slicer name="Item3 36" xr10:uid="{C0D3BEE0-B4F4-4BA0-9033-D5C9031CBC76}" cache="Slicer_Item3922" caption="Item3" columnCount="3" showCaption="0" style="Slicer Style 2" lockedPosition="1" rowHeight="241300"/>
  <slicer name="Item3 37" xr10:uid="{DB3EAE9B-8CD0-4445-937D-F6C575A9887F}" cache="Slicer_Item341133" caption="Item3" columnCount="2" showCaption="0" style="Slicer Style 2" lockedPosition="1" rowHeight="241300"/>
  <slicer name="Item3 38" xr10:uid="{0198DB62-BDEE-4AE5-9462-DD053A49A1BF}" cache="Slicer_Item39211" caption="Item3" columnCount="2" showCaption="0" style="Slicer Style 2" lockedPosition="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lanned Well Ops 4" xr10:uid="{2581E081-DEEB-4BE9-9B4E-D0AC6D1AB5A9}" cache="Slicer_Item33" caption="Item4" columnCount="3" showCaption="0" style="Slicer Style 2" lockedPosition="1" rowHeight="241300"/>
  <slicer name="Item3 39" xr10:uid="{CF1789FA-C0AE-4C8C-93AD-7B610AE264A1}" cache="Slicer_Item310" caption="Item3" columnCount="3" showCaption="0" style="Slicer Style 2" lockedPosition="1" rowHeight="241300"/>
  <slicer name="Item3 40" xr10:uid="{3E4441CC-9B4D-4193-B3C9-C2174D6AF47F}" cache="Slicer_Item3101" caption="Item3" columnCount="3" showCaption="0" style="Slicer Style 2" lockedPosition="1" rowHeight="241300"/>
  <slicer name="Item3 41" xr10:uid="{D5DE4E72-6D57-47F4-A3ED-DABAD7926916}" cache="Slicer_Item36114" caption="Item3" columnCount="2" showCaption="0" style="Slicer Style 2" lockedPosition="1"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4" xr10:uid="{5EDD21CC-3684-4A98-8913-9F8503F10100}" cache="Slicer_Reg4" caption="Item4" columnCount="4" showCaption="0" style="Slicer Style 2" lockedPosition="1" rowHeight="241300"/>
  <slicer name="Item3" xr10:uid="{372EC3DF-EA34-4BCB-8959-4A47A0809443}" cache="Slicer_Item3" caption="Item3" columnCount="3" showCaption="0" style="Slicer Style 2" lockedPosition="1" rowHeight="241300"/>
  <slicer name="Item1" xr10:uid="{1F576292-5688-4717-AE7A-0BF1C0945C53}" cache="Slicer_Item1" caption="Item1" columnCount="4" showCaption="0" style="Slicer Style 2" lockedPosition="1" rowHeight="2286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9" xr10:uid="{4712FB07-B64A-4AAD-9B5B-91EE63C5AA82}" cache="Slicer_Item342" caption="Item3" columnCount="4" showCaption="0" style="Slicer Style 2" lockedPosition="1" rowHeight="241300"/>
  <slicer name="Item3 10" xr10:uid="{CE44EE0E-F7E3-48DA-99F7-63FC08B03B78}" cache="Slicer_Item3611" caption="Item3" columnCount="2" showCaption="0" style="Slicer Style 2" lockedPosition="1" rowHeight="241300"/>
  <slicer name="Item3 11" xr10:uid="{878A2718-881B-448C-AB10-A3D4A7E54C3A}" cache="Slicer_Item36111" caption="Item3" columnCount="2" showCaption="0" style="Slicer Style 2" lockedPosition="1" rowHeight="241300"/>
  <slicer name="Item3 12" xr10:uid="{8FE855EA-703B-4E93-BE65-60E01EE97D1F}" cache="Slicer_Item361111" caption="Item3" columnCount="2" showCaption="0" style="Slicer Style 2" lockedPosition="1" rowHeight="241300"/>
  <slicer name="Item3 13" xr10:uid="{F1794850-7D4C-45A4-A7F6-104C72A26701}" cache="Slicer_Item36112" caption="Item3" columnCount="2" showCaption="0" style="Slicer Style 2" lockedPosition="1" rowHeight="241300"/>
  <slicer name="Item3 14" xr10:uid="{2B09BA9C-9A7F-461A-B74F-DE5CB6E2C8C8}" cache="Slicer_Item361112" caption="Item3" columnCount="2" showCaption="0" style="Slicer Style 2" lockedPosition="1" rowHeight="241300"/>
  <slicer name="Item3 15" xr10:uid="{FBB05499-8531-4599-9D39-99521957219F}" cache="Slicer_Item3611111" caption="Item3" columnCount="2" showCaption="0" style="Slicer Style 2" lockedPosition="1" rowHeight="241300"/>
  <slicer name="Item3 16" xr10:uid="{AEE2C12E-A97D-4CCB-931E-9100C78DB5CC}" cache="Slicer_Item361113" caption="Item3" columnCount="2" showCaption="0" style="Slicer Style 2" lockedPosition="1" rowHeight="241300"/>
  <slicer name="Item3 17" xr10:uid="{A92CD5A4-73C9-4F92-A859-76B4AB533690}" cache="Slicer_Item3611112" caption="Item3" columnCount="2" showCaption="0" style="Slicer Style 2" lockedPosition="1" rowHeight="241300"/>
  <slicer name="Item3 18" xr10:uid="{CAA292D3-BFA8-458D-9835-535A7D72ADC7}" cache="Slicer_Item361121" caption="Item3" columnCount="2" showCaption="0" style="Slicer Style 2" lockedPosition="1" rowHeight="241300"/>
  <slicer name="Item3 19" xr10:uid="{0438A9CF-CD0C-4A52-BC1B-F5F90D5FBB3D}" cache="Slicer_Item3611121" caption="Item3" columnCount="2" showCaption="0" style="Slicer Style 2" lockedPosition="1" rowHeight="241300"/>
  <slicer name="Item3 20" xr10:uid="{5CC3BFA5-AE20-483D-B89E-561D1C6A24F7}" cache="Slicer_Item36111111" caption="Item3" columnCount="2" showCaption="0" style="Slicer Style 2" lockedPosition="1"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2" xr10:uid="{BF3311D4-12DE-4A9A-938B-0C14B0FF6936}" cache="Slicer_Item32" caption="Item3" columnCount="2" showCaption="0" style="Slicer Style 2" lockedPosition="1" rowHeight="24130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25" xr10:uid="{3303BFCB-3C3D-4023-B874-7751681C5D57}" cache="Slicer_Item34113" caption="Item3" columnCount="3" showCaption="0" style="Slicer Style 2" lockedPosition="1" rowHeight="241300"/>
  <slicer name="Item3 26" xr10:uid="{303975C6-5316-46ED-8889-DE2F25BDF5B6}" cache="Slicer_Item341131" caption="Item3" columnCount="3" showCaption="0" style="Slicer Style 2" lockedPosition="1" rowHeight="241300"/>
  <slicer name="Item3 43" xr10:uid="{0B40617F-95F9-4EFD-A157-B4564B0E5662}" cache="Slicer_Item321" caption="Item3" columnCount="2" showCaption="0" style="Slicer Style 2" lockedPosition="1" rowHeight="24130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8" xr10:uid="{4DA0FAE0-3187-45CB-B3FC-1A4871B05C54}" cache="Slicer_Item3621" caption="Item3" columnCount="2" showCaption="0" style="Slicer Style 2" lockedPosition="1" rowHeight="24130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tem3 22" xr10:uid="{29B84E96-D958-409B-BB18-FCC7F5CF493F}" cache="Slicer_Item3411" caption="Item3" columnCount="4" showCaption="0" style="Slicer Style 2" lockedPosition="1" rowHeight="241300"/>
  <slicer name="Item3 23" xr10:uid="{D9EBE2D0-E326-4144-A196-26BBD7C8569E}" cache="Slicer_Item34111" caption="Item3" columnCount="3" showCaption="0" style="Slicer Style 2" lockedPosition="1" rowHeight="241300"/>
  <slicer name="Item3 24" xr10:uid="{D0E2DDA0-6A6B-4700-B45D-A9177BF87BD2}" cache="Slicer_Item34112" caption="Item3" columnCount="3" showCaption="0" style="Slicer Style 2"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E6214E-0DFF-4769-BEB2-DB1BC9877B9E}" name="Table6" displayName="Table6" ref="V54:V57" totalsRowShown="0">
  <autoFilter ref="V54:V57" xr:uid="{7CE6214E-0DFF-4769-BEB2-DB1BC9877B9E}">
    <filterColumn colId="0">
      <filters>
        <filter val="Completeness tip"/>
      </filters>
    </filterColumn>
  </autoFilter>
  <tableColumns count="1">
    <tableColumn id="1" xr3:uid="{F5DF5BDE-50EF-41ED-B700-E0A344AC14ED}" name="Item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D98E370-48C8-4EDF-9FF7-22092DDAA47E}" name="Table24043" displayName="Table24043" ref="V96:V99" totalsRowShown="0">
  <autoFilter ref="V96:V99" xr:uid="{5D98E370-48C8-4EDF-9FF7-22092DDAA47E}">
    <filterColumn colId="0">
      <filters>
        <filter val="Hide"/>
      </filters>
    </filterColumn>
  </autoFilter>
  <tableColumns count="1">
    <tableColumn id="1" xr3:uid="{78964BAE-3DF7-49B0-BDB5-BE2299EB86E9}" name="Item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570A1B9-A6F5-46B7-A7F4-B13D04D83BA7}" name="Table2404344" displayName="Table2404344" ref="V105:V107" totalsRowShown="0">
  <autoFilter ref="V105:V107" xr:uid="{6570A1B9-A6F5-46B7-A7F4-B13D04D83BA7}">
    <filterColumn colId="0">
      <filters>
        <filter val="Hide"/>
      </filters>
    </filterColumn>
  </autoFilter>
  <tableColumns count="1">
    <tableColumn id="1" xr3:uid="{29094179-DA56-41FF-8893-E8BBAB3936CD}" name="Item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DAD5DE1-ECB8-4FF8-8A78-EE3274BEF4BF}" name="Table240414245" displayName="Table240414245" ref="V116:V118" totalsRowShown="0">
  <autoFilter ref="V116:V118" xr:uid="{CDAD5DE1-ECB8-4FF8-8A78-EE3274BEF4BF}">
    <filterColumn colId="0">
      <filters>
        <filter val="Hide"/>
      </filters>
    </filterColumn>
  </autoFilter>
  <tableColumns count="1">
    <tableColumn id="1" xr3:uid="{60FCC78B-AB22-417E-BA27-45584CCD1F05}" name="Item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1564808-9CDA-439B-BBEC-1991F777E7B4}" name="Table2404346" displayName="Table2404346" ref="V124:V127" totalsRowShown="0">
  <autoFilter ref="V124:V127" xr:uid="{B1564808-9CDA-439B-BBEC-1991F777E7B4}">
    <filterColumn colId="0">
      <filters>
        <filter val="Hide"/>
      </filters>
    </filterColumn>
  </autoFilter>
  <tableColumns count="1">
    <tableColumn id="1" xr3:uid="{799C081C-5D10-4963-9B07-4E25FF85F420}" name="Item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744A72E-ED35-461D-A9E6-0DC4F8815196}" name="Table2514313448" displayName="Table2514313448" ref="V133:V135" totalsRowShown="0">
  <autoFilter ref="V133:V135" xr:uid="{D744A72E-ED35-461D-A9E6-0DC4F8815196}">
    <filterColumn colId="0">
      <filters>
        <filter val="Hide"/>
      </filters>
    </filterColumn>
  </autoFilter>
  <tableColumns count="1">
    <tableColumn id="1" xr3:uid="{4A95AF91-93B9-45E1-9699-02C240AE5E7C}" name="Item3"/>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FE965E5-A8D4-459B-85D8-85D985D178D0}" name="Table240434449" displayName="Table240434449" ref="V147:V149" totalsRowShown="0">
  <autoFilter ref="V147:V149" xr:uid="{FFE965E5-A8D4-459B-85D8-85D985D178D0}">
    <filterColumn colId="0">
      <filters>
        <filter val="Hide"/>
      </filters>
    </filterColumn>
  </autoFilter>
  <tableColumns count="1">
    <tableColumn id="1" xr3:uid="{88419127-4C2D-424B-A118-8B03005993DC}" name="Item3"/>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24CF36-27BA-4310-8A82-78AAEF7E6772}" name="Table29" displayName="Table29" ref="V44:V47" totalsRowShown="0">
  <autoFilter ref="V44:V47" xr:uid="{2D24CF36-27BA-4310-8A82-78AAEF7E6772}">
    <filterColumn colId="0">
      <filters>
        <filter val="Completeness tip"/>
      </filters>
    </filterColumn>
  </autoFilter>
  <tableColumns count="1">
    <tableColumn id="1" xr3:uid="{F7DCD39C-8920-440C-A91C-2224860AD522}" name="Item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91B97B85-2CFE-4D74-BF39-1CE97C549A5A}" name="Table251" displayName="Table251" ref="V18:V21" totalsRowShown="0">
  <autoFilter ref="V18:V21" xr:uid="{91B97B85-2CFE-4D74-BF39-1CE97C549A5A}">
    <filterColumn colId="0">
      <filters>
        <filter val="Hide"/>
      </filters>
    </filterColumn>
  </autoFilter>
  <tableColumns count="1">
    <tableColumn id="1" xr3:uid="{9FC19DC1-0927-4B93-9755-FE8BBC459EBE}" name="Item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0915872-E3D4-46BB-BE69-29017585CCC4}" name="Table25152" displayName="Table25152" ref="V27:V30" totalsRowShown="0">
  <autoFilter ref="V27:V30" xr:uid="{90915872-E3D4-46BB-BE69-29017585CCC4}">
    <filterColumn colId="0">
      <filters>
        <filter val="Completeness tip"/>
      </filters>
    </filterColumn>
  </autoFilter>
  <tableColumns count="1">
    <tableColumn id="1" xr3:uid="{F9E2F748-981F-4ED7-86A9-8CB059E8648B}" name="Item3"/>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08AEBCF-43CD-4E8B-9A5E-1C363836880A}" name="Table210111853" displayName="Table210111853" ref="V36:V38" totalsRowShown="0">
  <autoFilter ref="V36:V38" xr:uid="{908AEBCF-43CD-4E8B-9A5E-1C363836880A}">
    <filterColumn colId="0">
      <filters>
        <filter val="Hide"/>
      </filters>
    </filterColumn>
  </autoFilter>
  <tableColumns count="1">
    <tableColumn id="1" xr3:uid="{28BE4E4F-B632-4B29-A9C9-5AD3276A6D3B}" name="Item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4A1ED33-FDC1-4B60-AA4F-268544418F93}" name="Table21011183754" displayName="Table21011183754" ref="V17:V19" totalsRowShown="0">
  <autoFilter ref="V17:V19" xr:uid="{F4A1ED33-FDC1-4B60-AA4F-268544418F93}">
    <filterColumn colId="0">
      <filters>
        <filter val="Additional application tip"/>
      </filters>
    </filterColumn>
  </autoFilter>
  <tableColumns count="1">
    <tableColumn id="1" xr3:uid="{40AB45F9-5040-41CC-BB23-9EFBD82CEE32}" name="Item3"/>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749D55-531B-4637-AE8E-4B7D624C7000}" name="Table42" displayName="Table42" ref="V57:V61" totalsRowShown="0">
  <autoFilter ref="V57:V61" xr:uid="{FA749D55-531B-4637-AE8E-4B7D624C7000}">
    <filterColumn colId="0">
      <filters>
        <filter val="Completeness tip"/>
      </filters>
    </filterColumn>
  </autoFilter>
  <tableColumns count="1">
    <tableColumn id="1" xr3:uid="{D89F9C97-EE00-4094-BFA1-35421B3D8659}" name="Item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B69D3-5837-4887-B51C-BD0721513C26}" name="Table2" displayName="Table2" ref="V43:V46" totalsRowShown="0">
  <autoFilter ref="V43:V46" xr:uid="{906B69D3-5837-4887-B51C-BD0721513C26}">
    <filterColumn colId="0">
      <filters>
        <filter val="Regulatory details"/>
      </filters>
    </filterColumn>
  </autoFilter>
  <tableColumns count="1">
    <tableColumn id="1" xr3:uid="{072F1D76-188D-4F49-98D2-26819C6A1495}" name="Item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CA6296-E203-4258-94DB-B05B91DB7D0C}" name="Table3" displayName="Table3" ref="V17:V21" totalsRowShown="0">
  <autoFilter ref="V17:V21" xr:uid="{80CA6296-E203-4258-94DB-B05B91DB7D0C}">
    <filterColumn colId="0">
      <filters>
        <filter val="Hide"/>
      </filters>
    </filterColumn>
  </autoFilter>
  <tableColumns count="1">
    <tableColumn id="1" xr3:uid="{B022246D-73A4-4343-A8CB-DAC02BC706D4}" name="Item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1641E25-518B-4FA6-8AEF-39C527DE12FD}" name="Table2516" displayName="Table2516" ref="V17:V21" totalsRowShown="0">
  <autoFilter ref="V17:V21" xr:uid="{91641E25-518B-4FA6-8AEF-39C527DE12FD}">
    <filterColumn colId="0">
      <filters>
        <filter val="Hide"/>
      </filters>
    </filterColumn>
  </autoFilter>
  <tableColumns count="1">
    <tableColumn id="1" xr3:uid="{E1F7FD94-DCCC-4555-8027-77A820920A0A}" name="Item3"/>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3161ED7-D5F6-4C07-AE8E-58FA5C175528}" name="Table2101118" displayName="Table2101118" ref="V27:V29" totalsRowShown="0">
  <autoFilter ref="V27:V29" xr:uid="{13161ED7-D5F6-4C07-AE8E-58FA5C175528}">
    <filterColumn colId="0">
      <filters>
        <filter val="Hide"/>
      </filters>
    </filterColumn>
  </autoFilter>
  <tableColumns count="1">
    <tableColumn id="1" xr3:uid="{FB7B3962-DA09-4459-A38F-94E4F1E0DE9A}" name="Item3"/>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EB37B1E-C204-444D-882E-6CAFF5BD9648}" name="Table210111819" displayName="Table210111819" ref="V35:V37" totalsRowShown="0">
  <autoFilter ref="V35:V37" xr:uid="{5EB37B1E-C204-444D-882E-6CAFF5BD9648}">
    <filterColumn colId="0">
      <filters>
        <filter val="Hide"/>
      </filters>
    </filterColumn>
  </autoFilter>
  <tableColumns count="1">
    <tableColumn id="1" xr3:uid="{45DE1B2E-BAA3-43A4-A3B4-3F9B8BD41755}" name="Item3"/>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A7AE1DA-2A38-4932-9D70-2F8BAB6A03C8}" name="Table21011181920" displayName="Table21011181920" ref="V43:V45" totalsRowShown="0">
  <autoFilter ref="V43:V45" xr:uid="{FA7AE1DA-2A38-4932-9D70-2F8BAB6A03C8}">
    <filterColumn colId="0">
      <filters>
        <filter val="Hide"/>
      </filters>
    </filterColumn>
  </autoFilter>
  <tableColumns count="1">
    <tableColumn id="1" xr3:uid="{BE8CCB8D-4244-48C2-B28D-45AE42931C35}" name="Item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7905263-0C52-468D-815D-40068322E61D}" name="Table210111821" displayName="Table210111821" ref="V51:V53" totalsRowShown="0">
  <autoFilter ref="V51:V53" xr:uid="{37905263-0C52-468D-815D-40068322E61D}">
    <filterColumn colId="0">
      <filters>
        <filter val="Hide"/>
      </filters>
    </filterColumn>
  </autoFilter>
  <tableColumns count="1">
    <tableColumn id="1" xr3:uid="{602EB822-EE06-45A4-BE25-8D6938C87C70}" name="Item3"/>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9E6FD97-5D6D-41A8-A8EC-AC0ECB3DA21C}" name="Table21011181922" displayName="Table21011181922" ref="V59:V61" totalsRowShown="0">
  <autoFilter ref="V59:V61" xr:uid="{69E6FD97-5D6D-41A8-A8EC-AC0ECB3DA21C}">
    <filterColumn colId="0">
      <filters>
        <filter val="Hide"/>
      </filters>
    </filterColumn>
  </autoFilter>
  <tableColumns count="1">
    <tableColumn id="1" xr3:uid="{CF5892BF-4EB3-4059-904C-D2CD75724FA8}" name="Item3"/>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8338EA6-5D72-4E40-8482-BCCC2840C4C0}" name="Table2101118192023" displayName="Table2101118192023" ref="V67:V69" totalsRowShown="0">
  <autoFilter ref="V67:V69" xr:uid="{98338EA6-5D72-4E40-8482-BCCC2840C4C0}">
    <filterColumn colId="0">
      <filters>
        <filter val="Hide"/>
      </filters>
    </filterColumn>
  </autoFilter>
  <tableColumns count="1">
    <tableColumn id="1" xr3:uid="{AF4E4672-A5B9-4B7F-9661-09A3C1F031C5}" name="Item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A77481A-6F3B-4929-86EA-CB88A81D3873}" name="Table2514313436" displayName="Table2514313436" ref="V17:V20" totalsRowShown="0">
  <autoFilter ref="V17:V20" xr:uid="{6A77481A-6F3B-4929-86EA-CB88A81D3873}">
    <filterColumn colId="0">
      <filters>
        <filter val="Completeness tip"/>
      </filters>
    </filterColumn>
  </autoFilter>
  <tableColumns count="1">
    <tableColumn id="1" xr3:uid="{E77B8AFF-E7FD-4984-8149-82F1A17DCAD6}" name="Item3"/>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0DE36EC-9A56-4DF8-A3D7-E7E156A101B1}" name="Table21011181924" displayName="Table21011181924" ref="V75:V77" totalsRowShown="0">
  <autoFilter ref="V75:V77" xr:uid="{30DE36EC-9A56-4DF8-A3D7-E7E156A101B1}">
    <filterColumn colId="0">
      <filters>
        <filter val="Hide"/>
      </filters>
    </filterColumn>
  </autoFilter>
  <tableColumns count="1">
    <tableColumn id="1" xr3:uid="{BDA012C9-81A1-49B5-ABDA-C28FD1664B99}" name="Item3"/>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FEF566A-6451-4B93-AAEB-5E01A07D1B7F}" name="Table2101118192025" displayName="Table2101118192025" ref="V83:V85" totalsRowShown="0">
  <autoFilter ref="V83:V85" xr:uid="{9FEF566A-6451-4B93-AAEB-5E01A07D1B7F}">
    <filterColumn colId="0">
      <filters>
        <filter val="Hide"/>
      </filters>
    </filterColumn>
  </autoFilter>
  <tableColumns count="1">
    <tableColumn id="1" xr3:uid="{946BBB77-B645-4BE6-AB98-19A20A9ED4C7}" name="Item3"/>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1BE27BE-1629-41CA-9454-5AAE5B58D3FC}" name="Table21011182126" displayName="Table21011182126" ref="V91:V93" totalsRowShown="0">
  <autoFilter ref="V91:V93" xr:uid="{21BE27BE-1629-41CA-9454-5AAE5B58D3FC}">
    <filterColumn colId="0">
      <filters>
        <filter val="Hide"/>
      </filters>
    </filterColumn>
  </autoFilter>
  <tableColumns count="1">
    <tableColumn id="1" xr3:uid="{AA71101E-B7F1-4F31-8CFD-5972C77E9E27}" name="Item3"/>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F6654C4-20BE-4805-B3B7-335FCC0FC6C6}" name="Table2101118192227" displayName="Table2101118192227" ref="V99:V101" totalsRowShown="0">
  <autoFilter ref="V99:V101" xr:uid="{BF6654C4-20BE-4805-B3B7-335FCC0FC6C6}">
    <filterColumn colId="0">
      <filters>
        <filter val="Hide"/>
      </filters>
    </filterColumn>
  </autoFilter>
  <tableColumns count="1">
    <tableColumn id="1" xr3:uid="{3C37E5E4-39D7-48F3-9DDC-3DBDCB0A012A}" name="Item3"/>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DDF4701-F7F6-4795-8824-94F430805B07}" name="Table210111819202328" displayName="Table210111819202328" ref="V107:V109" totalsRowShown="0">
  <autoFilter ref="V107:V109" xr:uid="{FDDF4701-F7F6-4795-8824-94F430805B07}">
    <filterColumn colId="0">
      <filters>
        <filter val="Hide"/>
      </filters>
    </filterColumn>
  </autoFilter>
  <tableColumns count="1">
    <tableColumn id="1" xr3:uid="{ADAF909F-A92A-490A-AA5E-FDFF63F8A049}" name="Item3"/>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BB10CF-73D3-4158-B088-30F741E9F397}" name="Table28" displayName="Table28" ref="V23:V25" totalsRowShown="0">
  <autoFilter ref="V23:V25" xr:uid="{8EBB10CF-73D3-4158-B088-30F741E9F397}">
    <filterColumn colId="0">
      <filters>
        <filter val="Hide"/>
      </filters>
    </filterColumn>
  </autoFilter>
  <tableColumns count="1">
    <tableColumn id="1" xr3:uid="{DE75453F-FB4C-4A42-99E9-CBEAADC604D6}" name="Item3"/>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07C6814-D2F5-4641-996C-082BA8019564}" name="Table25143134" displayName="Table25143134" ref="V17:V20" totalsRowShown="0">
  <autoFilter ref="V17:V20" xr:uid="{E07C6814-D2F5-4641-996C-082BA8019564}">
    <filterColumn colId="0">
      <filters>
        <filter val="Hide"/>
      </filters>
    </filterColumn>
  </autoFilter>
  <tableColumns count="1">
    <tableColumn id="1" xr3:uid="{29E21604-574E-4B69-9EFC-2FD7E928DEDE}" name="Item3"/>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0AE5A1F-7127-4CB4-9969-8D44D76018FB}" name="Table2514313435" displayName="Table2514313435" ref="V50:V53" totalsRowShown="0">
  <autoFilter ref="V50:V53" xr:uid="{C0AE5A1F-7127-4CB4-9969-8D44D76018FB}">
    <filterColumn colId="0">
      <filters>
        <filter val="Hide"/>
      </filters>
    </filterColumn>
  </autoFilter>
  <tableColumns count="1">
    <tableColumn id="1" xr3:uid="{51B5529D-04F1-4D5D-ADFF-E46A2F5486F2}" name="Item3"/>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CC6059E-1ED9-468B-B8CB-ADAD1C6BF192}" name="Table2812" displayName="Table2812" ref="V35:V37" totalsRowShown="0">
  <autoFilter ref="V35:V37" xr:uid="{CCC6059E-1ED9-468B-B8CB-ADAD1C6BF192}">
    <filterColumn colId="0">
      <filters>
        <filter val="Hide"/>
      </filters>
    </filterColumn>
  </autoFilter>
  <tableColumns count="1">
    <tableColumn id="1" xr3:uid="{99BD360E-0637-4D79-AF3B-F5BC4B11C89E}" name="Item3"/>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E0ACF83-C066-4733-ACB6-F5C8E7DECBB5}" name="Table2101315" displayName="Table2101315" ref="V17:V19" totalsRowShown="0">
  <autoFilter ref="V17:V19" xr:uid="{4E0ACF83-C066-4733-ACB6-F5C8E7DECBB5}">
    <filterColumn colId="0">
      <filters>
        <filter val="Hide"/>
      </filters>
    </filterColumn>
  </autoFilter>
  <tableColumns count="1">
    <tableColumn id="1" xr3:uid="{A91EB384-E58F-454D-8BAB-DDC3566CC34F}" name="Item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DB6987F-495E-4668-9AD5-8608F1B9CED6}" name="Table210111837" displayName="Table210111837" ref="V26:V28" totalsRowShown="0">
  <autoFilter ref="V26:V28" xr:uid="{1DB6987F-495E-4668-9AD5-8608F1B9CED6}">
    <filterColumn colId="0">
      <filters>
        <filter val="Hide"/>
      </filters>
    </filterColumn>
  </autoFilter>
  <tableColumns count="1">
    <tableColumn id="1" xr3:uid="{879B78CF-58B4-42DA-8674-88AEB8F7E953}" name="Item3"/>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7D10D56-4606-4D7A-9BD9-6248DB0946B9}" name="Table251431" displayName="Table251431" ref="V17:V21" totalsRowShown="0">
  <autoFilter ref="V17:V21" xr:uid="{E7D10D56-4606-4D7A-9BD9-6248DB0946B9}">
    <filterColumn colId="0">
      <filters>
        <filter val="Hide"/>
      </filters>
    </filterColumn>
  </autoFilter>
  <tableColumns count="1">
    <tableColumn id="1" xr3:uid="{7C2BDC28-7B67-4688-BB10-B4BDD0DD2139}" name="Item3"/>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0140ADB-1383-4F12-9E69-DDB97E3252C7}" name="Table25143132" displayName="Table25143132" ref="V54:V57" totalsRowShown="0">
  <autoFilter ref="V54:V57" xr:uid="{D0140ADB-1383-4F12-9E69-DDB97E3252C7}">
    <filterColumn colId="0">
      <filters>
        <filter val="Hide"/>
      </filters>
    </filterColumn>
  </autoFilter>
  <tableColumns count="1">
    <tableColumn id="1" xr3:uid="{6690A261-B744-44DA-9FC4-BFD631452126}" name="Item3"/>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5D83520-A93E-47E9-90F0-63140C57AE25}" name="Table25143133" displayName="Table25143133" ref="V84:V87" totalsRowShown="0">
  <autoFilter ref="V84:V87" xr:uid="{65D83520-A93E-47E9-90F0-63140C57AE25}">
    <filterColumn colId="0">
      <filters>
        <filter val="Hide"/>
      </filters>
    </filterColumn>
  </autoFilter>
  <tableColumns count="1">
    <tableColumn id="1" xr3:uid="{C57C4606-3334-4D8D-81B1-610D63101DB1}" name="Item3"/>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EEA3869-F04D-4E6F-8EA2-840996143C41}" name="Table21013" displayName="Table21013" ref="V17:V19" totalsRowShown="0">
  <autoFilter ref="V17:V19" xr:uid="{2EEA3869-F04D-4E6F-8EA2-840996143C41}">
    <filterColumn colId="0">
      <filters>
        <filter val="Hide"/>
      </filters>
    </filterColumn>
  </autoFilter>
  <tableColumns count="1">
    <tableColumn id="1" xr3:uid="{DA49C399-7F62-433C-96AC-51D97D6913D6}" name="Item3"/>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43A41EB-8F97-4303-B400-7BAD0F4A72BF}" name="Table210" displayName="Table210" ref="V21:V23" totalsRowShown="0">
  <autoFilter ref="V21:V23" xr:uid="{B43A41EB-8F97-4303-B400-7BAD0F4A72BF}">
    <filterColumn colId="0">
      <filters>
        <filter val="Hide"/>
      </filters>
    </filterColumn>
  </autoFilter>
  <tableColumns count="1">
    <tableColumn id="1" xr3:uid="{DDB9235D-CE89-4BE5-8849-622D454ACFC8}" name="Item3"/>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5229FBC-1194-4A8D-BE6A-8008B0BB0926}" name="Table21011" displayName="Table21011" ref="V29:V31" totalsRowShown="0">
  <autoFilter ref="V29:V31" xr:uid="{D5229FBC-1194-4A8D-BE6A-8008B0BB0926}">
    <filterColumn colId="0">
      <filters>
        <filter val="Hide"/>
      </filters>
    </filterColumn>
  </autoFilter>
  <tableColumns count="1">
    <tableColumn id="1" xr3:uid="{7B49CBC5-368E-4C01-BF8A-A5174E8F2835}" name="Item3"/>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A3BEE09-E4CD-46C5-A8FE-F0BEC28285AF}" name="Table26" displayName="Table26" ref="V17:V20" totalsRowShown="0">
  <autoFilter ref="V17:V20" xr:uid="{7A3BEE09-E4CD-46C5-A8FE-F0BEC28285AF}">
    <filterColumn colId="0">
      <filters>
        <filter val="Hide"/>
      </filters>
    </filterColumn>
  </autoFilter>
  <tableColumns count="1">
    <tableColumn id="1" xr3:uid="{53BC8B3D-D958-401E-AA9D-1C95F664240E}" name="Item3"/>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5C3F99-AFB9-46DC-9E33-62DCA2632358}" name="Table2514" displayName="Table2514" ref="V17:V20" totalsRowShown="0">
  <autoFilter ref="V17:V20" xr:uid="{8F5C3F99-AFB9-46DC-9E33-62DCA2632358}">
    <filterColumn colId="0">
      <filters>
        <filter val="Hide"/>
      </filters>
    </filterColumn>
  </autoFilter>
  <tableColumns count="1">
    <tableColumn id="1" xr3:uid="{66EDE65B-C152-4497-9C2D-627E2AC0F958}" name="Item3"/>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D026B2-0D01-4733-8025-0D4D0266D9A5}" name="Table25" displayName="Table25" ref="V17:V20" totalsRowShown="0">
  <autoFilter ref="V17:V20" xr:uid="{35D026B2-0D01-4733-8025-0D4D0266D9A5}">
    <filterColumn colId="0">
      <filters>
        <filter val="Hide"/>
      </filters>
    </filterColumn>
  </autoFilter>
  <tableColumns count="1">
    <tableColumn id="1" xr3:uid="{AB488F66-5686-49A2-AA10-149C3FC2A16F}" name="Item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FA6C4D1-8A3A-4FD3-B7DD-018F7C8FAEBB}" name="Table238" displayName="Table238" ref="V35:V37" totalsRowShown="0">
  <autoFilter ref="V35:V37" xr:uid="{DFA6C4D1-8A3A-4FD3-B7DD-018F7C8FAEBB}">
    <filterColumn colId="0">
      <filters>
        <filter val="Hide"/>
      </filters>
    </filterColumn>
  </autoFilter>
  <tableColumns count="1">
    <tableColumn id="1" xr3:uid="{EDF3A66F-7797-48E4-9324-07E6E3723FC5}" name="Item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87DAD1C-862F-4D5C-B0C7-7638313AFA23}" name="Table239" displayName="Table239" ref="V43:V46" totalsRowShown="0">
  <autoFilter ref="V43:V46" xr:uid="{087DAD1C-862F-4D5C-B0C7-7638313AFA23}">
    <filterColumn colId="0">
      <filters>
        <filter val="Hide"/>
      </filters>
    </filterColumn>
  </autoFilter>
  <tableColumns count="1">
    <tableColumn id="1" xr3:uid="{DA41E9E2-CBD5-4839-814B-826939D796C2}" name="Item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7BCB57A-D970-40A7-9E1A-8BFBA1B9AD20}" name="Table240" displayName="Table240" ref="V59:V62" totalsRowShown="0">
  <autoFilter ref="V59:V62" xr:uid="{57BCB57A-D970-40A7-9E1A-8BFBA1B9AD20}">
    <filterColumn colId="0">
      <filters>
        <filter val="Hide"/>
      </filters>
    </filterColumn>
  </autoFilter>
  <tableColumns count="1">
    <tableColumn id="1" xr3:uid="{6F9C62D3-5C6C-4CCF-8697-8A03C0F41894}" name="Item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F5BDB2D-07CC-4BA0-98F6-4DBBAEAEBD82}" name="Table24041" displayName="Table24041" ref="V75:V77" totalsRowShown="0">
  <autoFilter ref="V75:V77" xr:uid="{8F5BDB2D-07CC-4BA0-98F6-4DBBAEAEBD82}">
    <filterColumn colId="0">
      <filters>
        <filter val="Hide"/>
      </filters>
    </filterColumn>
  </autoFilter>
  <tableColumns count="1">
    <tableColumn id="1" xr3:uid="{8C98464B-5A1C-42AD-A618-E73D4FD4C9DF}" name="Item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F1DC5D5-36DD-466B-A051-5E4B009D85E3}" name="Table2404142" displayName="Table2404142" ref="V88:V90" totalsRowShown="0">
  <autoFilter ref="V88:V90" xr:uid="{DF1DC5D5-36DD-466B-A051-5E4B009D85E3}">
    <filterColumn colId="0">
      <filters>
        <filter val="Hide"/>
      </filters>
    </filterColumn>
  </autoFilter>
  <tableColumns count="1">
    <tableColumn id="1" xr3:uid="{18D8063F-6C0D-46E9-86F5-9D6A6A5EEDE3}" name="Item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10.xml"/><Relationship Id="rId1" Type="http://schemas.openxmlformats.org/officeDocument/2006/relationships/printerSettings" Target="../printerSettings/printerSettings1.bin"/><Relationship Id="rId6" Type="http://schemas.microsoft.com/office/2007/relationships/slicer" Target="../slicers/slicer7.xml"/><Relationship Id="rId5" Type="http://schemas.openxmlformats.org/officeDocument/2006/relationships/table" Target="../tables/table38.xml"/><Relationship Id="rId4" Type="http://schemas.openxmlformats.org/officeDocument/2006/relationships/table" Target="../tables/table37.xml"/></Relationships>
</file>

<file path=xl/worksheets/_rels/sheet11.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39.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drawing" Target="../drawings/drawing12.xml"/><Relationship Id="rId5" Type="http://schemas.microsoft.com/office/2007/relationships/slicer" Target="../slicers/slicer9.xml"/><Relationship Id="rId4" Type="http://schemas.openxmlformats.org/officeDocument/2006/relationships/table" Target="../tables/table42.xml"/></Relationships>
</file>

<file path=xl/worksheets/_rels/sheet13.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43.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table" Target="../tables/table44.xml"/><Relationship Id="rId1" Type="http://schemas.openxmlformats.org/officeDocument/2006/relationships/drawing" Target="../drawings/drawing14.xml"/><Relationship Id="rId4" Type="http://schemas.microsoft.com/office/2007/relationships/slicer" Target="../slicers/slicer11.xml"/></Relationships>
</file>

<file path=xl/worksheets/_rels/sheet15.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46.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microsoft.com/office/2007/relationships/slicer" Target="../slicers/slicer13.xml"/><Relationship Id="rId2" Type="http://schemas.openxmlformats.org/officeDocument/2006/relationships/table" Target="../tables/table47.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microsoft.com/office/2007/relationships/slicer" Target="../slicers/slicer14.xml"/><Relationship Id="rId2" Type="http://schemas.openxmlformats.org/officeDocument/2006/relationships/table" Target="../tables/table48.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4.xml"/><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drawing" Target="../drawings/drawing5.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microsoft.com/office/2007/relationships/slicer" Target="../slicers/slicer2.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drawing" Target="../drawings/drawing6.xml"/><Relationship Id="rId6" Type="http://schemas.microsoft.com/office/2007/relationships/slicer" Target="../slicers/slicer3.xml"/><Relationship Id="rId5" Type="http://schemas.openxmlformats.org/officeDocument/2006/relationships/table" Target="../tables/table19.xml"/><Relationship Id="rId4" Type="http://schemas.openxmlformats.org/officeDocument/2006/relationships/table" Target="../tables/table1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drawing" Target="../drawings/drawing7.xml"/><Relationship Id="rId5" Type="http://schemas.microsoft.com/office/2007/relationships/slicer" Target="../slicers/slicer4.xml"/><Relationship Id="rId4" Type="http://schemas.openxmlformats.org/officeDocument/2006/relationships/table" Target="../tables/table22.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8.xml"/><Relationship Id="rId13" Type="http://schemas.openxmlformats.org/officeDocument/2006/relationships/table" Target="../tables/table33.xml"/><Relationship Id="rId3" Type="http://schemas.openxmlformats.org/officeDocument/2006/relationships/table" Target="../tables/table23.xml"/><Relationship Id="rId7" Type="http://schemas.openxmlformats.org/officeDocument/2006/relationships/table" Target="../tables/table27.xml"/><Relationship Id="rId12" Type="http://schemas.openxmlformats.org/officeDocument/2006/relationships/table" Target="../tables/table32.xml"/><Relationship Id="rId2" Type="http://schemas.openxmlformats.org/officeDocument/2006/relationships/drawing" Target="../drawings/drawing8.xml"/><Relationship Id="rId1" Type="http://schemas.openxmlformats.org/officeDocument/2006/relationships/hyperlink" Target="https://www.epa.gov/sites/default/files/2015-07/documents/epa816r13001.pdf" TargetMode="External"/><Relationship Id="rId6" Type="http://schemas.openxmlformats.org/officeDocument/2006/relationships/table" Target="../tables/table26.xml"/><Relationship Id="rId11" Type="http://schemas.openxmlformats.org/officeDocument/2006/relationships/table" Target="../tables/table31.xml"/><Relationship Id="rId5" Type="http://schemas.openxmlformats.org/officeDocument/2006/relationships/table" Target="../tables/table25.xml"/><Relationship Id="rId15" Type="http://schemas.microsoft.com/office/2007/relationships/slicer" Target="../slicers/slicer5.xml"/><Relationship Id="rId10" Type="http://schemas.openxmlformats.org/officeDocument/2006/relationships/table" Target="../tables/table30.xml"/><Relationship Id="rId4" Type="http://schemas.openxmlformats.org/officeDocument/2006/relationships/table" Target="../tables/table24.xml"/><Relationship Id="rId9" Type="http://schemas.openxmlformats.org/officeDocument/2006/relationships/table" Target="../tables/table29.xml"/><Relationship Id="rId14" Type="http://schemas.openxmlformats.org/officeDocument/2006/relationships/table" Target="../tables/table34.xml"/></Relationships>
</file>

<file path=xl/worksheets/_rels/sheet9.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35.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3A84-8C82-4D57-A207-187C6D458734}">
  <sheetPr codeName="Sheet1">
    <tabColor rgb="FF005EA2"/>
  </sheetPr>
  <dimension ref="A1:R11"/>
  <sheetViews>
    <sheetView showGridLines="0" showRowColHeaders="0" workbookViewId="0">
      <pane ySplit="4" topLeftCell="A6" activePane="bottomLeft" state="frozen"/>
      <selection pane="bottomLeft" activeCell="B6" sqref="B6:P6"/>
    </sheetView>
  </sheetViews>
  <sheetFormatPr defaultColWidth="0" defaultRowHeight="14.5" zeroHeight="1" x14ac:dyDescent="0.35"/>
  <cols>
    <col min="1" max="1" width="5.7265625" customWidth="1"/>
    <col min="2" max="16" width="9.1796875" customWidth="1"/>
    <col min="17" max="17" width="4.26953125" customWidth="1"/>
    <col min="18" max="18" width="9.1796875" customWidth="1"/>
    <col min="19" max="16384" width="9.1796875" hidden="1"/>
  </cols>
  <sheetData>
    <row r="1" spans="1:18" x14ac:dyDescent="0.35"/>
    <row r="2" spans="1:18" ht="51" customHeight="1" x14ac:dyDescent="0.35">
      <c r="E2" s="107" t="s">
        <v>0</v>
      </c>
      <c r="F2" s="107"/>
      <c r="G2" s="107"/>
      <c r="H2" s="107"/>
      <c r="I2" s="107"/>
      <c r="J2" s="107"/>
      <c r="K2" s="107"/>
      <c r="L2" s="107"/>
      <c r="M2" s="107"/>
      <c r="N2" s="20"/>
      <c r="O2" s="20"/>
      <c r="P2" s="20"/>
    </row>
    <row r="3" spans="1:18" ht="12" customHeight="1" x14ac:dyDescent="0.35">
      <c r="B3" s="1"/>
    </row>
    <row r="4" spans="1:18" ht="20" x14ac:dyDescent="0.4">
      <c r="A4" s="12"/>
      <c r="B4" s="106" t="s">
        <v>1</v>
      </c>
      <c r="C4" s="106"/>
      <c r="D4" s="106"/>
      <c r="E4" s="106"/>
      <c r="F4" s="106"/>
      <c r="G4" s="106"/>
      <c r="H4" s="106"/>
      <c r="I4" s="106"/>
      <c r="J4" s="106"/>
      <c r="K4" s="106"/>
      <c r="L4" s="106"/>
      <c r="M4" s="106"/>
      <c r="N4" s="106"/>
      <c r="O4" s="106"/>
      <c r="P4" s="106"/>
      <c r="Q4" s="12"/>
      <c r="R4" s="12"/>
    </row>
    <row r="5" spans="1:18" ht="12" customHeight="1" x14ac:dyDescent="0.35">
      <c r="B5" s="1"/>
    </row>
    <row r="6" spans="1:18" ht="275.14999999999998" customHeight="1" x14ac:dyDescent="0.35">
      <c r="A6" s="2"/>
      <c r="B6" s="104" t="s">
        <v>2</v>
      </c>
      <c r="C6" s="104"/>
      <c r="D6" s="104"/>
      <c r="E6" s="104"/>
      <c r="F6" s="104"/>
      <c r="G6" s="104"/>
      <c r="H6" s="104"/>
      <c r="I6" s="104"/>
      <c r="J6" s="104"/>
      <c r="K6" s="104"/>
      <c r="L6" s="104"/>
      <c r="M6" s="104"/>
      <c r="N6" s="104"/>
      <c r="O6" s="104"/>
      <c r="P6" s="104"/>
    </row>
    <row r="7" spans="1:18" ht="50.15" customHeight="1" x14ac:dyDescent="0.35">
      <c r="B7" s="103" t="s">
        <v>3</v>
      </c>
      <c r="C7" s="103"/>
      <c r="D7" s="103"/>
      <c r="E7" s="103"/>
      <c r="F7" s="103"/>
      <c r="G7" s="103"/>
      <c r="H7" s="103"/>
      <c r="I7" s="103"/>
      <c r="J7" s="103"/>
      <c r="K7" s="103"/>
      <c r="L7" s="103"/>
      <c r="M7" s="103"/>
      <c r="N7" s="103"/>
      <c r="O7" s="103"/>
      <c r="P7" s="103"/>
    </row>
    <row r="8" spans="1:18" ht="105" customHeight="1" x14ac:dyDescent="0.35">
      <c r="A8" s="2"/>
      <c r="B8" s="105" t="s">
        <v>4</v>
      </c>
      <c r="C8" s="105"/>
      <c r="D8" s="105"/>
      <c r="E8" s="105"/>
      <c r="F8" s="105"/>
      <c r="G8" s="105"/>
      <c r="H8" s="105"/>
      <c r="I8" s="105"/>
      <c r="J8" s="105"/>
      <c r="K8" s="105"/>
      <c r="L8" s="105"/>
      <c r="M8" s="105"/>
      <c r="N8" s="105"/>
      <c r="O8" s="105"/>
      <c r="P8" s="105"/>
    </row>
    <row r="9" spans="1:18" x14ac:dyDescent="0.35"/>
    <row r="10" spans="1:18" x14ac:dyDescent="0.35"/>
    <row r="11" spans="1:18" x14ac:dyDescent="0.35"/>
  </sheetData>
  <sheetProtection sheet="1" objects="1" scenarios="1"/>
  <mergeCells count="5">
    <mergeCell ref="B7:P7"/>
    <mergeCell ref="B6:P6"/>
    <mergeCell ref="B8:P8"/>
    <mergeCell ref="B4:P4"/>
    <mergeCell ref="E2:M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86784-BA4C-4BBD-A06C-3AF6EF166879}">
  <sheetPr codeName="Sheet11"/>
  <dimension ref="A1:W103"/>
  <sheetViews>
    <sheetView showGridLines="0" showRowColHeaders="0" zoomScale="89" workbookViewId="0">
      <pane ySplit="12" topLeftCell="A93"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40</v>
      </c>
      <c r="B4" s="13" t="s">
        <v>204</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c r="B14" s="130" t="s">
        <v>205</v>
      </c>
      <c r="C14" s="130"/>
      <c r="D14" s="130"/>
      <c r="E14" s="130"/>
      <c r="F14" s="130"/>
      <c r="G14" s="130"/>
      <c r="H14" s="130"/>
      <c r="I14" s="130"/>
      <c r="J14" s="130"/>
      <c r="K14" s="130"/>
      <c r="L14" s="130"/>
      <c r="M14" s="13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30" hidden="1" customHeight="1" thickBot="1" x14ac:dyDescent="0.4">
      <c r="B18" s="143" t="s">
        <v>206</v>
      </c>
      <c r="C18" s="141"/>
      <c r="D18" s="141"/>
      <c r="E18" s="141"/>
      <c r="F18" s="141"/>
      <c r="G18" s="141"/>
      <c r="H18" s="141"/>
      <c r="I18" s="141"/>
      <c r="J18" s="141"/>
      <c r="K18" s="141"/>
      <c r="L18" s="141"/>
      <c r="M18" s="142"/>
      <c r="N18" s="2"/>
      <c r="V18" t="s">
        <v>82</v>
      </c>
    </row>
    <row r="19" spans="1:22" ht="45" hidden="1" customHeight="1" thickBot="1" x14ac:dyDescent="0.4">
      <c r="B19" s="122" t="s">
        <v>207</v>
      </c>
      <c r="C19" s="123"/>
      <c r="D19" s="123"/>
      <c r="E19" s="123"/>
      <c r="F19" s="123"/>
      <c r="G19" s="123"/>
      <c r="H19" s="123"/>
      <c r="I19" s="123"/>
      <c r="J19" s="123"/>
      <c r="K19" s="123"/>
      <c r="L19" s="123"/>
      <c r="M19" s="124"/>
      <c r="N19" s="2"/>
      <c r="V19" t="s">
        <v>72</v>
      </c>
    </row>
    <row r="20" spans="1:22" ht="3.75" customHeight="1" x14ac:dyDescent="0.35">
      <c r="B20" s="37"/>
      <c r="M20" s="38"/>
      <c r="V20" t="s">
        <v>58</v>
      </c>
    </row>
    <row r="21" spans="1:22" ht="7.5" customHeight="1" x14ac:dyDescent="0.35">
      <c r="B21" s="2"/>
      <c r="C21" s="2"/>
      <c r="D21" s="2"/>
      <c r="E21" s="2"/>
      <c r="F21" s="2"/>
      <c r="G21" s="2"/>
      <c r="H21" s="2"/>
      <c r="I21" s="2"/>
      <c r="J21" s="2"/>
      <c r="K21" s="2"/>
      <c r="L21" s="2"/>
      <c r="M21" s="2"/>
      <c r="N21" s="2"/>
    </row>
    <row r="22" spans="1:22" ht="7.5" customHeight="1" x14ac:dyDescent="0.35">
      <c r="A22" s="74"/>
      <c r="B22" s="125"/>
      <c r="C22" s="125"/>
      <c r="D22" s="125"/>
      <c r="E22" s="125"/>
      <c r="F22" s="125"/>
      <c r="G22" s="125"/>
      <c r="H22" s="125"/>
      <c r="I22" s="125"/>
      <c r="J22" s="125"/>
      <c r="K22" s="125"/>
      <c r="L22" s="125"/>
      <c r="M22" s="125"/>
      <c r="N22" s="16"/>
      <c r="O22" s="17"/>
      <c r="P22" s="17"/>
      <c r="Q22" s="17"/>
      <c r="R22" s="17"/>
    </row>
    <row r="23" spans="1:22" ht="19.5" customHeight="1" x14ac:dyDescent="0.35">
      <c r="A23" s="62">
        <v>1</v>
      </c>
      <c r="B23" s="119" t="s">
        <v>208</v>
      </c>
      <c r="C23" s="119"/>
      <c r="D23" s="119"/>
      <c r="E23" s="119"/>
      <c r="F23" s="119"/>
      <c r="G23" s="119"/>
      <c r="H23" s="119"/>
      <c r="I23" s="119"/>
      <c r="J23" s="119"/>
      <c r="K23" s="119"/>
      <c r="L23" s="119"/>
      <c r="M23" s="119"/>
      <c r="N23" s="2"/>
      <c r="O23" s="39"/>
      <c r="Q23" s="40"/>
    </row>
    <row r="24" spans="1:22" ht="15.5" x14ac:dyDescent="0.35">
      <c r="A24" s="73"/>
      <c r="B24" s="119"/>
      <c r="C24" s="119"/>
      <c r="D24" s="119"/>
      <c r="E24" s="119"/>
      <c r="F24" s="119"/>
      <c r="G24" s="119"/>
      <c r="H24" s="119"/>
      <c r="I24" s="119"/>
      <c r="J24" s="119"/>
      <c r="K24" s="119"/>
      <c r="L24" s="119"/>
      <c r="M24" s="119"/>
      <c r="N24" s="2"/>
    </row>
    <row r="25" spans="1:22" ht="7.5" customHeight="1" x14ac:dyDescent="0.35">
      <c r="B25" s="2"/>
      <c r="C25" s="2"/>
      <c r="D25" s="2"/>
      <c r="E25" s="2"/>
      <c r="F25" s="2"/>
      <c r="G25" s="2"/>
      <c r="H25" s="2"/>
      <c r="I25" s="2"/>
      <c r="J25" s="2"/>
      <c r="K25" s="2"/>
      <c r="L25" s="2"/>
      <c r="M25" s="2"/>
      <c r="N25" s="2"/>
    </row>
    <row r="26" spans="1:22" ht="7.5" customHeight="1" x14ac:dyDescent="0.35">
      <c r="A26" s="74"/>
      <c r="B26" s="126"/>
      <c r="C26" s="126"/>
      <c r="D26" s="126"/>
      <c r="E26" s="126"/>
      <c r="F26" s="126"/>
      <c r="G26" s="126"/>
      <c r="H26" s="126"/>
      <c r="I26" s="126"/>
      <c r="J26" s="126"/>
      <c r="K26" s="126"/>
      <c r="L26" s="126"/>
      <c r="M26" s="126"/>
      <c r="N26" s="16"/>
      <c r="O26" s="17"/>
      <c r="P26" s="17"/>
      <c r="Q26" s="17"/>
      <c r="R26" s="17"/>
    </row>
    <row r="27" spans="1:22" ht="19.5" customHeight="1" x14ac:dyDescent="0.35">
      <c r="A27" s="62">
        <v>2</v>
      </c>
      <c r="B27" s="119" t="s">
        <v>209</v>
      </c>
      <c r="C27" s="119"/>
      <c r="D27" s="119"/>
      <c r="E27" s="119"/>
      <c r="F27" s="119"/>
      <c r="G27" s="119"/>
      <c r="H27" s="119"/>
      <c r="I27" s="119"/>
      <c r="J27" s="119"/>
      <c r="K27" s="119"/>
      <c r="L27" s="119"/>
      <c r="M27" s="119"/>
      <c r="N27" s="2"/>
      <c r="O27" s="39"/>
      <c r="Q27" s="40"/>
    </row>
    <row r="28" spans="1:22" ht="15.5" x14ac:dyDescent="0.35">
      <c r="A28" s="73"/>
      <c r="B28" s="119"/>
      <c r="C28" s="119"/>
      <c r="D28" s="119"/>
      <c r="E28" s="119"/>
      <c r="F28" s="119"/>
      <c r="G28" s="119"/>
      <c r="H28" s="119"/>
      <c r="I28" s="119"/>
      <c r="J28" s="119"/>
      <c r="K28" s="119"/>
      <c r="L28" s="119"/>
      <c r="M28" s="119"/>
      <c r="N28" s="2"/>
    </row>
    <row r="29" spans="1:22" ht="7.5" customHeight="1" x14ac:dyDescent="0.35">
      <c r="B29" s="2"/>
      <c r="C29" s="2"/>
      <c r="D29" s="2"/>
      <c r="E29" s="2"/>
      <c r="F29" s="2"/>
      <c r="G29" s="2"/>
      <c r="H29" s="2"/>
      <c r="I29" s="2"/>
      <c r="J29" s="2"/>
      <c r="K29" s="2"/>
      <c r="L29" s="2"/>
      <c r="M29" s="2"/>
      <c r="N29" s="2"/>
    </row>
    <row r="30" spans="1:22" ht="7.5" customHeight="1" x14ac:dyDescent="0.35">
      <c r="A30" s="74"/>
      <c r="B30" s="126"/>
      <c r="C30" s="126"/>
      <c r="D30" s="126"/>
      <c r="E30" s="126"/>
      <c r="F30" s="126"/>
      <c r="G30" s="126"/>
      <c r="H30" s="126"/>
      <c r="I30" s="126"/>
      <c r="J30" s="126"/>
      <c r="K30" s="126"/>
      <c r="L30" s="126"/>
      <c r="M30" s="126"/>
      <c r="N30" s="16"/>
      <c r="O30" s="17"/>
      <c r="P30" s="17"/>
      <c r="Q30" s="17"/>
      <c r="R30" s="17"/>
    </row>
    <row r="31" spans="1:22" ht="19.5" customHeight="1" x14ac:dyDescent="0.35">
      <c r="A31" s="62">
        <v>3</v>
      </c>
      <c r="B31" s="119" t="s">
        <v>210</v>
      </c>
      <c r="C31" s="119"/>
      <c r="D31" s="119"/>
      <c r="E31" s="119"/>
      <c r="F31" s="119"/>
      <c r="G31" s="119"/>
      <c r="H31" s="119"/>
      <c r="I31" s="119"/>
      <c r="J31" s="119"/>
      <c r="K31" s="119"/>
      <c r="L31" s="119"/>
      <c r="M31" s="119"/>
      <c r="N31" s="2"/>
      <c r="O31" s="39"/>
      <c r="Q31" s="40"/>
    </row>
    <row r="32" spans="1:22" ht="15.5" x14ac:dyDescent="0.35">
      <c r="A32" s="73"/>
      <c r="B32" s="119"/>
      <c r="C32" s="119"/>
      <c r="D32" s="119"/>
      <c r="E32" s="119"/>
      <c r="F32" s="119"/>
      <c r="G32" s="119"/>
      <c r="H32" s="119"/>
      <c r="I32" s="119"/>
      <c r="J32" s="119"/>
      <c r="K32" s="119"/>
      <c r="L32" s="119"/>
      <c r="M32" s="119"/>
      <c r="N32" s="2"/>
    </row>
    <row r="33" spans="1:22" x14ac:dyDescent="0.35">
      <c r="B33" s="15"/>
      <c r="C33" s="2"/>
      <c r="D33" s="2"/>
      <c r="E33" s="2"/>
      <c r="F33" s="2"/>
      <c r="G33" s="2"/>
      <c r="H33" s="2"/>
      <c r="I33" s="2"/>
      <c r="J33" s="2"/>
      <c r="K33" s="2"/>
      <c r="L33" s="2"/>
      <c r="M33" s="2"/>
      <c r="N33" s="2"/>
    </row>
    <row r="34" spans="1:22" x14ac:dyDescent="0.35">
      <c r="B34" s="15"/>
      <c r="C34" s="2"/>
      <c r="D34" s="2"/>
      <c r="E34" s="2"/>
      <c r="F34" s="2"/>
      <c r="G34" s="2"/>
      <c r="H34" s="2"/>
      <c r="I34" s="2"/>
      <c r="J34" s="2"/>
      <c r="K34" s="2"/>
      <c r="L34" s="2"/>
      <c r="M34" s="2"/>
      <c r="N34" s="2"/>
    </row>
    <row r="35" spans="1:22" ht="3.75" customHeight="1" x14ac:dyDescent="0.35">
      <c r="B35" s="15"/>
      <c r="C35" s="2"/>
      <c r="D35" s="2"/>
      <c r="E35" s="2"/>
      <c r="F35" s="2"/>
      <c r="G35" s="2"/>
      <c r="H35" s="2"/>
      <c r="I35" s="2"/>
      <c r="J35" s="2"/>
      <c r="K35" s="2"/>
      <c r="L35" s="2"/>
      <c r="M35" s="2"/>
      <c r="N35" s="2"/>
      <c r="V35" t="s">
        <v>55</v>
      </c>
    </row>
    <row r="36" spans="1:22" ht="30" hidden="1" customHeight="1" thickBot="1" x14ac:dyDescent="0.4">
      <c r="B36" s="143" t="s">
        <v>211</v>
      </c>
      <c r="C36" s="141"/>
      <c r="D36" s="141"/>
      <c r="E36" s="141"/>
      <c r="F36" s="141"/>
      <c r="G36" s="141"/>
      <c r="H36" s="141"/>
      <c r="I36" s="141"/>
      <c r="J36" s="141"/>
      <c r="K36" s="141"/>
      <c r="L36" s="141"/>
      <c r="M36" s="142"/>
      <c r="N36" s="2"/>
      <c r="V36" t="s">
        <v>82</v>
      </c>
    </row>
    <row r="37" spans="1:22" ht="3.75" customHeight="1" x14ac:dyDescent="0.35">
      <c r="B37" s="37"/>
      <c r="M37" s="38"/>
      <c r="V37" t="s">
        <v>58</v>
      </c>
    </row>
    <row r="38" spans="1:22" ht="7.5" customHeight="1" x14ac:dyDescent="0.35">
      <c r="A38" s="71"/>
      <c r="B38" s="2"/>
      <c r="C38" s="2"/>
      <c r="D38" s="2"/>
      <c r="E38" s="2"/>
      <c r="F38" s="2"/>
      <c r="G38" s="2"/>
      <c r="H38" s="2"/>
      <c r="I38" s="2"/>
      <c r="J38" s="2"/>
      <c r="K38" s="2"/>
      <c r="L38" s="2"/>
      <c r="M38" s="2"/>
      <c r="N38" s="2"/>
    </row>
    <row r="39" spans="1:22" ht="7.5" customHeight="1" x14ac:dyDescent="0.35">
      <c r="A39" s="74"/>
      <c r="B39" s="126"/>
      <c r="C39" s="126"/>
      <c r="D39" s="126"/>
      <c r="E39" s="126"/>
      <c r="F39" s="126"/>
      <c r="G39" s="126"/>
      <c r="H39" s="126"/>
      <c r="I39" s="126"/>
      <c r="J39" s="126"/>
      <c r="K39" s="126"/>
      <c r="L39" s="126"/>
      <c r="M39" s="126"/>
      <c r="N39" s="16"/>
      <c r="O39" s="17"/>
      <c r="P39" s="17"/>
      <c r="Q39" s="17"/>
      <c r="R39" s="17"/>
    </row>
    <row r="40" spans="1:22" ht="19.5" customHeight="1" x14ac:dyDescent="0.35">
      <c r="A40" s="62">
        <v>4</v>
      </c>
      <c r="B40" s="127" t="s">
        <v>212</v>
      </c>
      <c r="C40" s="127"/>
      <c r="D40" s="127"/>
      <c r="E40" s="127"/>
      <c r="F40" s="127"/>
      <c r="G40" s="127"/>
      <c r="H40" s="127"/>
      <c r="I40" s="127"/>
      <c r="J40" s="127"/>
      <c r="K40" s="127"/>
      <c r="L40" s="127"/>
      <c r="M40" s="127"/>
      <c r="N40" s="2"/>
      <c r="O40" s="39"/>
      <c r="Q40" s="40"/>
    </row>
    <row r="41" spans="1:22" ht="7.5" customHeight="1" x14ac:dyDescent="0.35">
      <c r="B41" s="2"/>
      <c r="C41" s="2"/>
      <c r="D41" s="2"/>
      <c r="E41" s="2"/>
      <c r="F41" s="2"/>
      <c r="G41" s="2"/>
      <c r="H41" s="2"/>
      <c r="I41" s="2"/>
      <c r="J41" s="2"/>
      <c r="K41" s="2"/>
      <c r="L41" s="2"/>
      <c r="M41" s="2"/>
      <c r="N41" s="2"/>
    </row>
    <row r="42" spans="1:22" ht="7.5" customHeight="1" x14ac:dyDescent="0.35">
      <c r="A42" s="74"/>
      <c r="B42" s="126"/>
      <c r="C42" s="126"/>
      <c r="D42" s="126"/>
      <c r="E42" s="126"/>
      <c r="F42" s="126"/>
      <c r="G42" s="126"/>
      <c r="H42" s="126"/>
      <c r="I42" s="126"/>
      <c r="J42" s="126"/>
      <c r="K42" s="126"/>
      <c r="L42" s="126"/>
      <c r="M42" s="126"/>
      <c r="N42" s="16"/>
      <c r="O42" s="17"/>
      <c r="P42" s="17"/>
      <c r="Q42" s="17"/>
      <c r="R42" s="17"/>
    </row>
    <row r="43" spans="1:22" ht="19.5" customHeight="1" x14ac:dyDescent="0.35">
      <c r="A43" s="62">
        <v>5</v>
      </c>
      <c r="B43" s="119" t="s">
        <v>213</v>
      </c>
      <c r="C43" s="119"/>
      <c r="D43" s="119"/>
      <c r="E43" s="119"/>
      <c r="F43" s="119"/>
      <c r="G43" s="119"/>
      <c r="H43" s="119"/>
      <c r="I43" s="119"/>
      <c r="J43" s="119"/>
      <c r="K43" s="119"/>
      <c r="L43" s="119"/>
      <c r="M43" s="119"/>
      <c r="N43" s="2"/>
      <c r="O43" s="39"/>
      <c r="Q43" s="40"/>
    </row>
    <row r="44" spans="1:22" ht="7.5" customHeight="1" x14ac:dyDescent="0.35">
      <c r="B44" s="2"/>
      <c r="C44" s="2"/>
      <c r="D44" s="2"/>
      <c r="E44" s="2"/>
      <c r="F44" s="2"/>
      <c r="G44" s="2"/>
      <c r="H44" s="2"/>
      <c r="I44" s="2"/>
      <c r="J44" s="2"/>
      <c r="K44" s="2"/>
      <c r="L44" s="2"/>
      <c r="M44" s="2"/>
      <c r="N44" s="2"/>
    </row>
    <row r="45" spans="1:22" ht="7.5" customHeight="1" x14ac:dyDescent="0.35">
      <c r="A45" s="74"/>
      <c r="B45" s="126"/>
      <c r="C45" s="126"/>
      <c r="D45" s="126"/>
      <c r="E45" s="126"/>
      <c r="F45" s="126"/>
      <c r="G45" s="126"/>
      <c r="H45" s="126"/>
      <c r="I45" s="126"/>
      <c r="J45" s="126"/>
      <c r="K45" s="126"/>
      <c r="L45" s="126"/>
      <c r="M45" s="126"/>
      <c r="N45" s="16"/>
      <c r="O45" s="17"/>
      <c r="P45" s="17"/>
      <c r="Q45" s="17"/>
      <c r="R45" s="17"/>
    </row>
    <row r="46" spans="1:22" ht="20.149999999999999" customHeight="1" x14ac:dyDescent="0.35">
      <c r="A46" s="62"/>
      <c r="B46" s="130" t="s">
        <v>214</v>
      </c>
      <c r="C46" s="130"/>
      <c r="D46" s="130"/>
      <c r="E46" s="130"/>
      <c r="F46" s="130"/>
      <c r="G46" s="130"/>
      <c r="H46" s="130"/>
      <c r="I46" s="130"/>
      <c r="J46" s="130"/>
      <c r="K46" s="130"/>
      <c r="L46" s="130"/>
      <c r="M46" s="130"/>
      <c r="U46" s="23"/>
    </row>
    <row r="47" spans="1:22" ht="5.15" customHeight="1" x14ac:dyDescent="0.35">
      <c r="B47" s="59"/>
      <c r="C47" s="59"/>
      <c r="D47" s="59"/>
      <c r="E47" s="59"/>
      <c r="F47" s="59"/>
      <c r="G47" s="59"/>
      <c r="H47" s="59"/>
      <c r="I47" s="59"/>
      <c r="J47" s="59"/>
      <c r="K47" s="59"/>
      <c r="L47" s="59"/>
      <c r="M47" s="59"/>
      <c r="N47" s="2"/>
    </row>
    <row r="48" spans="1:22" ht="10.5" customHeight="1" x14ac:dyDescent="0.35">
      <c r="B48" s="15"/>
      <c r="C48" s="2"/>
      <c r="D48" s="2"/>
      <c r="E48" s="2"/>
      <c r="F48" s="2"/>
      <c r="G48" s="2"/>
      <c r="H48" s="2"/>
      <c r="I48" s="2"/>
      <c r="J48" s="2"/>
      <c r="K48" s="59"/>
      <c r="L48" s="59"/>
      <c r="M48" s="59"/>
      <c r="N48" s="59"/>
      <c r="O48" s="59"/>
    </row>
    <row r="49" spans="1:22" ht="19.5" customHeight="1" x14ac:dyDescent="0.35">
      <c r="B49" s="15"/>
      <c r="C49" s="2"/>
      <c r="D49" s="2"/>
      <c r="E49" s="2"/>
      <c r="F49" s="2"/>
      <c r="G49" s="2"/>
      <c r="H49" s="2"/>
      <c r="I49" s="2"/>
      <c r="J49" s="2"/>
      <c r="K49" s="75" t="s">
        <v>80</v>
      </c>
      <c r="L49" s="57"/>
      <c r="M49" s="59"/>
      <c r="O49" s="58"/>
    </row>
    <row r="50" spans="1:22" ht="3.75" customHeight="1" x14ac:dyDescent="0.35">
      <c r="B50" s="15"/>
      <c r="C50" s="2"/>
      <c r="D50" s="2"/>
      <c r="E50" s="2"/>
      <c r="F50" s="2"/>
      <c r="G50" s="2"/>
      <c r="H50" s="2"/>
      <c r="I50" s="2"/>
      <c r="J50" s="2"/>
      <c r="K50" s="2"/>
      <c r="L50" s="2"/>
      <c r="M50" s="2"/>
      <c r="N50" s="2"/>
      <c r="V50" t="s">
        <v>55</v>
      </c>
    </row>
    <row r="51" spans="1:22" ht="45" hidden="1" customHeight="1" thickBot="1" x14ac:dyDescent="0.4">
      <c r="B51" s="143" t="s">
        <v>215</v>
      </c>
      <c r="C51" s="141"/>
      <c r="D51" s="141"/>
      <c r="E51" s="141"/>
      <c r="F51" s="141"/>
      <c r="G51" s="141"/>
      <c r="H51" s="141"/>
      <c r="I51" s="141"/>
      <c r="J51" s="141"/>
      <c r="K51" s="141"/>
      <c r="L51" s="141"/>
      <c r="M51" s="142"/>
      <c r="N51" s="2"/>
      <c r="V51" t="s">
        <v>82</v>
      </c>
    </row>
    <row r="52" spans="1:22" ht="45" hidden="1" customHeight="1" thickBot="1" x14ac:dyDescent="0.4">
      <c r="B52" s="122" t="s">
        <v>216</v>
      </c>
      <c r="C52" s="123"/>
      <c r="D52" s="123"/>
      <c r="E52" s="123"/>
      <c r="F52" s="123"/>
      <c r="G52" s="123"/>
      <c r="H52" s="123"/>
      <c r="I52" s="123"/>
      <c r="J52" s="123"/>
      <c r="K52" s="123"/>
      <c r="L52" s="123"/>
      <c r="M52" s="124"/>
      <c r="N52" s="2"/>
      <c r="V52" t="s">
        <v>57</v>
      </c>
    </row>
    <row r="53" spans="1:22" ht="3.75" customHeight="1" x14ac:dyDescent="0.35">
      <c r="B53" s="37"/>
      <c r="M53" s="38"/>
      <c r="V53" t="s">
        <v>58</v>
      </c>
    </row>
    <row r="54" spans="1:22" ht="7.5" customHeight="1" x14ac:dyDescent="0.35">
      <c r="B54" s="2"/>
      <c r="C54" s="2"/>
      <c r="D54" s="2"/>
      <c r="E54" s="2"/>
      <c r="F54" s="2"/>
      <c r="G54" s="2"/>
      <c r="H54" s="2"/>
      <c r="I54" s="2"/>
      <c r="J54" s="2"/>
      <c r="K54" s="2"/>
      <c r="L54" s="2"/>
      <c r="M54" s="2"/>
      <c r="N54" s="2"/>
    </row>
    <row r="55" spans="1:22" ht="7.5" customHeight="1" x14ac:dyDescent="0.35">
      <c r="A55" s="74"/>
      <c r="B55" s="125"/>
      <c r="C55" s="125"/>
      <c r="D55" s="125"/>
      <c r="E55" s="125"/>
      <c r="F55" s="125"/>
      <c r="G55" s="125"/>
      <c r="H55" s="125"/>
      <c r="I55" s="125"/>
      <c r="J55" s="125"/>
      <c r="K55" s="125"/>
      <c r="L55" s="125"/>
      <c r="M55" s="125"/>
      <c r="N55" s="16"/>
      <c r="O55" s="17"/>
      <c r="P55" s="17"/>
      <c r="Q55" s="17"/>
      <c r="R55" s="17"/>
    </row>
    <row r="56" spans="1:22" ht="19.5" customHeight="1" x14ac:dyDescent="0.35">
      <c r="A56" s="62">
        <v>6</v>
      </c>
      <c r="B56" s="119" t="s">
        <v>217</v>
      </c>
      <c r="C56" s="119"/>
      <c r="D56" s="119"/>
      <c r="E56" s="119"/>
      <c r="F56" s="119"/>
      <c r="G56" s="119"/>
      <c r="H56" s="119"/>
      <c r="I56" s="119"/>
      <c r="J56" s="119"/>
      <c r="K56" s="119"/>
      <c r="L56" s="119"/>
      <c r="M56" s="119"/>
      <c r="N56" s="2"/>
      <c r="O56" s="39"/>
      <c r="Q56" s="40"/>
    </row>
    <row r="57" spans="1:22" ht="7.5" customHeight="1" x14ac:dyDescent="0.35">
      <c r="B57" s="2"/>
      <c r="C57" s="2"/>
      <c r="D57" s="2"/>
      <c r="E57" s="2"/>
      <c r="F57" s="2"/>
      <c r="G57" s="2"/>
      <c r="H57" s="2"/>
      <c r="I57" s="2"/>
      <c r="J57" s="2"/>
      <c r="K57" s="2"/>
      <c r="L57" s="2"/>
      <c r="M57" s="2"/>
      <c r="N57" s="2"/>
    </row>
    <row r="58" spans="1:22" ht="7.5" customHeight="1" x14ac:dyDescent="0.35">
      <c r="A58" s="74"/>
      <c r="B58" s="126"/>
      <c r="C58" s="126"/>
      <c r="D58" s="126"/>
      <c r="E58" s="126"/>
      <c r="F58" s="126"/>
      <c r="G58" s="126"/>
      <c r="H58" s="126"/>
      <c r="I58" s="126"/>
      <c r="J58" s="126"/>
      <c r="K58" s="126"/>
      <c r="L58" s="126"/>
      <c r="M58" s="126"/>
      <c r="N58" s="16"/>
      <c r="O58" s="17"/>
      <c r="P58" s="17"/>
      <c r="Q58" s="17"/>
      <c r="R58" s="17"/>
    </row>
    <row r="59" spans="1:22" ht="19.5" customHeight="1" x14ac:dyDescent="0.35">
      <c r="A59" s="62">
        <v>7</v>
      </c>
      <c r="B59" s="119" t="s">
        <v>218</v>
      </c>
      <c r="C59" s="119"/>
      <c r="D59" s="119"/>
      <c r="E59" s="119"/>
      <c r="F59" s="119"/>
      <c r="G59" s="119"/>
      <c r="H59" s="119"/>
      <c r="I59" s="119"/>
      <c r="J59" s="119"/>
      <c r="K59" s="119"/>
      <c r="L59" s="119"/>
      <c r="M59" s="119"/>
      <c r="N59" s="2"/>
      <c r="O59" s="39"/>
      <c r="Q59" s="40"/>
    </row>
    <row r="60" spans="1:22" ht="15.5" x14ac:dyDescent="0.35">
      <c r="A60" s="73"/>
      <c r="B60" s="119"/>
      <c r="C60" s="119"/>
      <c r="D60" s="119"/>
      <c r="E60" s="119"/>
      <c r="F60" s="119"/>
      <c r="G60" s="119"/>
      <c r="H60" s="119"/>
      <c r="I60" s="119"/>
      <c r="J60" s="119"/>
      <c r="K60" s="119"/>
      <c r="L60" s="119"/>
      <c r="M60" s="119"/>
      <c r="N60" s="2"/>
    </row>
    <row r="61" spans="1:22" ht="7.5" customHeight="1" x14ac:dyDescent="0.35">
      <c r="B61" s="2"/>
      <c r="C61" s="2"/>
      <c r="D61" s="2"/>
      <c r="E61" s="2"/>
      <c r="F61" s="2"/>
      <c r="G61" s="2"/>
      <c r="H61" s="2"/>
      <c r="I61" s="2"/>
      <c r="J61" s="2"/>
      <c r="K61" s="2"/>
      <c r="L61" s="2"/>
      <c r="M61" s="2"/>
      <c r="N61" s="2"/>
    </row>
    <row r="62" spans="1:22" ht="7.5" customHeight="1" x14ac:dyDescent="0.35">
      <c r="A62" s="74"/>
      <c r="B62" s="126"/>
      <c r="C62" s="126"/>
      <c r="D62" s="126"/>
      <c r="E62" s="126"/>
      <c r="F62" s="126"/>
      <c r="G62" s="126"/>
      <c r="H62" s="126"/>
      <c r="I62" s="126"/>
      <c r="J62" s="126"/>
      <c r="K62" s="126"/>
      <c r="L62" s="126"/>
      <c r="M62" s="126"/>
      <c r="N62" s="16"/>
      <c r="O62" s="17"/>
      <c r="P62" s="17"/>
      <c r="Q62" s="17"/>
      <c r="R62" s="17"/>
    </row>
    <row r="63" spans="1:22" ht="19.5" customHeight="1" x14ac:dyDescent="0.35">
      <c r="A63" s="62">
        <v>8</v>
      </c>
      <c r="B63" s="119" t="s">
        <v>219</v>
      </c>
      <c r="C63" s="119"/>
      <c r="D63" s="119"/>
      <c r="E63" s="119"/>
      <c r="F63" s="119"/>
      <c r="G63" s="119"/>
      <c r="H63" s="119"/>
      <c r="I63" s="119"/>
      <c r="J63" s="119"/>
      <c r="K63" s="119"/>
      <c r="L63" s="119"/>
      <c r="M63" s="119"/>
      <c r="N63" s="2"/>
      <c r="O63" s="39"/>
      <c r="Q63" s="40"/>
    </row>
    <row r="64" spans="1:22" ht="15.5" x14ac:dyDescent="0.35">
      <c r="A64" s="73"/>
      <c r="B64" s="119"/>
      <c r="C64" s="119"/>
      <c r="D64" s="119"/>
      <c r="E64" s="119"/>
      <c r="F64" s="119"/>
      <c r="G64" s="119"/>
      <c r="H64" s="119"/>
      <c r="I64" s="119"/>
      <c r="J64" s="119"/>
      <c r="K64" s="119"/>
      <c r="L64" s="119"/>
      <c r="M64" s="119"/>
      <c r="N64" s="2"/>
    </row>
    <row r="65" spans="1:18" ht="7.5" customHeight="1" x14ac:dyDescent="0.35">
      <c r="B65" s="2"/>
      <c r="C65" s="2"/>
      <c r="D65" s="2"/>
      <c r="E65" s="2"/>
      <c r="F65" s="2"/>
      <c r="G65" s="2"/>
      <c r="H65" s="2"/>
      <c r="I65" s="2"/>
      <c r="J65" s="2"/>
      <c r="K65" s="2"/>
      <c r="L65" s="2"/>
      <c r="M65" s="2"/>
      <c r="N65" s="2"/>
    </row>
    <row r="66" spans="1:18" ht="7.5" customHeight="1" x14ac:dyDescent="0.35">
      <c r="A66" s="74"/>
      <c r="B66" s="126"/>
      <c r="C66" s="126"/>
      <c r="D66" s="126"/>
      <c r="E66" s="126"/>
      <c r="F66" s="126"/>
      <c r="G66" s="126"/>
      <c r="H66" s="126"/>
      <c r="I66" s="126"/>
      <c r="J66" s="126"/>
      <c r="K66" s="126"/>
      <c r="L66" s="126"/>
      <c r="M66" s="126"/>
      <c r="N66" s="16"/>
      <c r="O66" s="17"/>
      <c r="P66" s="17"/>
      <c r="Q66" s="17"/>
      <c r="R66" s="17"/>
    </row>
    <row r="67" spans="1:18" ht="19.5" customHeight="1" x14ac:dyDescent="0.35">
      <c r="A67" s="62">
        <v>9</v>
      </c>
      <c r="B67" s="127" t="s">
        <v>220</v>
      </c>
      <c r="C67" s="127"/>
      <c r="D67" s="127"/>
      <c r="E67" s="127"/>
      <c r="F67" s="127"/>
      <c r="G67" s="127"/>
      <c r="H67" s="127"/>
      <c r="I67" s="127"/>
      <c r="J67" s="127"/>
      <c r="K67" s="127"/>
      <c r="L67" s="127"/>
      <c r="M67" s="127"/>
      <c r="N67" s="2"/>
      <c r="O67" s="39"/>
      <c r="Q67" s="40"/>
    </row>
    <row r="68" spans="1:18" ht="7.5" customHeight="1" x14ac:dyDescent="0.35">
      <c r="B68" s="2"/>
      <c r="C68" s="2"/>
      <c r="D68" s="2"/>
      <c r="E68" s="2"/>
      <c r="F68" s="2"/>
      <c r="G68" s="2"/>
      <c r="H68" s="2"/>
      <c r="I68" s="2"/>
      <c r="J68" s="2"/>
      <c r="K68" s="2"/>
      <c r="L68" s="2"/>
      <c r="M68" s="2"/>
      <c r="N68" s="2"/>
    </row>
    <row r="69" spans="1:18" ht="7.5" customHeight="1" x14ac:dyDescent="0.35">
      <c r="A69" s="74"/>
      <c r="B69" s="126"/>
      <c r="C69" s="126"/>
      <c r="D69" s="126"/>
      <c r="E69" s="126"/>
      <c r="F69" s="126"/>
      <c r="G69" s="126"/>
      <c r="H69" s="126"/>
      <c r="I69" s="126"/>
      <c r="J69" s="126"/>
      <c r="K69" s="126"/>
      <c r="L69" s="126"/>
      <c r="M69" s="126"/>
      <c r="N69" s="16"/>
      <c r="O69" s="17"/>
      <c r="P69" s="17"/>
      <c r="Q69" s="17"/>
      <c r="R69" s="17"/>
    </row>
    <row r="70" spans="1:18" ht="19.5" customHeight="1" x14ac:dyDescent="0.35">
      <c r="A70" s="62">
        <v>10</v>
      </c>
      <c r="B70" s="119" t="s">
        <v>221</v>
      </c>
      <c r="C70" s="119"/>
      <c r="D70" s="119"/>
      <c r="E70" s="119"/>
      <c r="F70" s="119"/>
      <c r="G70" s="119"/>
      <c r="H70" s="119"/>
      <c r="I70" s="119"/>
      <c r="J70" s="119"/>
      <c r="K70" s="119"/>
      <c r="L70" s="119"/>
      <c r="M70" s="119"/>
      <c r="N70" s="2"/>
      <c r="O70" s="39"/>
      <c r="Q70" s="40"/>
    </row>
    <row r="71" spans="1:18" ht="7.5" customHeight="1" x14ac:dyDescent="0.35">
      <c r="B71" s="2"/>
      <c r="C71" s="2"/>
      <c r="D71" s="2"/>
      <c r="E71" s="2"/>
      <c r="F71" s="2"/>
      <c r="G71" s="2"/>
      <c r="H71" s="2"/>
      <c r="I71" s="2"/>
      <c r="J71" s="2"/>
      <c r="K71" s="2"/>
      <c r="L71" s="2"/>
      <c r="M71" s="2"/>
      <c r="N71" s="2"/>
    </row>
    <row r="72" spans="1:18" ht="7.5" customHeight="1" x14ac:dyDescent="0.35">
      <c r="A72" s="74"/>
      <c r="B72" s="126"/>
      <c r="C72" s="126"/>
      <c r="D72" s="126"/>
      <c r="E72" s="126"/>
      <c r="F72" s="126"/>
      <c r="G72" s="126"/>
      <c r="H72" s="126"/>
      <c r="I72" s="126"/>
      <c r="J72" s="126"/>
      <c r="K72" s="126"/>
      <c r="L72" s="126"/>
      <c r="M72" s="126"/>
      <c r="N72" s="16"/>
      <c r="O72" s="17"/>
      <c r="P72" s="17"/>
      <c r="Q72" s="17"/>
      <c r="R72" s="17"/>
    </row>
    <row r="73" spans="1:18" ht="19.5" customHeight="1" x14ac:dyDescent="0.35">
      <c r="A73" s="62">
        <v>11</v>
      </c>
      <c r="B73" s="119" t="s">
        <v>222</v>
      </c>
      <c r="C73" s="119"/>
      <c r="D73" s="119"/>
      <c r="E73" s="119"/>
      <c r="F73" s="119"/>
      <c r="G73" s="119"/>
      <c r="H73" s="119"/>
      <c r="I73" s="119"/>
      <c r="J73" s="119"/>
      <c r="K73" s="119"/>
      <c r="L73" s="119"/>
      <c r="M73" s="119"/>
      <c r="N73" s="2"/>
      <c r="O73" s="39"/>
      <c r="Q73" s="40"/>
    </row>
    <row r="74" spans="1:18" ht="15.5" x14ac:dyDescent="0.35">
      <c r="A74" s="73"/>
      <c r="B74" s="119"/>
      <c r="C74" s="119"/>
      <c r="D74" s="119"/>
      <c r="E74" s="119"/>
      <c r="F74" s="119"/>
      <c r="G74" s="119"/>
      <c r="H74" s="119"/>
      <c r="I74" s="119"/>
      <c r="J74" s="119"/>
      <c r="K74" s="119"/>
      <c r="L74" s="119"/>
      <c r="M74" s="119"/>
      <c r="N74" s="2"/>
    </row>
    <row r="75" spans="1:18" ht="7.5" customHeight="1" x14ac:dyDescent="0.35">
      <c r="B75" s="2"/>
      <c r="C75" s="2"/>
      <c r="D75" s="2"/>
      <c r="E75" s="2"/>
      <c r="F75" s="2"/>
      <c r="G75" s="2"/>
      <c r="H75" s="2"/>
      <c r="I75" s="2"/>
      <c r="J75" s="2"/>
      <c r="K75" s="2"/>
      <c r="L75" s="2"/>
      <c r="M75" s="2"/>
      <c r="N75" s="2"/>
    </row>
    <row r="76" spans="1:18" ht="7.5" customHeight="1" x14ac:dyDescent="0.35">
      <c r="A76" s="74"/>
      <c r="B76" s="126"/>
      <c r="C76" s="126"/>
      <c r="D76" s="126"/>
      <c r="E76" s="126"/>
      <c r="F76" s="126"/>
      <c r="G76" s="126"/>
      <c r="H76" s="126"/>
      <c r="I76" s="126"/>
      <c r="J76" s="126"/>
      <c r="K76" s="126"/>
      <c r="L76" s="126"/>
      <c r="M76" s="126"/>
      <c r="N76" s="16"/>
      <c r="O76" s="17"/>
      <c r="P76" s="17"/>
      <c r="Q76" s="17"/>
      <c r="R76" s="17"/>
    </row>
    <row r="77" spans="1:18" ht="19.5" customHeight="1" x14ac:dyDescent="0.35">
      <c r="A77" s="62">
        <v>12</v>
      </c>
      <c r="B77" s="119" t="s">
        <v>223</v>
      </c>
      <c r="C77" s="119"/>
      <c r="D77" s="119"/>
      <c r="E77" s="119"/>
      <c r="F77" s="119"/>
      <c r="G77" s="119"/>
      <c r="H77" s="119"/>
      <c r="I77" s="119"/>
      <c r="J77" s="119"/>
      <c r="K77" s="119"/>
      <c r="L77" s="119"/>
      <c r="M77" s="119"/>
      <c r="N77" s="2"/>
      <c r="O77" s="39"/>
      <c r="Q77" s="40"/>
    </row>
    <row r="78" spans="1:18" ht="15.5" x14ac:dyDescent="0.35">
      <c r="A78" s="73"/>
      <c r="B78" s="119"/>
      <c r="C78" s="119"/>
      <c r="D78" s="119"/>
      <c r="E78" s="119"/>
      <c r="F78" s="119"/>
      <c r="G78" s="119"/>
      <c r="H78" s="119"/>
      <c r="I78" s="119"/>
      <c r="J78" s="119"/>
      <c r="K78" s="119"/>
      <c r="L78" s="119"/>
      <c r="M78" s="119"/>
      <c r="N78" s="2"/>
    </row>
    <row r="79" spans="1:18" ht="7.5" customHeight="1" x14ac:dyDescent="0.35">
      <c r="B79" s="2"/>
      <c r="C79" s="2"/>
      <c r="D79" s="2"/>
      <c r="E79" s="2"/>
      <c r="F79" s="2"/>
      <c r="G79" s="2"/>
      <c r="H79" s="2"/>
      <c r="I79" s="2"/>
      <c r="J79" s="2"/>
      <c r="K79" s="2"/>
      <c r="L79" s="2"/>
      <c r="M79" s="2"/>
      <c r="N79" s="2"/>
    </row>
    <row r="80" spans="1:18" ht="7.5" customHeight="1" x14ac:dyDescent="0.35">
      <c r="A80" s="74"/>
      <c r="B80" s="126"/>
      <c r="C80" s="126"/>
      <c r="D80" s="126"/>
      <c r="E80" s="126"/>
      <c r="F80" s="126"/>
      <c r="G80" s="126"/>
      <c r="H80" s="126"/>
      <c r="I80" s="126"/>
      <c r="J80" s="126"/>
      <c r="K80" s="126"/>
      <c r="L80" s="126"/>
      <c r="M80" s="126"/>
      <c r="N80" s="16"/>
      <c r="O80" s="17"/>
      <c r="P80" s="17"/>
      <c r="Q80" s="17"/>
      <c r="R80" s="17"/>
    </row>
    <row r="81" spans="1:18" ht="19.5" customHeight="1" x14ac:dyDescent="0.35">
      <c r="A81" s="62">
        <v>13</v>
      </c>
      <c r="B81" s="119" t="s">
        <v>224</v>
      </c>
      <c r="C81" s="119"/>
      <c r="D81" s="119"/>
      <c r="E81" s="119"/>
      <c r="F81" s="119"/>
      <c r="G81" s="119"/>
      <c r="H81" s="119"/>
      <c r="I81" s="119"/>
      <c r="J81" s="119"/>
      <c r="K81" s="119"/>
      <c r="L81" s="119"/>
      <c r="M81" s="119"/>
      <c r="N81" s="2"/>
      <c r="O81" s="39"/>
      <c r="Q81" s="40"/>
    </row>
    <row r="82" spans="1:18" ht="7.5" customHeight="1" x14ac:dyDescent="0.35">
      <c r="B82" s="2"/>
      <c r="C82" s="2"/>
      <c r="D82" s="2"/>
      <c r="E82" s="2"/>
      <c r="F82" s="2"/>
      <c r="G82" s="2"/>
      <c r="H82" s="2"/>
      <c r="I82" s="2"/>
      <c r="J82" s="2"/>
      <c r="K82" s="2"/>
      <c r="L82" s="2"/>
      <c r="M82" s="2"/>
      <c r="N82" s="2"/>
    </row>
    <row r="83" spans="1:18" ht="7.5" customHeight="1" x14ac:dyDescent="0.35">
      <c r="A83" s="74"/>
      <c r="B83" s="126"/>
      <c r="C83" s="126"/>
      <c r="D83" s="126"/>
      <c r="E83" s="126"/>
      <c r="F83" s="126"/>
      <c r="G83" s="126"/>
      <c r="H83" s="126"/>
      <c r="I83" s="126"/>
      <c r="J83" s="126"/>
      <c r="K83" s="126"/>
      <c r="L83" s="126"/>
      <c r="M83" s="126"/>
      <c r="N83" s="16"/>
      <c r="O83" s="17"/>
      <c r="P83" s="17"/>
      <c r="Q83" s="17"/>
      <c r="R83" s="17"/>
    </row>
    <row r="84" spans="1:18" ht="19.5" customHeight="1" x14ac:dyDescent="0.35">
      <c r="A84" s="62">
        <v>14</v>
      </c>
      <c r="B84" s="119" t="s">
        <v>225</v>
      </c>
      <c r="C84" s="119"/>
      <c r="D84" s="119"/>
      <c r="E84" s="119"/>
      <c r="F84" s="119"/>
      <c r="G84" s="119"/>
      <c r="H84" s="119"/>
      <c r="I84" s="119"/>
      <c r="J84" s="119"/>
      <c r="K84" s="119"/>
      <c r="L84" s="119"/>
      <c r="M84" s="119"/>
      <c r="N84" s="2"/>
      <c r="O84" s="39"/>
      <c r="Q84" s="40"/>
    </row>
    <row r="85" spans="1:18" ht="15.5" x14ac:dyDescent="0.35">
      <c r="A85" s="73"/>
      <c r="B85" s="119"/>
      <c r="C85" s="119"/>
      <c r="D85" s="119"/>
      <c r="E85" s="119"/>
      <c r="F85" s="119"/>
      <c r="G85" s="119"/>
      <c r="H85" s="119"/>
      <c r="I85" s="119"/>
      <c r="J85" s="119"/>
      <c r="K85" s="119"/>
      <c r="L85" s="119"/>
      <c r="M85" s="119"/>
      <c r="N85" s="2"/>
    </row>
    <row r="86" spans="1:18" ht="7.5" customHeight="1" x14ac:dyDescent="0.35">
      <c r="B86" s="2"/>
      <c r="C86" s="2"/>
      <c r="D86" s="2"/>
      <c r="E86" s="2"/>
      <c r="F86" s="2"/>
      <c r="G86" s="2"/>
      <c r="H86" s="2"/>
      <c r="I86" s="2"/>
      <c r="J86" s="2"/>
      <c r="K86" s="2"/>
      <c r="L86" s="2"/>
      <c r="M86" s="2"/>
      <c r="N86" s="2"/>
    </row>
    <row r="87" spans="1:18" ht="7.5" customHeight="1" x14ac:dyDescent="0.35">
      <c r="A87" s="74"/>
      <c r="B87" s="126"/>
      <c r="C87" s="126"/>
      <c r="D87" s="126"/>
      <c r="E87" s="126"/>
      <c r="F87" s="126"/>
      <c r="G87" s="126"/>
      <c r="H87" s="126"/>
      <c r="I87" s="126"/>
      <c r="J87" s="126"/>
      <c r="K87" s="126"/>
      <c r="L87" s="126"/>
      <c r="M87" s="126"/>
      <c r="N87" s="16"/>
      <c r="O87" s="17"/>
      <c r="P87" s="17"/>
      <c r="Q87" s="17"/>
      <c r="R87" s="17"/>
    </row>
    <row r="88" spans="1:18" ht="19.5" customHeight="1" x14ac:dyDescent="0.35">
      <c r="A88" s="62">
        <v>15</v>
      </c>
      <c r="B88" s="119" t="s">
        <v>226</v>
      </c>
      <c r="C88" s="119"/>
      <c r="D88" s="119"/>
      <c r="E88" s="119"/>
      <c r="F88" s="119"/>
      <c r="G88" s="119"/>
      <c r="H88" s="119"/>
      <c r="I88" s="119"/>
      <c r="J88" s="119"/>
      <c r="K88" s="119"/>
      <c r="L88" s="119"/>
      <c r="M88" s="119"/>
      <c r="N88" s="2"/>
      <c r="O88" s="39"/>
      <c r="Q88" s="40"/>
    </row>
    <row r="89" spans="1:18" ht="7.5" customHeight="1" x14ac:dyDescent="0.35">
      <c r="B89" s="2"/>
      <c r="C89" s="2"/>
      <c r="D89" s="2"/>
      <c r="E89" s="2"/>
      <c r="F89" s="2"/>
      <c r="G89" s="2"/>
      <c r="H89" s="2"/>
      <c r="I89" s="2"/>
      <c r="J89" s="2"/>
      <c r="K89" s="2"/>
      <c r="L89" s="2"/>
      <c r="M89" s="2"/>
      <c r="N89" s="2"/>
    </row>
    <row r="90" spans="1:18" ht="7.5" customHeight="1" x14ac:dyDescent="0.35">
      <c r="A90" s="74"/>
      <c r="B90" s="126"/>
      <c r="C90" s="126"/>
      <c r="D90" s="126"/>
      <c r="E90" s="126"/>
      <c r="F90" s="126"/>
      <c r="G90" s="126"/>
      <c r="H90" s="126"/>
      <c r="I90" s="126"/>
      <c r="J90" s="126"/>
      <c r="K90" s="126"/>
      <c r="L90" s="126"/>
      <c r="M90" s="126"/>
      <c r="N90" s="16"/>
      <c r="O90" s="17"/>
      <c r="P90" s="17"/>
      <c r="Q90" s="17"/>
      <c r="R90" s="17"/>
    </row>
    <row r="91" spans="1:18" x14ac:dyDescent="0.35">
      <c r="B91" s="129" t="s">
        <v>76</v>
      </c>
      <c r="C91" s="130"/>
      <c r="D91" s="130"/>
      <c r="E91" s="130"/>
      <c r="F91" s="130"/>
      <c r="G91" s="130"/>
      <c r="H91" s="130"/>
      <c r="I91" s="130"/>
      <c r="J91" s="130"/>
      <c r="K91" s="130"/>
      <c r="L91" s="130"/>
      <c r="M91" s="130"/>
    </row>
    <row r="92" spans="1:18" x14ac:dyDescent="0.35">
      <c r="B92" s="35" t="s">
        <v>77</v>
      </c>
    </row>
    <row r="93" spans="1:18" x14ac:dyDescent="0.35"/>
    <row r="94" spans="1:18" x14ac:dyDescent="0.35">
      <c r="B94" s="131"/>
      <c r="C94" s="132"/>
      <c r="D94" s="132"/>
      <c r="E94" s="132"/>
      <c r="F94" s="132"/>
      <c r="G94" s="132"/>
      <c r="H94" s="132"/>
      <c r="I94" s="132"/>
      <c r="J94" s="132"/>
      <c r="K94" s="132"/>
      <c r="L94" s="132"/>
      <c r="M94" s="133"/>
    </row>
    <row r="95" spans="1:18" x14ac:dyDescent="0.35">
      <c r="B95" s="134"/>
      <c r="C95" s="135"/>
      <c r="D95" s="135"/>
      <c r="E95" s="135"/>
      <c r="F95" s="135"/>
      <c r="G95" s="135"/>
      <c r="H95" s="135"/>
      <c r="I95" s="135"/>
      <c r="J95" s="135"/>
      <c r="K95" s="135"/>
      <c r="L95" s="135"/>
      <c r="M95" s="136"/>
    </row>
    <row r="96" spans="1:18" x14ac:dyDescent="0.35">
      <c r="B96" s="134"/>
      <c r="C96" s="135"/>
      <c r="D96" s="135"/>
      <c r="E96" s="135"/>
      <c r="F96" s="135"/>
      <c r="G96" s="135"/>
      <c r="H96" s="135"/>
      <c r="I96" s="135"/>
      <c r="J96" s="135"/>
      <c r="K96" s="135"/>
      <c r="L96" s="135"/>
      <c r="M96" s="136"/>
    </row>
    <row r="97" spans="2:13" x14ac:dyDescent="0.35">
      <c r="B97" s="134"/>
      <c r="C97" s="135"/>
      <c r="D97" s="135"/>
      <c r="E97" s="135"/>
      <c r="F97" s="135"/>
      <c r="G97" s="135"/>
      <c r="H97" s="135"/>
      <c r="I97" s="135"/>
      <c r="J97" s="135"/>
      <c r="K97" s="135"/>
      <c r="L97" s="135"/>
      <c r="M97" s="136"/>
    </row>
    <row r="98" spans="2:13" x14ac:dyDescent="0.35">
      <c r="B98" s="137"/>
      <c r="C98" s="138"/>
      <c r="D98" s="138"/>
      <c r="E98" s="138"/>
      <c r="F98" s="138"/>
      <c r="G98" s="138"/>
      <c r="H98" s="138"/>
      <c r="I98" s="138"/>
      <c r="J98" s="138"/>
      <c r="K98" s="138"/>
      <c r="L98" s="138"/>
      <c r="M98" s="139"/>
    </row>
    <row r="99" spans="2:13" x14ac:dyDescent="0.35"/>
    <row r="100" spans="2:13" x14ac:dyDescent="0.35"/>
    <row r="101" spans="2:13" x14ac:dyDescent="0.35"/>
    <row r="102" spans="2:13" x14ac:dyDescent="0.35"/>
    <row r="103" spans="2:13" x14ac:dyDescent="0.35"/>
  </sheetData>
  <sheetProtection sheet="1" selectLockedCells="1" autoFilter="0" pivotTables="0"/>
  <mergeCells count="45">
    <mergeCell ref="B94:M98"/>
    <mergeCell ref="B84:M85"/>
    <mergeCell ref="B73:M74"/>
    <mergeCell ref="B87:M87"/>
    <mergeCell ref="B88:M88"/>
    <mergeCell ref="B90:M90"/>
    <mergeCell ref="B91:M91"/>
    <mergeCell ref="B76:M76"/>
    <mergeCell ref="B77:M78"/>
    <mergeCell ref="B80:M80"/>
    <mergeCell ref="B81:M81"/>
    <mergeCell ref="B83:M83"/>
    <mergeCell ref="B72:M72"/>
    <mergeCell ref="B58:M58"/>
    <mergeCell ref="B59:M60"/>
    <mergeCell ref="B62:M62"/>
    <mergeCell ref="B63:M64"/>
    <mergeCell ref="B66:M66"/>
    <mergeCell ref="B56:M56"/>
    <mergeCell ref="B46:M46"/>
    <mergeCell ref="B67:M67"/>
    <mergeCell ref="B69:M69"/>
    <mergeCell ref="B70:M70"/>
    <mergeCell ref="E6:M6"/>
    <mergeCell ref="E8:M8"/>
    <mergeCell ref="B51:M51"/>
    <mergeCell ref="B52:M52"/>
    <mergeCell ref="B55:M55"/>
    <mergeCell ref="B45:M45"/>
    <mergeCell ref="B23:M24"/>
    <mergeCell ref="B27:M28"/>
    <mergeCell ref="B31:M32"/>
    <mergeCell ref="B26:M26"/>
    <mergeCell ref="B30:M30"/>
    <mergeCell ref="B39:M39"/>
    <mergeCell ref="B40:M40"/>
    <mergeCell ref="B42:M42"/>
    <mergeCell ref="B43:M43"/>
    <mergeCell ref="N10:P11"/>
    <mergeCell ref="B13:M13"/>
    <mergeCell ref="B22:M22"/>
    <mergeCell ref="B36:M36"/>
    <mergeCell ref="B18:M18"/>
    <mergeCell ref="B14:M14"/>
    <mergeCell ref="B19:M19"/>
  </mergeCells>
  <conditionalFormatting sqref="O23 O27 O31 O40 O43 O56 O59 O63 O67 O70 O73 O77 O81 O84 O88">
    <cfRule type="cellIs" dxfId="42" priority="2" operator="equal">
      <formula>"Yes"</formula>
    </cfRule>
    <cfRule type="cellIs" dxfId="41" priority="3" operator="equal">
      <formula>"No"</formula>
    </cfRule>
  </conditionalFormatting>
  <conditionalFormatting sqref="O56 O59 O63 O67 O70 O73 O77 O81 O84 O88">
    <cfRule type="expression" dxfId="40" priority="31">
      <formula>na_G="N/A"</formula>
    </cfRule>
  </conditionalFormatting>
  <dataValidations count="3">
    <dataValidation type="list" allowBlank="1" showErrorMessage="1" errorTitle="Yes or No" error="Please select Yes or No for this item." sqref="O40 O84 O23 O43 O27 O67 O31 O56 O70 O59 O77 O81 O63 O88 O73" xr:uid="{27ECC437-F28B-4673-AD24-4E2A9CD390F6}">
      <formula1>"--,Yes,No"</formula1>
    </dataValidation>
    <dataValidation type="list" allowBlank="1" showErrorMessage="1" errorTitle="Yes or No" error="Please select Yes or No for this item." sqref="O49" xr:uid="{9634029B-6465-4BF0-B6F2-486DC71ABC39}">
      <formula1>"--,N/A"</formula1>
    </dataValidation>
    <dataValidation allowBlank="1" showInputMessage="1" showErrorMessage="1" promptTitle="Reminder" prompt="Alternative PISC requests cannot be added after an application is submitted." sqref="L49" xr:uid="{D83B4513-258D-44FC-9334-287ED52B59FB}"/>
  </dataValidations>
  <pageMargins left="0.7" right="0.7" top="0.75" bottom="0.75" header="0.3" footer="0.3"/>
  <pageSetup orientation="portrait" r:id="rId1"/>
  <drawing r:id="rId2"/>
  <tableParts count="3">
    <tablePart r:id="rId3"/>
    <tablePart r:id="rId4"/>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D651-AC50-43DF-96B5-737E26DBC36F}">
  <sheetPr codeName="Sheet12"/>
  <dimension ref="A1:W33"/>
  <sheetViews>
    <sheetView showGridLines="0" showRowColHeaders="0" workbookViewId="0">
      <pane ySplit="12" topLeftCell="A25"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41</v>
      </c>
      <c r="B4" s="13" t="s">
        <v>227</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228</v>
      </c>
      <c r="C14" s="130"/>
      <c r="D14" s="130"/>
      <c r="E14" s="130"/>
      <c r="F14" s="130"/>
      <c r="G14" s="130"/>
      <c r="H14" s="130"/>
      <c r="I14" s="130"/>
      <c r="J14" s="130"/>
      <c r="K14" s="130"/>
      <c r="L14" s="130"/>
      <c r="M14" s="130"/>
      <c r="O14" s="39"/>
      <c r="Q14" s="4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75" hidden="1" customHeight="1" thickBot="1" x14ac:dyDescent="0.4">
      <c r="B18" s="143" t="s">
        <v>229</v>
      </c>
      <c r="C18" s="141"/>
      <c r="D18" s="141"/>
      <c r="E18" s="141"/>
      <c r="F18" s="141"/>
      <c r="G18" s="141"/>
      <c r="H18" s="141"/>
      <c r="I18" s="141"/>
      <c r="J18" s="141"/>
      <c r="K18" s="141"/>
      <c r="L18" s="141"/>
      <c r="M18" s="142"/>
      <c r="N18" s="2"/>
      <c r="V18" t="s">
        <v>82</v>
      </c>
    </row>
    <row r="19" spans="1:22" ht="3.75" customHeight="1" x14ac:dyDescent="0.35">
      <c r="B19" s="37"/>
      <c r="M19" s="38"/>
      <c r="V19" t="s">
        <v>58</v>
      </c>
    </row>
    <row r="20" spans="1:22" ht="7.5" customHeight="1" x14ac:dyDescent="0.35">
      <c r="A20" s="71"/>
      <c r="B20" s="2"/>
      <c r="C20" s="2"/>
      <c r="D20" s="2"/>
      <c r="E20" s="2"/>
      <c r="F20" s="2"/>
      <c r="G20" s="2"/>
      <c r="H20" s="2"/>
      <c r="I20" s="2"/>
      <c r="J20" s="2"/>
      <c r="K20" s="2"/>
      <c r="L20" s="2"/>
      <c r="M20" s="2"/>
      <c r="N20" s="2"/>
    </row>
    <row r="21" spans="1:22" ht="7.5" customHeight="1" x14ac:dyDescent="0.35">
      <c r="A21" s="70"/>
      <c r="B21" s="125"/>
      <c r="C21" s="125"/>
      <c r="D21" s="125"/>
      <c r="E21" s="125"/>
      <c r="F21" s="125"/>
      <c r="G21" s="125"/>
      <c r="H21" s="125"/>
      <c r="I21" s="125"/>
      <c r="J21" s="125"/>
      <c r="K21" s="125"/>
      <c r="L21" s="125"/>
      <c r="M21" s="125"/>
      <c r="N21" s="16"/>
      <c r="O21" s="17"/>
      <c r="P21" s="17"/>
      <c r="Q21" s="17"/>
      <c r="R21" s="17"/>
    </row>
    <row r="22" spans="1:22" x14ac:dyDescent="0.35">
      <c r="B22" s="129" t="s">
        <v>76</v>
      </c>
      <c r="C22" s="130"/>
      <c r="D22" s="130"/>
      <c r="E22" s="130"/>
      <c r="F22" s="130"/>
      <c r="G22" s="130"/>
      <c r="H22" s="130"/>
      <c r="I22" s="130"/>
      <c r="J22" s="130"/>
      <c r="K22" s="130"/>
      <c r="L22" s="130"/>
      <c r="M22" s="130"/>
    </row>
    <row r="23" spans="1:22" x14ac:dyDescent="0.35">
      <c r="B23" s="35" t="s">
        <v>77</v>
      </c>
    </row>
    <row r="24" spans="1:22" x14ac:dyDescent="0.35"/>
    <row r="25" spans="1:22" x14ac:dyDescent="0.35">
      <c r="B25" s="131"/>
      <c r="C25" s="132"/>
      <c r="D25" s="132"/>
      <c r="E25" s="132"/>
      <c r="F25" s="132"/>
      <c r="G25" s="132"/>
      <c r="H25" s="132"/>
      <c r="I25" s="132"/>
      <c r="J25" s="132"/>
      <c r="K25" s="132"/>
      <c r="L25" s="132"/>
      <c r="M25" s="133"/>
    </row>
    <row r="26" spans="1:22" x14ac:dyDescent="0.35">
      <c r="B26" s="134"/>
      <c r="C26" s="135"/>
      <c r="D26" s="135"/>
      <c r="E26" s="135"/>
      <c r="F26" s="135"/>
      <c r="G26" s="135"/>
      <c r="H26" s="135"/>
      <c r="I26" s="135"/>
      <c r="J26" s="135"/>
      <c r="K26" s="135"/>
      <c r="L26" s="135"/>
      <c r="M26" s="136"/>
    </row>
    <row r="27" spans="1:22" x14ac:dyDescent="0.35">
      <c r="B27" s="134"/>
      <c r="C27" s="135"/>
      <c r="D27" s="135"/>
      <c r="E27" s="135"/>
      <c r="F27" s="135"/>
      <c r="G27" s="135"/>
      <c r="H27" s="135"/>
      <c r="I27" s="135"/>
      <c r="J27" s="135"/>
      <c r="K27" s="135"/>
      <c r="L27" s="135"/>
      <c r="M27" s="136"/>
    </row>
    <row r="28" spans="1:22" x14ac:dyDescent="0.35">
      <c r="B28" s="134"/>
      <c r="C28" s="135"/>
      <c r="D28" s="135"/>
      <c r="E28" s="135"/>
      <c r="F28" s="135"/>
      <c r="G28" s="135"/>
      <c r="H28" s="135"/>
      <c r="I28" s="135"/>
      <c r="J28" s="135"/>
      <c r="K28" s="135"/>
      <c r="L28" s="135"/>
      <c r="M28" s="136"/>
    </row>
    <row r="29" spans="1:22" x14ac:dyDescent="0.35">
      <c r="B29" s="137"/>
      <c r="C29" s="138"/>
      <c r="D29" s="138"/>
      <c r="E29" s="138"/>
      <c r="F29" s="138"/>
      <c r="G29" s="138"/>
      <c r="H29" s="138"/>
      <c r="I29" s="138"/>
      <c r="J29" s="138"/>
      <c r="K29" s="138"/>
      <c r="L29" s="138"/>
      <c r="M29" s="139"/>
    </row>
    <row r="30" spans="1:22" x14ac:dyDescent="0.35"/>
    <row r="31" spans="1:22" x14ac:dyDescent="0.35"/>
    <row r="32" spans="1:22" x14ac:dyDescent="0.35"/>
    <row r="33" x14ac:dyDescent="0.35"/>
  </sheetData>
  <sheetProtection sheet="1" selectLockedCells="1" autoFilter="0" pivotTables="0"/>
  <mergeCells count="9">
    <mergeCell ref="B22:M22"/>
    <mergeCell ref="B25:M29"/>
    <mergeCell ref="E6:M6"/>
    <mergeCell ref="E8:M8"/>
    <mergeCell ref="N10:P11"/>
    <mergeCell ref="B13:M13"/>
    <mergeCell ref="B14:M14"/>
    <mergeCell ref="B18:M18"/>
    <mergeCell ref="B21:M21"/>
  </mergeCells>
  <conditionalFormatting sqref="O14">
    <cfRule type="cellIs" dxfId="39" priority="1" operator="equal">
      <formula>"Yes"</formula>
    </cfRule>
    <cfRule type="cellIs" dxfId="38" priority="2" operator="equal">
      <formula>"No"</formula>
    </cfRule>
  </conditionalFormatting>
  <dataValidations count="1">
    <dataValidation type="list" allowBlank="1" showErrorMessage="1" errorTitle="Yes or No" error="Please select Yes or No for this item." sqref="O14" xr:uid="{69347BAF-611F-4D31-A97B-CF46A526C679}">
      <formula1>"--,Yes,No"</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50BD-454F-4B50-9EA7-ED2B6ED15B45}">
  <sheetPr codeName="Sheet13"/>
  <dimension ref="A1:V104"/>
  <sheetViews>
    <sheetView showGridLines="0" showRowColHeaders="0" zoomScaleNormal="100" workbookViewId="0">
      <pane ySplit="12" topLeftCell="A96" activePane="bottomLeft" state="frozen"/>
      <selection pane="bottomLeft" activeCell="A13" sqref="A13"/>
    </sheetView>
  </sheetViews>
  <sheetFormatPr defaultColWidth="9.1796875"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customWidth="1"/>
    <col min="21" max="22" width="9.1796875" customWidth="1"/>
    <col min="23" max="23" width="20.7265625" customWidth="1"/>
  </cols>
  <sheetData>
    <row r="1" spans="1:21" x14ac:dyDescent="0.35"/>
    <row r="2" spans="1:21" x14ac:dyDescent="0.35"/>
    <row r="3" spans="1:21" x14ac:dyDescent="0.35"/>
    <row r="4" spans="1:21" ht="20" x14ac:dyDescent="0.4">
      <c r="A4" s="64" t="s">
        <v>42</v>
      </c>
      <c r="B4" s="13" t="s">
        <v>230</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c r="B14" s="130" t="s">
        <v>231</v>
      </c>
      <c r="C14" s="130"/>
      <c r="D14" s="130"/>
      <c r="E14" s="130"/>
      <c r="F14" s="130"/>
      <c r="G14" s="130"/>
      <c r="H14" s="130"/>
      <c r="I14" s="130"/>
      <c r="J14" s="130"/>
      <c r="K14" s="130"/>
      <c r="L14" s="130"/>
      <c r="M14" s="13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105" hidden="1" customHeight="1" thickBot="1" x14ac:dyDescent="0.4">
      <c r="B18" s="143" t="s">
        <v>232</v>
      </c>
      <c r="C18" s="141"/>
      <c r="D18" s="141"/>
      <c r="E18" s="141"/>
      <c r="F18" s="141"/>
      <c r="G18" s="141"/>
      <c r="H18" s="141"/>
      <c r="I18" s="141"/>
      <c r="J18" s="141"/>
      <c r="K18" s="141"/>
      <c r="L18" s="141"/>
      <c r="M18" s="142"/>
      <c r="N18" s="2"/>
      <c r="V18" t="s">
        <v>82</v>
      </c>
    </row>
    <row r="19" spans="1:22" ht="75" hidden="1" customHeight="1" thickBot="1" x14ac:dyDescent="0.4">
      <c r="B19" s="151" t="s">
        <v>233</v>
      </c>
      <c r="C19" s="123"/>
      <c r="D19" s="123"/>
      <c r="E19" s="123"/>
      <c r="F19" s="123"/>
      <c r="G19" s="123"/>
      <c r="H19" s="123"/>
      <c r="I19" s="123"/>
      <c r="J19" s="123"/>
      <c r="K19" s="123"/>
      <c r="L19" s="123"/>
      <c r="M19" s="124"/>
      <c r="N19" s="2"/>
      <c r="V19" t="s">
        <v>72</v>
      </c>
    </row>
    <row r="20" spans="1:22" ht="60" hidden="1" customHeight="1" thickBot="1" x14ac:dyDescent="0.4">
      <c r="B20" s="122" t="s">
        <v>234</v>
      </c>
      <c r="C20" s="123"/>
      <c r="D20" s="123"/>
      <c r="E20" s="123"/>
      <c r="F20" s="123"/>
      <c r="G20" s="123"/>
      <c r="H20" s="123"/>
      <c r="I20" s="123"/>
      <c r="J20" s="123"/>
      <c r="K20" s="123"/>
      <c r="L20" s="123"/>
      <c r="M20" s="124"/>
      <c r="N20" s="2"/>
      <c r="V20" t="s">
        <v>57</v>
      </c>
    </row>
    <row r="21" spans="1:22" ht="3.75" customHeight="1" x14ac:dyDescent="0.35">
      <c r="B21" s="37"/>
      <c r="M21" s="38"/>
      <c r="V21" t="s">
        <v>58</v>
      </c>
    </row>
    <row r="22" spans="1:22" ht="7.5" customHeight="1" x14ac:dyDescent="0.35">
      <c r="B22" s="2"/>
      <c r="C22" s="2"/>
      <c r="D22" s="2"/>
      <c r="E22" s="2"/>
      <c r="F22" s="2"/>
      <c r="G22" s="2"/>
      <c r="H22" s="2"/>
      <c r="I22" s="2"/>
      <c r="J22" s="2"/>
      <c r="K22" s="2"/>
      <c r="L22" s="2"/>
      <c r="M22" s="2"/>
      <c r="N22" s="2"/>
    </row>
    <row r="23" spans="1:22" ht="7.5" customHeight="1" x14ac:dyDescent="0.35">
      <c r="A23" s="74"/>
      <c r="B23" s="125"/>
      <c r="C23" s="125"/>
      <c r="D23" s="125"/>
      <c r="E23" s="125"/>
      <c r="F23" s="125"/>
      <c r="G23" s="125"/>
      <c r="H23" s="125"/>
      <c r="I23" s="125"/>
      <c r="J23" s="125"/>
      <c r="K23" s="125"/>
      <c r="L23" s="125"/>
      <c r="M23" s="125"/>
      <c r="N23" s="16"/>
      <c r="O23" s="17"/>
      <c r="P23" s="17"/>
      <c r="Q23" s="17"/>
      <c r="R23" s="17"/>
    </row>
    <row r="24" spans="1:22" ht="19.5" customHeight="1" x14ac:dyDescent="0.35">
      <c r="A24" s="62">
        <v>1</v>
      </c>
      <c r="B24" s="119" t="s">
        <v>235</v>
      </c>
      <c r="C24" s="119"/>
      <c r="D24" s="119"/>
      <c r="E24" s="119"/>
      <c r="F24" s="119"/>
      <c r="G24" s="119"/>
      <c r="H24" s="119"/>
      <c r="I24" s="119"/>
      <c r="J24" s="119"/>
      <c r="K24" s="119"/>
      <c r="L24" s="119"/>
      <c r="M24" s="119"/>
      <c r="N24" s="2"/>
      <c r="O24" s="39"/>
      <c r="Q24" s="40"/>
    </row>
    <row r="25" spans="1:22" ht="7.5" customHeight="1" x14ac:dyDescent="0.35">
      <c r="B25" s="2"/>
      <c r="C25" s="2"/>
      <c r="D25" s="2"/>
      <c r="E25" s="2"/>
      <c r="F25" s="2"/>
      <c r="G25" s="2"/>
      <c r="H25" s="2"/>
      <c r="I25" s="2"/>
      <c r="J25" s="2"/>
      <c r="K25" s="2"/>
      <c r="L25" s="2"/>
      <c r="M25" s="2"/>
      <c r="N25" s="2"/>
    </row>
    <row r="26" spans="1:22" ht="7.5" customHeight="1" x14ac:dyDescent="0.35">
      <c r="A26" s="74"/>
      <c r="B26" s="126"/>
      <c r="C26" s="126"/>
      <c r="D26" s="126"/>
      <c r="E26" s="126"/>
      <c r="F26" s="126"/>
      <c r="G26" s="126"/>
      <c r="H26" s="126"/>
      <c r="I26" s="126"/>
      <c r="J26" s="126"/>
      <c r="K26" s="126"/>
      <c r="L26" s="126"/>
      <c r="M26" s="126"/>
      <c r="N26" s="16"/>
      <c r="O26" s="17"/>
      <c r="P26" s="17"/>
      <c r="Q26" s="17"/>
      <c r="R26" s="17"/>
    </row>
    <row r="27" spans="1:22" ht="19.5" customHeight="1" x14ac:dyDescent="0.35">
      <c r="A27" s="62">
        <v>2</v>
      </c>
      <c r="B27" s="119" t="s">
        <v>236</v>
      </c>
      <c r="C27" s="119"/>
      <c r="D27" s="119"/>
      <c r="E27" s="119"/>
      <c r="F27" s="119"/>
      <c r="G27" s="119"/>
      <c r="H27" s="119"/>
      <c r="I27" s="119"/>
      <c r="J27" s="119"/>
      <c r="K27" s="119"/>
      <c r="L27" s="119"/>
      <c r="M27" s="119"/>
      <c r="N27" s="2"/>
      <c r="O27" s="39"/>
      <c r="Q27" s="40"/>
    </row>
    <row r="28" spans="1:22" ht="7.5" customHeight="1" x14ac:dyDescent="0.35">
      <c r="B28" s="2"/>
      <c r="C28" s="2"/>
      <c r="D28" s="2"/>
      <c r="E28" s="2"/>
      <c r="F28" s="2"/>
      <c r="G28" s="2"/>
      <c r="H28" s="2"/>
      <c r="I28" s="2"/>
      <c r="J28" s="2"/>
      <c r="K28" s="2"/>
      <c r="L28" s="2"/>
      <c r="M28" s="2"/>
      <c r="N28" s="2"/>
    </row>
    <row r="29" spans="1:22" ht="7.5" customHeight="1" x14ac:dyDescent="0.35">
      <c r="A29" s="74"/>
      <c r="B29" s="126"/>
      <c r="C29" s="126"/>
      <c r="D29" s="126"/>
      <c r="E29" s="126"/>
      <c r="F29" s="126"/>
      <c r="G29" s="126"/>
      <c r="H29" s="126"/>
      <c r="I29" s="126"/>
      <c r="J29" s="126"/>
      <c r="K29" s="126"/>
      <c r="L29" s="126"/>
      <c r="M29" s="126"/>
      <c r="N29" s="16"/>
      <c r="O29" s="17"/>
      <c r="P29" s="17"/>
      <c r="Q29" s="17"/>
      <c r="R29" s="17"/>
    </row>
    <row r="30" spans="1:22" ht="19.5" customHeight="1" x14ac:dyDescent="0.35">
      <c r="A30" s="62">
        <v>3</v>
      </c>
      <c r="B30" s="119" t="s">
        <v>237</v>
      </c>
      <c r="C30" s="119"/>
      <c r="D30" s="119"/>
      <c r="E30" s="119"/>
      <c r="F30" s="119"/>
      <c r="G30" s="119"/>
      <c r="H30" s="119"/>
      <c r="I30" s="119"/>
      <c r="J30" s="119"/>
      <c r="K30" s="119"/>
      <c r="L30" s="119"/>
      <c r="M30" s="119"/>
      <c r="N30" s="2"/>
      <c r="O30" s="39"/>
      <c r="Q30" s="40"/>
    </row>
    <row r="31" spans="1:22" ht="7.5" customHeight="1" x14ac:dyDescent="0.35">
      <c r="B31" s="2"/>
      <c r="C31" s="2"/>
      <c r="D31" s="2"/>
      <c r="E31" s="2"/>
      <c r="F31" s="2"/>
      <c r="G31" s="2"/>
      <c r="H31" s="2"/>
      <c r="I31" s="2"/>
      <c r="J31" s="2"/>
      <c r="K31" s="2"/>
      <c r="L31" s="2"/>
      <c r="M31" s="2"/>
      <c r="N31" s="2"/>
    </row>
    <row r="32" spans="1:22" ht="7.5" customHeight="1" x14ac:dyDescent="0.35">
      <c r="A32" s="74"/>
      <c r="B32" s="126"/>
      <c r="C32" s="126"/>
      <c r="D32" s="126"/>
      <c r="E32" s="126"/>
      <c r="F32" s="126"/>
      <c r="G32" s="126"/>
      <c r="H32" s="126"/>
      <c r="I32" s="126"/>
      <c r="J32" s="126"/>
      <c r="K32" s="126"/>
      <c r="L32" s="126"/>
      <c r="M32" s="126"/>
      <c r="N32" s="16"/>
      <c r="O32" s="17"/>
      <c r="P32" s="17"/>
      <c r="Q32" s="17"/>
      <c r="R32" s="17"/>
    </row>
    <row r="33" spans="1:18" ht="19.5" customHeight="1" x14ac:dyDescent="0.35">
      <c r="A33" s="62">
        <v>4</v>
      </c>
      <c r="B33" s="127" t="s">
        <v>238</v>
      </c>
      <c r="C33" s="127"/>
      <c r="D33" s="127"/>
      <c r="E33" s="127"/>
      <c r="F33" s="127"/>
      <c r="G33" s="127"/>
      <c r="H33" s="127"/>
      <c r="I33" s="127"/>
      <c r="J33" s="127"/>
      <c r="K33" s="127"/>
      <c r="L33" s="127"/>
      <c r="M33" s="127"/>
      <c r="N33" s="2"/>
      <c r="O33" s="39"/>
      <c r="Q33" s="40"/>
    </row>
    <row r="34" spans="1:18" ht="7.5" customHeight="1" x14ac:dyDescent="0.35">
      <c r="B34" s="2"/>
      <c r="C34" s="2"/>
      <c r="D34" s="2"/>
      <c r="E34" s="2"/>
      <c r="F34" s="2"/>
      <c r="G34" s="2"/>
      <c r="H34" s="2"/>
      <c r="I34" s="2"/>
      <c r="J34" s="2"/>
      <c r="K34" s="2"/>
      <c r="L34" s="2"/>
      <c r="M34" s="2"/>
      <c r="N34" s="2"/>
    </row>
    <row r="35" spans="1:18" ht="7.5" customHeight="1" x14ac:dyDescent="0.35">
      <c r="A35" s="74"/>
      <c r="B35" s="126"/>
      <c r="C35" s="126"/>
      <c r="D35" s="126"/>
      <c r="E35" s="126"/>
      <c r="F35" s="126"/>
      <c r="G35" s="126"/>
      <c r="H35" s="126"/>
      <c r="I35" s="126"/>
      <c r="J35" s="126"/>
      <c r="K35" s="126"/>
      <c r="L35" s="126"/>
      <c r="M35" s="126"/>
      <c r="N35" s="16"/>
      <c r="O35" s="17"/>
      <c r="P35" s="17"/>
      <c r="Q35" s="17"/>
      <c r="R35" s="17"/>
    </row>
    <row r="36" spans="1:18" ht="19.5" customHeight="1" x14ac:dyDescent="0.35">
      <c r="A36" s="62">
        <v>5</v>
      </c>
      <c r="B36" s="119" t="s">
        <v>239</v>
      </c>
      <c r="C36" s="119"/>
      <c r="D36" s="119"/>
      <c r="E36" s="119"/>
      <c r="F36" s="119"/>
      <c r="G36" s="119"/>
      <c r="H36" s="119"/>
      <c r="I36" s="119"/>
      <c r="J36" s="119"/>
      <c r="K36" s="119"/>
      <c r="L36" s="119"/>
      <c r="M36" s="119"/>
      <c r="N36" s="2"/>
      <c r="O36" s="39"/>
      <c r="Q36" s="40"/>
    </row>
    <row r="37" spans="1:18" ht="7.5" customHeight="1" x14ac:dyDescent="0.35">
      <c r="B37" s="2"/>
      <c r="C37" s="2"/>
      <c r="D37" s="2"/>
      <c r="E37" s="2"/>
      <c r="F37" s="2"/>
      <c r="G37" s="2"/>
      <c r="H37" s="2"/>
      <c r="I37" s="2"/>
      <c r="J37" s="2"/>
      <c r="K37" s="2"/>
      <c r="L37" s="2"/>
      <c r="M37" s="2"/>
      <c r="N37" s="2"/>
    </row>
    <row r="38" spans="1:18" ht="7.5" customHeight="1" x14ac:dyDescent="0.35">
      <c r="A38" s="74"/>
      <c r="B38" s="126"/>
      <c r="C38" s="126"/>
      <c r="D38" s="126"/>
      <c r="E38" s="126"/>
      <c r="F38" s="126"/>
      <c r="G38" s="126"/>
      <c r="H38" s="126"/>
      <c r="I38" s="126"/>
      <c r="J38" s="126"/>
      <c r="K38" s="126"/>
      <c r="L38" s="126"/>
      <c r="M38" s="126"/>
      <c r="N38" s="16"/>
      <c r="O38" s="17"/>
      <c r="P38" s="17"/>
      <c r="Q38" s="17"/>
      <c r="R38" s="17"/>
    </row>
    <row r="39" spans="1:18" ht="19.5" customHeight="1" x14ac:dyDescent="0.35">
      <c r="A39" s="62">
        <v>6</v>
      </c>
      <c r="B39" s="119" t="s">
        <v>240</v>
      </c>
      <c r="C39" s="119"/>
      <c r="D39" s="119"/>
      <c r="E39" s="119"/>
      <c r="F39" s="119"/>
      <c r="G39" s="119"/>
      <c r="H39" s="119"/>
      <c r="I39" s="119"/>
      <c r="J39" s="119"/>
      <c r="K39" s="119"/>
      <c r="L39" s="119"/>
      <c r="M39" s="119"/>
      <c r="N39" s="2"/>
      <c r="O39" s="39"/>
      <c r="Q39" s="40"/>
    </row>
    <row r="40" spans="1:18" ht="7.5" customHeight="1" x14ac:dyDescent="0.35">
      <c r="B40" s="2"/>
      <c r="C40" s="2"/>
      <c r="D40" s="2"/>
      <c r="E40" s="2"/>
      <c r="F40" s="2"/>
      <c r="G40" s="2"/>
      <c r="H40" s="2"/>
      <c r="I40" s="2"/>
      <c r="J40" s="2"/>
      <c r="K40" s="2"/>
      <c r="L40" s="2"/>
      <c r="M40" s="2"/>
      <c r="N40" s="2"/>
    </row>
    <row r="41" spans="1:18" ht="7.5" customHeight="1" x14ac:dyDescent="0.35">
      <c r="A41" s="74"/>
      <c r="B41" s="126"/>
      <c r="C41" s="126"/>
      <c r="D41" s="126"/>
      <c r="E41" s="126"/>
      <c r="F41" s="126"/>
      <c r="G41" s="126"/>
      <c r="H41" s="126"/>
      <c r="I41" s="126"/>
      <c r="J41" s="126"/>
      <c r="K41" s="126"/>
      <c r="L41" s="126"/>
      <c r="M41" s="126"/>
      <c r="N41" s="16"/>
      <c r="O41" s="17"/>
      <c r="P41" s="17"/>
      <c r="Q41" s="17"/>
      <c r="R41" s="17"/>
    </row>
    <row r="42" spans="1:18" ht="19.5" customHeight="1" x14ac:dyDescent="0.35">
      <c r="A42" s="62">
        <v>7</v>
      </c>
      <c r="B42" s="119" t="s">
        <v>241</v>
      </c>
      <c r="C42" s="119"/>
      <c r="D42" s="119"/>
      <c r="E42" s="119"/>
      <c r="F42" s="119"/>
      <c r="G42" s="119"/>
      <c r="H42" s="119"/>
      <c r="I42" s="119"/>
      <c r="J42" s="119"/>
      <c r="K42" s="119"/>
      <c r="L42" s="119"/>
      <c r="M42" s="119"/>
      <c r="N42" s="2"/>
      <c r="O42" s="39"/>
      <c r="Q42" s="40"/>
    </row>
    <row r="43" spans="1:18" ht="7.5" customHeight="1" x14ac:dyDescent="0.35">
      <c r="B43" s="2"/>
      <c r="C43" s="2"/>
      <c r="D43" s="2"/>
      <c r="E43" s="2"/>
      <c r="F43" s="2"/>
      <c r="G43" s="2"/>
      <c r="H43" s="2"/>
      <c r="I43" s="2"/>
      <c r="J43" s="2"/>
      <c r="K43" s="2"/>
      <c r="L43" s="2"/>
      <c r="M43" s="2"/>
      <c r="N43" s="2"/>
    </row>
    <row r="44" spans="1:18" ht="7.5" customHeight="1" x14ac:dyDescent="0.35">
      <c r="A44" s="74"/>
      <c r="B44" s="126"/>
      <c r="C44" s="126"/>
      <c r="D44" s="126"/>
      <c r="E44" s="126"/>
      <c r="F44" s="126"/>
      <c r="G44" s="126"/>
      <c r="H44" s="126"/>
      <c r="I44" s="126"/>
      <c r="J44" s="126"/>
      <c r="K44" s="126"/>
      <c r="L44" s="126"/>
      <c r="M44" s="126"/>
      <c r="N44" s="16"/>
      <c r="O44" s="17"/>
      <c r="P44" s="17"/>
      <c r="Q44" s="17"/>
      <c r="R44" s="17"/>
    </row>
    <row r="45" spans="1:18" ht="19.5" customHeight="1" x14ac:dyDescent="0.35">
      <c r="A45" s="62">
        <v>8</v>
      </c>
      <c r="B45" s="127" t="s">
        <v>242</v>
      </c>
      <c r="C45" s="127"/>
      <c r="D45" s="127"/>
      <c r="E45" s="127"/>
      <c r="F45" s="127"/>
      <c r="G45" s="127"/>
      <c r="H45" s="127"/>
      <c r="I45" s="127"/>
      <c r="J45" s="127"/>
      <c r="K45" s="127"/>
      <c r="L45" s="127"/>
      <c r="M45" s="127"/>
      <c r="N45" s="2"/>
      <c r="O45" s="39"/>
      <c r="Q45" s="40"/>
    </row>
    <row r="46" spans="1:18" ht="7.5" customHeight="1" x14ac:dyDescent="0.35">
      <c r="B46" s="2"/>
      <c r="C46" s="2"/>
      <c r="D46" s="2"/>
      <c r="E46" s="2"/>
      <c r="F46" s="2"/>
      <c r="G46" s="2"/>
      <c r="H46" s="2"/>
      <c r="I46" s="2"/>
      <c r="J46" s="2"/>
      <c r="K46" s="2"/>
      <c r="L46" s="2"/>
      <c r="M46" s="2"/>
      <c r="N46" s="2"/>
    </row>
    <row r="47" spans="1:18" ht="7.5" customHeight="1" x14ac:dyDescent="0.35">
      <c r="B47" s="126"/>
      <c r="C47" s="126"/>
      <c r="D47" s="126"/>
      <c r="E47" s="126"/>
      <c r="F47" s="126"/>
      <c r="G47" s="126"/>
      <c r="H47" s="126"/>
      <c r="I47" s="126"/>
      <c r="J47" s="126"/>
      <c r="K47" s="126"/>
      <c r="L47" s="126"/>
      <c r="M47" s="126"/>
      <c r="N47" s="16"/>
      <c r="O47" s="17"/>
      <c r="P47" s="17"/>
      <c r="Q47" s="17"/>
      <c r="R47" s="17"/>
    </row>
    <row r="48" spans="1:18" ht="19.5" customHeight="1" x14ac:dyDescent="0.35">
      <c r="A48" s="62">
        <v>9</v>
      </c>
      <c r="B48" s="119" t="s">
        <v>243</v>
      </c>
      <c r="C48" s="119"/>
      <c r="D48" s="119"/>
      <c r="E48" s="119"/>
      <c r="F48" s="119"/>
      <c r="G48" s="119"/>
      <c r="H48" s="119"/>
      <c r="I48" s="119"/>
      <c r="J48" s="119"/>
      <c r="K48" s="119"/>
      <c r="L48" s="119"/>
      <c r="M48" s="119"/>
      <c r="N48" s="2"/>
      <c r="O48" s="39"/>
      <c r="Q48" s="40"/>
    </row>
    <row r="49" spans="1:22" ht="7.5" customHeight="1" x14ac:dyDescent="0.35">
      <c r="B49" s="2"/>
      <c r="C49" s="2"/>
      <c r="D49" s="2"/>
      <c r="E49" s="2"/>
      <c r="F49" s="2"/>
      <c r="G49" s="2"/>
      <c r="H49" s="2"/>
      <c r="I49" s="2"/>
      <c r="J49" s="2"/>
      <c r="K49" s="2"/>
      <c r="L49" s="2"/>
      <c r="M49" s="2"/>
      <c r="N49" s="2"/>
    </row>
    <row r="50" spans="1:22" ht="7.5" customHeight="1" x14ac:dyDescent="0.35">
      <c r="A50" s="74"/>
      <c r="B50" s="126"/>
      <c r="C50" s="126"/>
      <c r="D50" s="126"/>
      <c r="E50" s="126"/>
      <c r="F50" s="126"/>
      <c r="G50" s="126"/>
      <c r="H50" s="126"/>
      <c r="I50" s="126"/>
      <c r="J50" s="126"/>
      <c r="K50" s="126"/>
      <c r="L50" s="126"/>
      <c r="M50" s="126"/>
      <c r="N50" s="16"/>
      <c r="O50" s="17"/>
      <c r="P50" s="17"/>
      <c r="Q50" s="17"/>
      <c r="R50" s="17"/>
    </row>
    <row r="51" spans="1:22" ht="20.149999999999999" customHeight="1" x14ac:dyDescent="0.35">
      <c r="A51" s="62"/>
      <c r="B51" s="130" t="s">
        <v>244</v>
      </c>
      <c r="C51" s="130"/>
      <c r="D51" s="130"/>
      <c r="E51" s="130"/>
      <c r="F51" s="130"/>
      <c r="G51" s="130"/>
      <c r="H51" s="130"/>
      <c r="I51" s="130"/>
      <c r="J51" s="130"/>
      <c r="K51" s="130"/>
      <c r="L51" s="130"/>
      <c r="M51" s="130"/>
      <c r="U51" s="23"/>
    </row>
    <row r="52" spans="1:22" x14ac:dyDescent="0.35">
      <c r="B52" s="15"/>
      <c r="C52" s="2"/>
      <c r="D52" s="2"/>
      <c r="E52" s="2"/>
      <c r="F52" s="2"/>
      <c r="G52" s="2"/>
      <c r="H52" s="2"/>
      <c r="I52" s="2"/>
      <c r="J52" s="2"/>
      <c r="K52" s="2"/>
      <c r="L52" s="2"/>
      <c r="M52" s="2"/>
      <c r="N52" s="2"/>
    </row>
    <row r="53" spans="1:22" x14ac:dyDescent="0.35">
      <c r="B53" s="15"/>
      <c r="C53" s="2"/>
      <c r="D53" s="2"/>
      <c r="E53" s="2"/>
      <c r="F53" s="2"/>
      <c r="G53" s="2"/>
      <c r="H53" s="2"/>
      <c r="I53" s="2"/>
      <c r="J53" s="2"/>
      <c r="K53" s="2"/>
      <c r="L53" s="2"/>
      <c r="M53" s="2"/>
      <c r="N53" s="2"/>
    </row>
    <row r="54" spans="1:22" ht="3.75" customHeight="1" x14ac:dyDescent="0.35">
      <c r="B54" s="15"/>
      <c r="C54" s="2"/>
      <c r="D54" s="2"/>
      <c r="E54" s="2"/>
      <c r="F54" s="2"/>
      <c r="G54" s="2"/>
      <c r="H54" s="2"/>
      <c r="I54" s="2"/>
      <c r="J54" s="2"/>
      <c r="K54" s="2"/>
      <c r="L54" s="2"/>
      <c r="M54" s="2"/>
      <c r="N54" s="2"/>
      <c r="V54" t="s">
        <v>55</v>
      </c>
    </row>
    <row r="55" spans="1:22" ht="60" hidden="1" customHeight="1" thickBot="1" x14ac:dyDescent="0.4">
      <c r="B55" s="143" t="s">
        <v>245</v>
      </c>
      <c r="C55" s="141"/>
      <c r="D55" s="141"/>
      <c r="E55" s="141"/>
      <c r="F55" s="141"/>
      <c r="G55" s="141"/>
      <c r="H55" s="141"/>
      <c r="I55" s="141"/>
      <c r="J55" s="141"/>
      <c r="K55" s="141"/>
      <c r="L55" s="141"/>
      <c r="M55" s="142"/>
      <c r="N55" s="2"/>
      <c r="V55" t="s">
        <v>82</v>
      </c>
    </row>
    <row r="56" spans="1:22" ht="30" hidden="1" customHeight="1" thickBot="1" x14ac:dyDescent="0.4">
      <c r="B56" s="122" t="s">
        <v>246</v>
      </c>
      <c r="C56" s="123"/>
      <c r="D56" s="123"/>
      <c r="E56" s="123"/>
      <c r="F56" s="123"/>
      <c r="G56" s="123"/>
      <c r="H56" s="123"/>
      <c r="I56" s="123"/>
      <c r="J56" s="123"/>
      <c r="K56" s="123"/>
      <c r="L56" s="123"/>
      <c r="M56" s="124"/>
      <c r="N56" s="2"/>
      <c r="V56" t="s">
        <v>57</v>
      </c>
    </row>
    <row r="57" spans="1:22" ht="3.75" customHeight="1" x14ac:dyDescent="0.35">
      <c r="B57" s="37"/>
      <c r="M57" s="38"/>
      <c r="V57" t="s">
        <v>58</v>
      </c>
    </row>
    <row r="58" spans="1:22" ht="7.5" customHeight="1" x14ac:dyDescent="0.35">
      <c r="B58" s="2"/>
      <c r="C58" s="2"/>
      <c r="D58" s="2"/>
      <c r="E58" s="2"/>
      <c r="F58" s="2"/>
      <c r="G58" s="2"/>
      <c r="H58" s="2"/>
      <c r="I58" s="2"/>
      <c r="J58" s="2"/>
      <c r="K58" s="2"/>
      <c r="L58" s="2"/>
      <c r="M58" s="2"/>
      <c r="N58" s="2"/>
    </row>
    <row r="59" spans="1:22" ht="7.5" customHeight="1" x14ac:dyDescent="0.35">
      <c r="A59" s="74"/>
      <c r="B59" s="125"/>
      <c r="C59" s="125"/>
      <c r="D59" s="125"/>
      <c r="E59" s="125"/>
      <c r="F59" s="125"/>
      <c r="G59" s="125"/>
      <c r="H59" s="125"/>
      <c r="I59" s="125"/>
      <c r="J59" s="125"/>
      <c r="K59" s="125"/>
      <c r="L59" s="125"/>
      <c r="M59" s="125"/>
      <c r="N59" s="16"/>
      <c r="O59" s="17"/>
      <c r="P59" s="17"/>
      <c r="Q59" s="17"/>
      <c r="R59" s="17"/>
    </row>
    <row r="60" spans="1:22" ht="19.5" customHeight="1" x14ac:dyDescent="0.35">
      <c r="A60" s="62">
        <v>10</v>
      </c>
      <c r="B60" s="119" t="s">
        <v>247</v>
      </c>
      <c r="C60" s="119"/>
      <c r="D60" s="119"/>
      <c r="E60" s="119"/>
      <c r="F60" s="119"/>
      <c r="G60" s="119"/>
      <c r="H60" s="119"/>
      <c r="I60" s="119"/>
      <c r="J60" s="119"/>
      <c r="K60" s="119"/>
      <c r="L60" s="119"/>
      <c r="M60" s="119"/>
      <c r="N60" s="2"/>
      <c r="O60" s="39"/>
      <c r="Q60" s="40"/>
    </row>
    <row r="61" spans="1:22" ht="7.5" customHeight="1" x14ac:dyDescent="0.35">
      <c r="B61" s="2"/>
      <c r="C61" s="2"/>
      <c r="D61" s="2"/>
      <c r="E61" s="2"/>
      <c r="F61" s="2"/>
      <c r="G61" s="2"/>
      <c r="H61" s="2"/>
      <c r="I61" s="2"/>
      <c r="J61" s="2"/>
      <c r="K61" s="2"/>
      <c r="L61" s="2"/>
      <c r="M61" s="2"/>
      <c r="N61" s="2"/>
    </row>
    <row r="62" spans="1:22" ht="7.5" customHeight="1" x14ac:dyDescent="0.35">
      <c r="A62" s="74"/>
      <c r="B62" s="126"/>
      <c r="C62" s="126"/>
      <c r="D62" s="126"/>
      <c r="E62" s="126"/>
      <c r="F62" s="126"/>
      <c r="G62" s="126"/>
      <c r="H62" s="126"/>
      <c r="I62" s="126"/>
      <c r="J62" s="126"/>
      <c r="K62" s="126"/>
      <c r="L62" s="126"/>
      <c r="M62" s="126"/>
      <c r="N62" s="16"/>
      <c r="O62" s="17"/>
      <c r="P62" s="17"/>
      <c r="Q62" s="17"/>
      <c r="R62" s="17"/>
    </row>
    <row r="63" spans="1:22" ht="19.5" customHeight="1" x14ac:dyDescent="0.35">
      <c r="A63" s="62">
        <v>11</v>
      </c>
      <c r="B63" s="119" t="s">
        <v>248</v>
      </c>
      <c r="C63" s="119"/>
      <c r="D63" s="119"/>
      <c r="E63" s="119"/>
      <c r="F63" s="119"/>
      <c r="G63" s="119"/>
      <c r="H63" s="119"/>
      <c r="I63" s="119"/>
      <c r="J63" s="119"/>
      <c r="K63" s="119"/>
      <c r="L63" s="119"/>
      <c r="M63" s="119"/>
      <c r="N63" s="2"/>
      <c r="O63" s="39"/>
      <c r="Q63" s="40"/>
    </row>
    <row r="64" spans="1:22" ht="7.5" customHeight="1" x14ac:dyDescent="0.35">
      <c r="B64" s="2"/>
      <c r="C64" s="2"/>
      <c r="D64" s="2"/>
      <c r="E64" s="2"/>
      <c r="F64" s="2"/>
      <c r="G64" s="2"/>
      <c r="H64" s="2"/>
      <c r="I64" s="2"/>
      <c r="J64" s="2"/>
      <c r="K64" s="2"/>
      <c r="L64" s="2"/>
      <c r="M64" s="2"/>
      <c r="N64" s="2"/>
    </row>
    <row r="65" spans="1:18" ht="7.5" customHeight="1" x14ac:dyDescent="0.35">
      <c r="A65" s="74"/>
      <c r="B65" s="126"/>
      <c r="C65" s="126"/>
      <c r="D65" s="126"/>
      <c r="E65" s="126"/>
      <c r="F65" s="126"/>
      <c r="G65" s="126"/>
      <c r="H65" s="126"/>
      <c r="I65" s="126"/>
      <c r="J65" s="126"/>
      <c r="K65" s="126"/>
      <c r="L65" s="126"/>
      <c r="M65" s="126"/>
      <c r="N65" s="16"/>
      <c r="O65" s="17"/>
      <c r="P65" s="17"/>
      <c r="Q65" s="17"/>
      <c r="R65" s="17"/>
    </row>
    <row r="66" spans="1:18" ht="19.5" customHeight="1" x14ac:dyDescent="0.35">
      <c r="A66" s="62">
        <v>12</v>
      </c>
      <c r="B66" s="119" t="s">
        <v>249</v>
      </c>
      <c r="C66" s="119"/>
      <c r="D66" s="119"/>
      <c r="E66" s="119"/>
      <c r="F66" s="119"/>
      <c r="G66" s="119"/>
      <c r="H66" s="119"/>
      <c r="I66" s="119"/>
      <c r="J66" s="119"/>
      <c r="K66" s="119"/>
      <c r="L66" s="119"/>
      <c r="M66" s="119"/>
      <c r="N66" s="2"/>
      <c r="O66" s="39"/>
      <c r="Q66" s="40"/>
    </row>
    <row r="67" spans="1:18" ht="7.5" customHeight="1" x14ac:dyDescent="0.35">
      <c r="B67" s="2"/>
      <c r="C67" s="2"/>
      <c r="D67" s="2"/>
      <c r="E67" s="2"/>
      <c r="F67" s="2"/>
      <c r="G67" s="2"/>
      <c r="H67" s="2"/>
      <c r="I67" s="2"/>
      <c r="J67" s="2"/>
      <c r="K67" s="2"/>
      <c r="L67" s="2"/>
      <c r="M67" s="2"/>
      <c r="N67" s="2"/>
    </row>
    <row r="68" spans="1:18" ht="7.5" customHeight="1" x14ac:dyDescent="0.35">
      <c r="A68" s="74"/>
      <c r="B68" s="126"/>
      <c r="C68" s="126"/>
      <c r="D68" s="126"/>
      <c r="E68" s="126"/>
      <c r="F68" s="126"/>
      <c r="G68" s="126"/>
      <c r="H68" s="126"/>
      <c r="I68" s="126"/>
      <c r="J68" s="126"/>
      <c r="K68" s="126"/>
      <c r="L68" s="126"/>
      <c r="M68" s="126"/>
      <c r="N68" s="16"/>
      <c r="O68" s="17"/>
      <c r="P68" s="17"/>
      <c r="Q68" s="17"/>
      <c r="R68" s="17"/>
    </row>
    <row r="69" spans="1:18" ht="19.5" customHeight="1" x14ac:dyDescent="0.35">
      <c r="A69" s="62">
        <v>13</v>
      </c>
      <c r="B69" s="127" t="s">
        <v>250</v>
      </c>
      <c r="C69" s="127"/>
      <c r="D69" s="127"/>
      <c r="E69" s="127"/>
      <c r="F69" s="127"/>
      <c r="G69" s="127"/>
      <c r="H69" s="127"/>
      <c r="I69" s="127"/>
      <c r="J69" s="127"/>
      <c r="K69" s="127"/>
      <c r="L69" s="127"/>
      <c r="M69" s="127"/>
      <c r="N69" s="2"/>
      <c r="O69" s="39"/>
      <c r="Q69" s="40"/>
    </row>
    <row r="70" spans="1:18" ht="7.5" customHeight="1" x14ac:dyDescent="0.35">
      <c r="B70" s="2"/>
      <c r="C70" s="2"/>
      <c r="D70" s="2"/>
      <c r="E70" s="2"/>
      <c r="F70" s="2"/>
      <c r="G70" s="2"/>
      <c r="H70" s="2"/>
      <c r="I70" s="2"/>
      <c r="J70" s="2"/>
      <c r="K70" s="2"/>
      <c r="L70" s="2"/>
      <c r="M70" s="2"/>
      <c r="N70" s="2"/>
    </row>
    <row r="71" spans="1:18" ht="7.5" customHeight="1" x14ac:dyDescent="0.35">
      <c r="A71" s="74"/>
      <c r="B71" s="126"/>
      <c r="C71" s="126"/>
      <c r="D71" s="126"/>
      <c r="E71" s="126"/>
      <c r="F71" s="126"/>
      <c r="G71" s="126"/>
      <c r="H71" s="126"/>
      <c r="I71" s="126"/>
      <c r="J71" s="126"/>
      <c r="K71" s="126"/>
      <c r="L71" s="126"/>
      <c r="M71" s="126"/>
      <c r="N71" s="16"/>
      <c r="O71" s="17"/>
      <c r="P71" s="17"/>
      <c r="Q71" s="17"/>
      <c r="R71" s="17"/>
    </row>
    <row r="72" spans="1:18" ht="19.5" customHeight="1" x14ac:dyDescent="0.35">
      <c r="A72" s="62">
        <v>14</v>
      </c>
      <c r="B72" s="119" t="s">
        <v>251</v>
      </c>
      <c r="C72" s="119"/>
      <c r="D72" s="119"/>
      <c r="E72" s="119"/>
      <c r="F72" s="119"/>
      <c r="G72" s="119"/>
      <c r="H72" s="119"/>
      <c r="I72" s="119"/>
      <c r="J72" s="119"/>
      <c r="K72" s="119"/>
      <c r="L72" s="119"/>
      <c r="M72" s="119"/>
      <c r="N72" s="2"/>
      <c r="O72" s="39"/>
      <c r="Q72" s="40"/>
    </row>
    <row r="73" spans="1:18" ht="7.5" customHeight="1" x14ac:dyDescent="0.35">
      <c r="B73" s="2"/>
      <c r="C73" s="2"/>
      <c r="D73" s="2"/>
      <c r="E73" s="2"/>
      <c r="F73" s="2"/>
      <c r="G73" s="2"/>
      <c r="H73" s="2"/>
      <c r="I73" s="2"/>
      <c r="J73" s="2"/>
      <c r="K73" s="2"/>
      <c r="L73" s="2"/>
      <c r="M73" s="2"/>
      <c r="N73" s="2"/>
    </row>
    <row r="74" spans="1:18" ht="7.5" customHeight="1" x14ac:dyDescent="0.35">
      <c r="A74" s="74"/>
      <c r="B74" s="126"/>
      <c r="C74" s="126"/>
      <c r="D74" s="126"/>
      <c r="E74" s="126"/>
      <c r="F74" s="126"/>
      <c r="G74" s="126"/>
      <c r="H74" s="126"/>
      <c r="I74" s="126"/>
      <c r="J74" s="126"/>
      <c r="K74" s="126"/>
      <c r="L74" s="126"/>
      <c r="M74" s="126"/>
      <c r="N74" s="16"/>
      <c r="O74" s="17"/>
      <c r="P74" s="17"/>
      <c r="Q74" s="17"/>
      <c r="R74" s="17"/>
    </row>
    <row r="75" spans="1:18" ht="19.5" customHeight="1" x14ac:dyDescent="0.35">
      <c r="A75" s="62">
        <v>15</v>
      </c>
      <c r="B75" s="119" t="s">
        <v>252</v>
      </c>
      <c r="C75" s="119"/>
      <c r="D75" s="119"/>
      <c r="E75" s="119"/>
      <c r="F75" s="119"/>
      <c r="G75" s="119"/>
      <c r="H75" s="119"/>
      <c r="I75" s="119"/>
      <c r="J75" s="119"/>
      <c r="K75" s="119"/>
      <c r="L75" s="119"/>
      <c r="M75" s="119"/>
      <c r="N75" s="2"/>
      <c r="O75" s="39"/>
      <c r="Q75" s="40"/>
    </row>
    <row r="76" spans="1:18" ht="7.5" customHeight="1" x14ac:dyDescent="0.35">
      <c r="B76" s="2"/>
      <c r="C76" s="2"/>
      <c r="D76" s="2"/>
      <c r="E76" s="2"/>
      <c r="F76" s="2"/>
      <c r="G76" s="2"/>
      <c r="H76" s="2"/>
      <c r="I76" s="2"/>
      <c r="J76" s="2"/>
      <c r="K76" s="2"/>
      <c r="L76" s="2"/>
      <c r="M76" s="2"/>
      <c r="N76" s="2"/>
    </row>
    <row r="77" spans="1:18" ht="7.5" customHeight="1" x14ac:dyDescent="0.35">
      <c r="A77" s="74"/>
      <c r="B77" s="126"/>
      <c r="C77" s="126"/>
      <c r="D77" s="126"/>
      <c r="E77" s="126"/>
      <c r="F77" s="126"/>
      <c r="G77" s="126"/>
      <c r="H77" s="126"/>
      <c r="I77" s="126"/>
      <c r="J77" s="126"/>
      <c r="K77" s="126"/>
      <c r="L77" s="126"/>
      <c r="M77" s="126"/>
      <c r="N77" s="16"/>
      <c r="O77" s="17"/>
      <c r="P77" s="17"/>
      <c r="Q77" s="17"/>
      <c r="R77" s="17"/>
    </row>
    <row r="78" spans="1:18" ht="19.5" customHeight="1" x14ac:dyDescent="0.35">
      <c r="A78" s="62">
        <v>16</v>
      </c>
      <c r="B78" s="119" t="s">
        <v>253</v>
      </c>
      <c r="C78" s="119"/>
      <c r="D78" s="119"/>
      <c r="E78" s="119"/>
      <c r="F78" s="119"/>
      <c r="G78" s="119"/>
      <c r="H78" s="119"/>
      <c r="I78" s="119"/>
      <c r="J78" s="119"/>
      <c r="K78" s="119"/>
      <c r="L78" s="119"/>
      <c r="M78" s="119"/>
      <c r="N78" s="2"/>
      <c r="O78" s="39"/>
      <c r="Q78" s="40"/>
    </row>
    <row r="79" spans="1:18" ht="7.5" customHeight="1" x14ac:dyDescent="0.35">
      <c r="B79" s="2"/>
      <c r="C79" s="2"/>
      <c r="D79" s="2"/>
      <c r="E79" s="2"/>
      <c r="F79" s="2"/>
      <c r="G79" s="2"/>
      <c r="H79" s="2"/>
      <c r="I79" s="2"/>
      <c r="J79" s="2"/>
      <c r="K79" s="2"/>
      <c r="L79" s="2"/>
      <c r="M79" s="2"/>
      <c r="N79" s="2"/>
    </row>
    <row r="80" spans="1:18" ht="7.5" customHeight="1" x14ac:dyDescent="0.35">
      <c r="A80" s="74"/>
      <c r="B80" s="126"/>
      <c r="C80" s="126"/>
      <c r="D80" s="126"/>
      <c r="E80" s="126"/>
      <c r="F80" s="126"/>
      <c r="G80" s="126"/>
      <c r="H80" s="126"/>
      <c r="I80" s="126"/>
      <c r="J80" s="126"/>
      <c r="K80" s="126"/>
      <c r="L80" s="126"/>
      <c r="M80" s="126"/>
      <c r="N80" s="16"/>
      <c r="O80" s="17"/>
      <c r="P80" s="17"/>
      <c r="Q80" s="17"/>
      <c r="R80" s="17"/>
    </row>
    <row r="81" spans="1:22" ht="20.149999999999999" customHeight="1" x14ac:dyDescent="0.35">
      <c r="A81" s="62">
        <v>17</v>
      </c>
      <c r="B81" s="130" t="s">
        <v>254</v>
      </c>
      <c r="C81" s="130"/>
      <c r="D81" s="130"/>
      <c r="E81" s="130"/>
      <c r="F81" s="130"/>
      <c r="G81" s="130"/>
      <c r="H81" s="130"/>
      <c r="I81" s="130"/>
      <c r="J81" s="130"/>
      <c r="K81" s="130"/>
      <c r="L81" s="130"/>
      <c r="M81" s="130"/>
      <c r="O81" s="39"/>
      <c r="Q81" s="40"/>
      <c r="U81" s="23"/>
    </row>
    <row r="82" spans="1:22" x14ac:dyDescent="0.35">
      <c r="B82" s="15"/>
      <c r="C82" s="2"/>
      <c r="D82" s="2"/>
      <c r="E82" s="2"/>
      <c r="F82" s="2"/>
      <c r="G82" s="2"/>
      <c r="H82" s="2"/>
      <c r="I82" s="2"/>
      <c r="J82" s="2"/>
      <c r="K82" s="2"/>
      <c r="L82" s="2"/>
      <c r="M82" s="2"/>
      <c r="N82" s="2"/>
    </row>
    <row r="83" spans="1:22" x14ac:dyDescent="0.35">
      <c r="B83" s="15"/>
      <c r="C83" s="2"/>
      <c r="D83" s="2"/>
      <c r="E83" s="2"/>
      <c r="F83" s="2"/>
      <c r="G83" s="2"/>
      <c r="H83" s="2"/>
      <c r="I83" s="2"/>
      <c r="J83" s="2"/>
      <c r="K83" s="2"/>
      <c r="L83" s="2"/>
      <c r="M83" s="2"/>
      <c r="N83" s="2"/>
    </row>
    <row r="84" spans="1:22" ht="3.75" customHeight="1" x14ac:dyDescent="0.35">
      <c r="B84" s="15"/>
      <c r="C84" s="2"/>
      <c r="D84" s="2"/>
      <c r="E84" s="2"/>
      <c r="F84" s="2"/>
      <c r="G84" s="2"/>
      <c r="H84" s="2"/>
      <c r="I84" s="2"/>
      <c r="J84" s="2"/>
      <c r="K84" s="2"/>
      <c r="L84" s="2"/>
      <c r="M84" s="2"/>
      <c r="N84" s="2"/>
      <c r="V84" t="s">
        <v>55</v>
      </c>
    </row>
    <row r="85" spans="1:22" ht="51" hidden="1" customHeight="1" thickBot="1" x14ac:dyDescent="0.4">
      <c r="B85" s="143" t="s">
        <v>255</v>
      </c>
      <c r="C85" s="141"/>
      <c r="D85" s="141"/>
      <c r="E85" s="141"/>
      <c r="F85" s="141"/>
      <c r="G85" s="141"/>
      <c r="H85" s="141"/>
      <c r="I85" s="141"/>
      <c r="J85" s="141"/>
      <c r="K85" s="141"/>
      <c r="L85" s="141"/>
      <c r="M85" s="142"/>
      <c r="N85" s="2"/>
      <c r="V85" t="s">
        <v>82</v>
      </c>
    </row>
    <row r="86" spans="1:22" ht="60" hidden="1" customHeight="1" thickBot="1" x14ac:dyDescent="0.4">
      <c r="B86" s="122" t="s">
        <v>256</v>
      </c>
      <c r="C86" s="123"/>
      <c r="D86" s="123"/>
      <c r="E86" s="123"/>
      <c r="F86" s="123"/>
      <c r="G86" s="123"/>
      <c r="H86" s="123"/>
      <c r="I86" s="123"/>
      <c r="J86" s="123"/>
      <c r="K86" s="123"/>
      <c r="L86" s="123"/>
      <c r="M86" s="124"/>
      <c r="N86" s="2"/>
      <c r="V86" t="s">
        <v>72</v>
      </c>
    </row>
    <row r="87" spans="1:22" ht="3.75" customHeight="1" x14ac:dyDescent="0.35">
      <c r="B87" s="37"/>
      <c r="M87" s="38"/>
      <c r="V87" t="s">
        <v>58</v>
      </c>
    </row>
    <row r="88" spans="1:22" ht="7.5" customHeight="1" x14ac:dyDescent="0.35">
      <c r="B88" s="2"/>
      <c r="C88" s="2"/>
      <c r="D88" s="2"/>
      <c r="E88" s="2"/>
      <c r="F88" s="2"/>
      <c r="G88" s="2"/>
      <c r="H88" s="2"/>
      <c r="I88" s="2"/>
      <c r="J88" s="2"/>
      <c r="K88" s="2"/>
      <c r="L88" s="2"/>
      <c r="M88" s="2"/>
      <c r="N88" s="2"/>
    </row>
    <row r="89" spans="1:22" ht="7.5" customHeight="1" x14ac:dyDescent="0.35">
      <c r="A89" s="74"/>
      <c r="B89" s="125"/>
      <c r="C89" s="125"/>
      <c r="D89" s="125"/>
      <c r="E89" s="125"/>
      <c r="F89" s="125"/>
      <c r="G89" s="125"/>
      <c r="H89" s="125"/>
      <c r="I89" s="125"/>
      <c r="J89" s="125"/>
      <c r="K89" s="125"/>
      <c r="L89" s="125"/>
      <c r="M89" s="125"/>
      <c r="N89" s="16"/>
      <c r="O89" s="17"/>
      <c r="P89" s="17"/>
      <c r="Q89" s="17"/>
      <c r="R89" s="17"/>
    </row>
    <row r="90" spans="1:22" x14ac:dyDescent="0.35">
      <c r="B90" s="129" t="s">
        <v>76</v>
      </c>
      <c r="C90" s="130"/>
      <c r="D90" s="130"/>
      <c r="E90" s="130"/>
      <c r="F90" s="130"/>
      <c r="G90" s="130"/>
      <c r="H90" s="130"/>
      <c r="I90" s="130"/>
      <c r="J90" s="130"/>
      <c r="K90" s="130"/>
      <c r="L90" s="130"/>
      <c r="M90" s="130"/>
    </row>
    <row r="91" spans="1:22" x14ac:dyDescent="0.35">
      <c r="B91" s="35" t="s">
        <v>77</v>
      </c>
    </row>
    <row r="92" spans="1:22" x14ac:dyDescent="0.35"/>
    <row r="93" spans="1:22" x14ac:dyDescent="0.35">
      <c r="B93" s="131"/>
      <c r="C93" s="132"/>
      <c r="D93" s="132"/>
      <c r="E93" s="132"/>
      <c r="F93" s="132"/>
      <c r="G93" s="132"/>
      <c r="H93" s="132"/>
      <c r="I93" s="132"/>
      <c r="J93" s="132"/>
      <c r="K93" s="132"/>
      <c r="L93" s="132"/>
      <c r="M93" s="133"/>
    </row>
    <row r="94" spans="1:22" x14ac:dyDescent="0.35">
      <c r="B94" s="134"/>
      <c r="C94" s="135"/>
      <c r="D94" s="135"/>
      <c r="E94" s="135"/>
      <c r="F94" s="135"/>
      <c r="G94" s="135"/>
      <c r="H94" s="135"/>
      <c r="I94" s="135"/>
      <c r="J94" s="135"/>
      <c r="K94" s="135"/>
      <c r="L94" s="135"/>
      <c r="M94" s="136"/>
    </row>
    <row r="95" spans="1:22" x14ac:dyDescent="0.35">
      <c r="B95" s="134"/>
      <c r="C95" s="135"/>
      <c r="D95" s="135"/>
      <c r="E95" s="135"/>
      <c r="F95" s="135"/>
      <c r="G95" s="135"/>
      <c r="H95" s="135"/>
      <c r="I95" s="135"/>
      <c r="J95" s="135"/>
      <c r="K95" s="135"/>
      <c r="L95" s="135"/>
      <c r="M95" s="136"/>
    </row>
    <row r="96" spans="1:22" x14ac:dyDescent="0.35">
      <c r="B96" s="134"/>
      <c r="C96" s="135"/>
      <c r="D96" s="135"/>
      <c r="E96" s="135"/>
      <c r="F96" s="135"/>
      <c r="G96" s="135"/>
      <c r="H96" s="135"/>
      <c r="I96" s="135"/>
      <c r="J96" s="135"/>
      <c r="K96" s="135"/>
      <c r="L96" s="135"/>
      <c r="M96" s="136"/>
    </row>
    <row r="97" spans="2:13" x14ac:dyDescent="0.35">
      <c r="B97" s="137"/>
      <c r="C97" s="138"/>
      <c r="D97" s="138"/>
      <c r="E97" s="138"/>
      <c r="F97" s="138"/>
      <c r="G97" s="138"/>
      <c r="H97" s="138"/>
      <c r="I97" s="138"/>
      <c r="J97" s="138"/>
      <c r="K97" s="138"/>
      <c r="L97" s="138"/>
      <c r="M97" s="139"/>
    </row>
    <row r="98" spans="2:13" x14ac:dyDescent="0.35"/>
    <row r="99" spans="2:13" x14ac:dyDescent="0.35"/>
    <row r="100" spans="2:13" x14ac:dyDescent="0.35"/>
    <row r="101" spans="2:13" x14ac:dyDescent="0.35"/>
    <row r="102" spans="2:13" x14ac:dyDescent="0.35"/>
    <row r="103" spans="2:13" x14ac:dyDescent="0.35"/>
    <row r="104" spans="2:13" x14ac:dyDescent="0.35"/>
  </sheetData>
  <sheetProtection sheet="1" selectLockedCells="1" autoFilter="0" pivotTables="0"/>
  <mergeCells count="51">
    <mergeCell ref="B90:M90"/>
    <mergeCell ref="B93:M97"/>
    <mergeCell ref="B81:M81"/>
    <mergeCell ref="B85:M85"/>
    <mergeCell ref="B86:M86"/>
    <mergeCell ref="B89:M89"/>
    <mergeCell ref="B68:M68"/>
    <mergeCell ref="B80:M80"/>
    <mergeCell ref="B69:M69"/>
    <mergeCell ref="B71:M71"/>
    <mergeCell ref="B72:M72"/>
    <mergeCell ref="B74:M74"/>
    <mergeCell ref="B75:M75"/>
    <mergeCell ref="B78:M78"/>
    <mergeCell ref="B56:M56"/>
    <mergeCell ref="B59:M59"/>
    <mergeCell ref="B60:M60"/>
    <mergeCell ref="B77:M77"/>
    <mergeCell ref="B42:M42"/>
    <mergeCell ref="B44:M44"/>
    <mergeCell ref="B45:M45"/>
    <mergeCell ref="B47:M47"/>
    <mergeCell ref="B48:M48"/>
    <mergeCell ref="B50:M50"/>
    <mergeCell ref="B51:M51"/>
    <mergeCell ref="B55:M55"/>
    <mergeCell ref="B62:M62"/>
    <mergeCell ref="B63:M63"/>
    <mergeCell ref="B65:M65"/>
    <mergeCell ref="B66:M66"/>
    <mergeCell ref="B35:M35"/>
    <mergeCell ref="B36:M36"/>
    <mergeCell ref="B38:M38"/>
    <mergeCell ref="B39:M39"/>
    <mergeCell ref="B41:M41"/>
    <mergeCell ref="B27:M27"/>
    <mergeCell ref="B29:M29"/>
    <mergeCell ref="B30:M30"/>
    <mergeCell ref="B32:M32"/>
    <mergeCell ref="B33:M33"/>
    <mergeCell ref="E6:M6"/>
    <mergeCell ref="E8:M8"/>
    <mergeCell ref="B23:M23"/>
    <mergeCell ref="B24:M24"/>
    <mergeCell ref="B26:M26"/>
    <mergeCell ref="B19:M19"/>
    <mergeCell ref="N10:P11"/>
    <mergeCell ref="B13:M13"/>
    <mergeCell ref="B18:M18"/>
    <mergeCell ref="B14:M14"/>
    <mergeCell ref="B20:M20"/>
  </mergeCells>
  <conditionalFormatting sqref="O24 O30 O33">
    <cfRule type="cellIs" dxfId="37" priority="23" operator="equal">
      <formula>"Yes"</formula>
    </cfRule>
    <cfRule type="cellIs" dxfId="36" priority="24" operator="equal">
      <formula>"No"</formula>
    </cfRule>
  </conditionalFormatting>
  <conditionalFormatting sqref="O27">
    <cfRule type="cellIs" dxfId="35" priority="17" operator="equal">
      <formula>"Yes"</formula>
    </cfRule>
    <cfRule type="cellIs" dxfId="34" priority="18" operator="equal">
      <formula>"No"</formula>
    </cfRule>
  </conditionalFormatting>
  <conditionalFormatting sqref="O36">
    <cfRule type="cellIs" dxfId="33" priority="21" operator="equal">
      <formula>"Yes"</formula>
    </cfRule>
    <cfRule type="cellIs" dxfId="32" priority="22" operator="equal">
      <formula>"No"</formula>
    </cfRule>
  </conditionalFormatting>
  <conditionalFormatting sqref="O39">
    <cfRule type="cellIs" dxfId="31" priority="19" operator="equal">
      <formula>"Yes"</formula>
    </cfRule>
    <cfRule type="cellIs" dxfId="30" priority="20" operator="equal">
      <formula>"No"</formula>
    </cfRule>
  </conditionalFormatting>
  <conditionalFormatting sqref="O42 O45">
    <cfRule type="cellIs" dxfId="29" priority="15" operator="equal">
      <formula>"Yes"</formula>
    </cfRule>
    <cfRule type="cellIs" dxfId="28" priority="16" operator="equal">
      <formula>"No"</formula>
    </cfRule>
  </conditionalFormatting>
  <conditionalFormatting sqref="O48">
    <cfRule type="cellIs" dxfId="27" priority="13" operator="equal">
      <formula>"Yes"</formula>
    </cfRule>
    <cfRule type="cellIs" dxfId="26" priority="14" operator="equal">
      <formula>"No"</formula>
    </cfRule>
  </conditionalFormatting>
  <conditionalFormatting sqref="O60 O66 O69">
    <cfRule type="cellIs" dxfId="25" priority="11" operator="equal">
      <formula>"Yes"</formula>
    </cfRule>
    <cfRule type="cellIs" dxfId="24" priority="12" operator="equal">
      <formula>"No"</formula>
    </cfRule>
  </conditionalFormatting>
  <conditionalFormatting sqref="O63">
    <cfRule type="cellIs" dxfId="23" priority="5" operator="equal">
      <formula>"Yes"</formula>
    </cfRule>
    <cfRule type="cellIs" dxfId="22" priority="6" operator="equal">
      <formula>"No"</formula>
    </cfRule>
  </conditionalFormatting>
  <conditionalFormatting sqref="O72">
    <cfRule type="cellIs" dxfId="21" priority="9" operator="equal">
      <formula>"Yes"</formula>
    </cfRule>
    <cfRule type="cellIs" dxfId="20" priority="10" operator="equal">
      <formula>"No"</formula>
    </cfRule>
  </conditionalFormatting>
  <conditionalFormatting sqref="O75">
    <cfRule type="cellIs" dxfId="19" priority="7" operator="equal">
      <formula>"Yes"</formula>
    </cfRule>
    <cfRule type="cellIs" dxfId="18" priority="8" operator="equal">
      <formula>"No"</formula>
    </cfRule>
  </conditionalFormatting>
  <conditionalFormatting sqref="O78">
    <cfRule type="cellIs" dxfId="17" priority="3" operator="equal">
      <formula>"Yes"</formula>
    </cfRule>
    <cfRule type="cellIs" dxfId="16" priority="4" operator="equal">
      <formula>"No"</formula>
    </cfRule>
  </conditionalFormatting>
  <conditionalFormatting sqref="O81">
    <cfRule type="cellIs" dxfId="15" priority="1" operator="equal">
      <formula>"Yes"</formula>
    </cfRule>
    <cfRule type="cellIs" dxfId="14" priority="2" operator="equal">
      <formula>"No"</formula>
    </cfRule>
  </conditionalFormatting>
  <dataValidations count="1">
    <dataValidation type="list" allowBlank="1" showErrorMessage="1" errorTitle="Yes or No" error="Please select Yes or No for this item." sqref="O33 O30 O24 O36 O39 O27 O45 O42 O48 O69 O66 O60 O72 O75 O63 O78 O81" xr:uid="{BFC6F43E-9B0F-4BD7-9D38-FA7905DAF241}">
      <formula1>"--,Yes,No"</formula1>
    </dataValidation>
  </dataValidations>
  <pageMargins left="0.7" right="0.7" top="0.75" bottom="0.75" header="0.3" footer="0.3"/>
  <drawing r:id="rId1"/>
  <tableParts count="3">
    <tablePart r:id="rId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14E8-82C7-4D87-8980-04EAAB360896}">
  <sheetPr codeName="Sheet14"/>
  <dimension ref="A1:W33"/>
  <sheetViews>
    <sheetView showGridLines="0" showRowColHeaders="0" workbookViewId="0">
      <pane ySplit="12" topLeftCell="A25"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43</v>
      </c>
      <c r="B4" s="13" t="s">
        <v>257</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258</v>
      </c>
      <c r="C14" s="130"/>
      <c r="D14" s="130"/>
      <c r="E14" s="130"/>
      <c r="F14" s="130"/>
      <c r="G14" s="130"/>
      <c r="H14" s="130"/>
      <c r="I14" s="130"/>
      <c r="J14" s="130"/>
      <c r="K14" s="130"/>
      <c r="L14" s="130"/>
      <c r="M14" s="130"/>
      <c r="O14" s="39"/>
      <c r="Q14" s="4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90" hidden="1" customHeight="1" thickBot="1" x14ac:dyDescent="0.4">
      <c r="B18" s="143" t="s">
        <v>259</v>
      </c>
      <c r="C18" s="141"/>
      <c r="D18" s="141"/>
      <c r="E18" s="141"/>
      <c r="F18" s="141"/>
      <c r="G18" s="141"/>
      <c r="H18" s="141"/>
      <c r="I18" s="141"/>
      <c r="J18" s="141"/>
      <c r="K18" s="141"/>
      <c r="L18" s="141"/>
      <c r="M18" s="142"/>
      <c r="N18" s="2"/>
      <c r="V18" t="s">
        <v>82</v>
      </c>
    </row>
    <row r="19" spans="1:22" ht="3.75" customHeight="1" x14ac:dyDescent="0.35">
      <c r="B19" s="37"/>
      <c r="M19" s="38"/>
      <c r="V19" t="s">
        <v>58</v>
      </c>
    </row>
    <row r="20" spans="1:22" ht="7.5" customHeight="1" x14ac:dyDescent="0.35">
      <c r="A20" s="71"/>
      <c r="B20" s="2"/>
      <c r="C20" s="2"/>
      <c r="D20" s="2"/>
      <c r="E20" s="2"/>
      <c r="F20" s="2"/>
      <c r="G20" s="2"/>
      <c r="H20" s="2"/>
      <c r="I20" s="2"/>
      <c r="J20" s="2"/>
      <c r="K20" s="2"/>
      <c r="L20" s="2"/>
      <c r="M20" s="2"/>
      <c r="N20" s="2"/>
    </row>
    <row r="21" spans="1:22" ht="7.5" customHeight="1" x14ac:dyDescent="0.35">
      <c r="A21" s="70"/>
      <c r="B21" s="125"/>
      <c r="C21" s="125"/>
      <c r="D21" s="125"/>
      <c r="E21" s="125"/>
      <c r="F21" s="125"/>
      <c r="G21" s="125"/>
      <c r="H21" s="125"/>
      <c r="I21" s="125"/>
      <c r="J21" s="125"/>
      <c r="K21" s="125"/>
      <c r="L21" s="125"/>
      <c r="M21" s="125"/>
      <c r="N21" s="16"/>
      <c r="O21" s="17"/>
      <c r="P21" s="17"/>
      <c r="Q21" s="17"/>
      <c r="R21" s="17"/>
    </row>
    <row r="22" spans="1:22" x14ac:dyDescent="0.35">
      <c r="B22" s="129" t="s">
        <v>76</v>
      </c>
      <c r="C22" s="130"/>
      <c r="D22" s="130"/>
      <c r="E22" s="130"/>
      <c r="F22" s="130"/>
      <c r="G22" s="130"/>
      <c r="H22" s="130"/>
      <c r="I22" s="130"/>
      <c r="J22" s="130"/>
      <c r="K22" s="130"/>
      <c r="L22" s="130"/>
      <c r="M22" s="130"/>
    </row>
    <row r="23" spans="1:22" x14ac:dyDescent="0.35">
      <c r="B23" s="35" t="s">
        <v>77</v>
      </c>
    </row>
    <row r="24" spans="1:22" x14ac:dyDescent="0.35"/>
    <row r="25" spans="1:22" x14ac:dyDescent="0.35">
      <c r="B25" s="131"/>
      <c r="C25" s="132"/>
      <c r="D25" s="132"/>
      <c r="E25" s="132"/>
      <c r="F25" s="132"/>
      <c r="G25" s="132"/>
      <c r="H25" s="132"/>
      <c r="I25" s="132"/>
      <c r="J25" s="132"/>
      <c r="K25" s="132"/>
      <c r="L25" s="132"/>
      <c r="M25" s="133"/>
    </row>
    <row r="26" spans="1:22" x14ac:dyDescent="0.35">
      <c r="B26" s="134"/>
      <c r="C26" s="135"/>
      <c r="D26" s="135"/>
      <c r="E26" s="135"/>
      <c r="F26" s="135"/>
      <c r="G26" s="135"/>
      <c r="H26" s="135"/>
      <c r="I26" s="135"/>
      <c r="J26" s="135"/>
      <c r="K26" s="135"/>
      <c r="L26" s="135"/>
      <c r="M26" s="136"/>
    </row>
    <row r="27" spans="1:22" x14ac:dyDescent="0.35">
      <c r="B27" s="134"/>
      <c r="C27" s="135"/>
      <c r="D27" s="135"/>
      <c r="E27" s="135"/>
      <c r="F27" s="135"/>
      <c r="G27" s="135"/>
      <c r="H27" s="135"/>
      <c r="I27" s="135"/>
      <c r="J27" s="135"/>
      <c r="K27" s="135"/>
      <c r="L27" s="135"/>
      <c r="M27" s="136"/>
    </row>
    <row r="28" spans="1:22" x14ac:dyDescent="0.35">
      <c r="B28" s="134"/>
      <c r="C28" s="135"/>
      <c r="D28" s="135"/>
      <c r="E28" s="135"/>
      <c r="F28" s="135"/>
      <c r="G28" s="135"/>
      <c r="H28" s="135"/>
      <c r="I28" s="135"/>
      <c r="J28" s="135"/>
      <c r="K28" s="135"/>
      <c r="L28" s="135"/>
      <c r="M28" s="136"/>
    </row>
    <row r="29" spans="1:22" x14ac:dyDescent="0.35">
      <c r="B29" s="137"/>
      <c r="C29" s="138"/>
      <c r="D29" s="138"/>
      <c r="E29" s="138"/>
      <c r="F29" s="138"/>
      <c r="G29" s="138"/>
      <c r="H29" s="138"/>
      <c r="I29" s="138"/>
      <c r="J29" s="138"/>
      <c r="K29" s="138"/>
      <c r="L29" s="138"/>
      <c r="M29" s="139"/>
    </row>
    <row r="30" spans="1:22" x14ac:dyDescent="0.35"/>
    <row r="31" spans="1:22" x14ac:dyDescent="0.35"/>
    <row r="32" spans="1:22" x14ac:dyDescent="0.35"/>
    <row r="33" x14ac:dyDescent="0.35"/>
  </sheetData>
  <sheetProtection sheet="1" selectLockedCells="1" autoFilter="0" pivotTables="0"/>
  <mergeCells count="9">
    <mergeCell ref="B22:M22"/>
    <mergeCell ref="B25:M29"/>
    <mergeCell ref="E6:M6"/>
    <mergeCell ref="E8:M8"/>
    <mergeCell ref="N10:P11"/>
    <mergeCell ref="B13:M13"/>
    <mergeCell ref="B14:M14"/>
    <mergeCell ref="B18:M18"/>
    <mergeCell ref="B21:M21"/>
  </mergeCells>
  <conditionalFormatting sqref="O14">
    <cfRule type="cellIs" dxfId="13" priority="1" operator="equal">
      <formula>"Yes"</formula>
    </cfRule>
    <cfRule type="cellIs" dxfId="12" priority="2" operator="equal">
      <formula>"No"</formula>
    </cfRule>
  </conditionalFormatting>
  <dataValidations count="1">
    <dataValidation type="list" allowBlank="1" showErrorMessage="1" errorTitle="Yes or No" error="Please select Yes or No for this item." sqref="O14" xr:uid="{75D3F53B-2C5C-41D0-A383-ADA068346E81}">
      <formula1>"--,Yes,No"</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BD67-679D-4C7B-8F39-25CD60985DE0}">
  <sheetPr codeName="Sheet15"/>
  <dimension ref="A1:W45"/>
  <sheetViews>
    <sheetView showGridLines="0" showRowColHeaders="0" workbookViewId="0">
      <pane ySplit="12" topLeftCell="A37"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44</v>
      </c>
      <c r="B4" s="13" t="s">
        <v>260</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261</v>
      </c>
      <c r="C14" s="130"/>
      <c r="D14" s="130"/>
      <c r="E14" s="130"/>
      <c r="F14" s="130"/>
      <c r="G14" s="130"/>
      <c r="H14" s="130"/>
      <c r="I14" s="130"/>
      <c r="J14" s="130"/>
      <c r="K14" s="130"/>
      <c r="L14" s="130"/>
      <c r="M14" s="130"/>
      <c r="O14" s="39"/>
      <c r="Q14" s="40"/>
      <c r="U14" s="23"/>
    </row>
    <row r="15" spans="1:21" x14ac:dyDescent="0.35">
      <c r="B15" s="15" t="s">
        <v>262</v>
      </c>
      <c r="C15" s="2"/>
      <c r="D15" s="2"/>
      <c r="E15" s="2"/>
      <c r="F15" s="2"/>
      <c r="G15" s="2"/>
      <c r="H15" s="2"/>
      <c r="I15" s="2"/>
      <c r="J15" s="2"/>
      <c r="K15" s="2"/>
      <c r="L15" s="2"/>
      <c r="M15" s="2"/>
      <c r="N15" s="2"/>
    </row>
    <row r="16" spans="1:21" x14ac:dyDescent="0.35">
      <c r="B16" s="15" t="s">
        <v>263</v>
      </c>
      <c r="C16" s="2"/>
      <c r="D16" s="2"/>
      <c r="E16" s="2"/>
      <c r="F16" s="2"/>
      <c r="G16" s="2"/>
      <c r="H16" s="2"/>
      <c r="I16" s="2"/>
      <c r="J16" s="2"/>
      <c r="K16" s="2"/>
      <c r="L16" s="2"/>
      <c r="M16" s="2"/>
      <c r="N16" s="2"/>
    </row>
    <row r="17" spans="1:22" x14ac:dyDescent="0.35">
      <c r="B17" s="15" t="s">
        <v>264</v>
      </c>
      <c r="C17" s="2"/>
      <c r="D17" s="2"/>
      <c r="E17" s="2"/>
      <c r="F17" s="2"/>
      <c r="G17" s="2"/>
      <c r="H17" s="2"/>
      <c r="I17" s="2"/>
      <c r="J17" s="2"/>
      <c r="K17" s="2"/>
      <c r="L17" s="2"/>
      <c r="M17" s="2"/>
      <c r="N17" s="2"/>
    </row>
    <row r="18" spans="1:22" x14ac:dyDescent="0.35">
      <c r="B18" s="15" t="s">
        <v>265</v>
      </c>
      <c r="C18" s="2"/>
      <c r="D18" s="2"/>
      <c r="E18" s="2"/>
      <c r="F18" s="2"/>
      <c r="G18" s="2"/>
      <c r="H18" s="2"/>
      <c r="I18" s="2"/>
      <c r="J18" s="2"/>
      <c r="K18" s="2"/>
      <c r="L18" s="2"/>
      <c r="M18" s="2"/>
      <c r="N18" s="2"/>
    </row>
    <row r="19" spans="1:22" x14ac:dyDescent="0.35">
      <c r="B19" s="15"/>
      <c r="C19" s="2"/>
      <c r="D19" s="2"/>
      <c r="E19" s="2"/>
      <c r="F19" s="2"/>
      <c r="G19" s="2"/>
      <c r="H19" s="2"/>
      <c r="I19" s="2"/>
      <c r="J19" s="2"/>
      <c r="K19" s="2"/>
      <c r="L19" s="2"/>
      <c r="M19" s="2"/>
      <c r="N19" s="2"/>
    </row>
    <row r="20" spans="1:22" x14ac:dyDescent="0.35">
      <c r="B20" s="15"/>
      <c r="C20" s="2"/>
      <c r="D20" s="2"/>
      <c r="E20" s="2"/>
      <c r="F20" s="2"/>
      <c r="G20" s="2"/>
      <c r="H20" s="2"/>
      <c r="I20" s="2"/>
      <c r="J20" s="2"/>
      <c r="K20" s="2"/>
      <c r="L20" s="2"/>
      <c r="M20" s="2"/>
      <c r="N20" s="2"/>
    </row>
    <row r="21" spans="1:22" ht="3.75" customHeight="1" x14ac:dyDescent="0.35">
      <c r="B21" s="15"/>
      <c r="C21" s="2"/>
      <c r="D21" s="2"/>
      <c r="E21" s="2"/>
      <c r="F21" s="2"/>
      <c r="G21" s="2"/>
      <c r="H21" s="2"/>
      <c r="I21" s="2"/>
      <c r="J21" s="2"/>
      <c r="K21" s="2"/>
      <c r="L21" s="2"/>
      <c r="M21" s="2"/>
      <c r="N21" s="2"/>
      <c r="V21" t="s">
        <v>55</v>
      </c>
    </row>
    <row r="22" spans="1:22" ht="90" hidden="1" customHeight="1" thickBot="1" x14ac:dyDescent="0.4">
      <c r="B22" s="143" t="s">
        <v>266</v>
      </c>
      <c r="C22" s="141"/>
      <c r="D22" s="141"/>
      <c r="E22" s="141"/>
      <c r="F22" s="141"/>
      <c r="G22" s="141"/>
      <c r="H22" s="141"/>
      <c r="I22" s="141"/>
      <c r="J22" s="141"/>
      <c r="K22" s="141"/>
      <c r="L22" s="141"/>
      <c r="M22" s="142"/>
      <c r="N22" s="2"/>
      <c r="V22" t="s">
        <v>82</v>
      </c>
    </row>
    <row r="23" spans="1:22" ht="3.75" customHeight="1" x14ac:dyDescent="0.35">
      <c r="B23" s="37"/>
      <c r="M23" s="38"/>
      <c r="V23" t="s">
        <v>58</v>
      </c>
    </row>
    <row r="24" spans="1:22" ht="7.5" customHeight="1" x14ac:dyDescent="0.35">
      <c r="A24" s="71"/>
      <c r="B24" s="2"/>
      <c r="C24" s="2"/>
      <c r="D24" s="2"/>
      <c r="E24" s="2"/>
      <c r="F24" s="2"/>
      <c r="G24" s="2"/>
      <c r="H24" s="2"/>
      <c r="I24" s="2"/>
      <c r="J24" s="2"/>
      <c r="K24" s="2"/>
      <c r="L24" s="2"/>
      <c r="M24" s="2"/>
      <c r="N24" s="2"/>
    </row>
    <row r="25" spans="1:22" ht="7.5" customHeight="1" x14ac:dyDescent="0.35">
      <c r="A25" s="70"/>
      <c r="B25" s="125"/>
      <c r="C25" s="125"/>
      <c r="D25" s="125"/>
      <c r="E25" s="125"/>
      <c r="F25" s="125"/>
      <c r="G25" s="125"/>
      <c r="H25" s="125"/>
      <c r="I25" s="125"/>
      <c r="J25" s="125"/>
      <c r="K25" s="125"/>
      <c r="L25" s="125"/>
      <c r="M25" s="125"/>
      <c r="N25" s="16"/>
      <c r="O25" s="17"/>
      <c r="P25" s="17"/>
      <c r="Q25" s="17"/>
      <c r="R25" s="17"/>
    </row>
    <row r="26" spans="1:22" ht="20.149999999999999" customHeight="1" x14ac:dyDescent="0.35">
      <c r="A26" s="62">
        <v>2</v>
      </c>
      <c r="B26" s="130" t="s">
        <v>267</v>
      </c>
      <c r="C26" s="130"/>
      <c r="D26" s="130"/>
      <c r="E26" s="130"/>
      <c r="F26" s="130"/>
      <c r="G26" s="130"/>
      <c r="H26" s="130"/>
      <c r="I26" s="130"/>
      <c r="J26" s="130"/>
      <c r="K26" s="130"/>
      <c r="L26" s="130"/>
      <c r="M26" s="130"/>
      <c r="O26" s="39"/>
      <c r="Q26" s="40"/>
      <c r="U26" s="23"/>
    </row>
    <row r="27" spans="1:22" x14ac:dyDescent="0.35">
      <c r="B27" s="15"/>
      <c r="C27" s="2"/>
      <c r="D27" s="2"/>
      <c r="E27" s="2"/>
      <c r="F27" s="2"/>
      <c r="G27" s="2"/>
      <c r="H27" s="2"/>
      <c r="I27" s="2"/>
      <c r="J27" s="2"/>
      <c r="K27" s="2"/>
      <c r="L27" s="2"/>
      <c r="M27" s="2"/>
      <c r="N27" s="2"/>
    </row>
    <row r="28" spans="1:22" x14ac:dyDescent="0.35">
      <c r="B28" s="15"/>
      <c r="C28" s="2"/>
      <c r="D28" s="2"/>
      <c r="E28" s="2"/>
      <c r="F28" s="2"/>
      <c r="G28" s="2"/>
      <c r="H28" s="2"/>
      <c r="I28" s="2"/>
      <c r="J28" s="2"/>
      <c r="K28" s="2"/>
      <c r="L28" s="2"/>
      <c r="M28" s="2"/>
      <c r="N28" s="2"/>
    </row>
    <row r="29" spans="1:22" ht="3.75" customHeight="1" x14ac:dyDescent="0.35">
      <c r="B29" s="15"/>
      <c r="C29" s="2"/>
      <c r="D29" s="2"/>
      <c r="E29" s="2"/>
      <c r="F29" s="2"/>
      <c r="G29" s="2"/>
      <c r="H29" s="2"/>
      <c r="I29" s="2"/>
      <c r="J29" s="2"/>
      <c r="K29" s="2"/>
      <c r="L29" s="2"/>
      <c r="M29" s="2"/>
      <c r="N29" s="2"/>
      <c r="V29" t="s">
        <v>55</v>
      </c>
    </row>
    <row r="30" spans="1:22" ht="30" hidden="1" customHeight="1" thickBot="1" x14ac:dyDescent="0.4">
      <c r="B30" s="140" t="s">
        <v>268</v>
      </c>
      <c r="C30" s="141"/>
      <c r="D30" s="141"/>
      <c r="E30" s="141"/>
      <c r="F30" s="141"/>
      <c r="G30" s="141"/>
      <c r="H30" s="141"/>
      <c r="I30" s="141"/>
      <c r="J30" s="141"/>
      <c r="K30" s="141"/>
      <c r="L30" s="141"/>
      <c r="M30" s="142"/>
      <c r="N30" s="2"/>
      <c r="V30" t="s">
        <v>82</v>
      </c>
    </row>
    <row r="31" spans="1:22" ht="3.75" customHeight="1" x14ac:dyDescent="0.35">
      <c r="B31" s="37"/>
      <c r="M31" s="38"/>
      <c r="V31" t="s">
        <v>58</v>
      </c>
    </row>
    <row r="32" spans="1:22" ht="7.5" customHeight="1" x14ac:dyDescent="0.35">
      <c r="A32" s="71"/>
      <c r="B32" s="2"/>
      <c r="C32" s="2"/>
      <c r="D32" s="2"/>
      <c r="E32" s="2"/>
      <c r="F32" s="2"/>
      <c r="G32" s="2"/>
      <c r="H32" s="2"/>
      <c r="I32" s="2"/>
      <c r="J32" s="2"/>
      <c r="K32" s="2"/>
      <c r="L32" s="2"/>
      <c r="M32" s="2"/>
      <c r="N32" s="2"/>
    </row>
    <row r="33" spans="1:18" ht="7.5" customHeight="1" x14ac:dyDescent="0.35">
      <c r="A33" s="70"/>
      <c r="B33" s="125"/>
      <c r="C33" s="125"/>
      <c r="D33" s="125"/>
      <c r="E33" s="125"/>
      <c r="F33" s="125"/>
      <c r="G33" s="125"/>
      <c r="H33" s="125"/>
      <c r="I33" s="125"/>
      <c r="J33" s="125"/>
      <c r="K33" s="125"/>
      <c r="L33" s="125"/>
      <c r="M33" s="125"/>
      <c r="N33" s="16"/>
      <c r="O33" s="17"/>
      <c r="P33" s="17"/>
      <c r="Q33" s="17"/>
      <c r="R33" s="17"/>
    </row>
    <row r="34" spans="1:18" x14ac:dyDescent="0.35">
      <c r="B34" s="129" t="s">
        <v>76</v>
      </c>
      <c r="C34" s="130"/>
      <c r="D34" s="130"/>
      <c r="E34" s="130"/>
      <c r="F34" s="130"/>
      <c r="G34" s="130"/>
      <c r="H34" s="130"/>
      <c r="I34" s="130"/>
      <c r="J34" s="130"/>
      <c r="K34" s="130"/>
      <c r="L34" s="130"/>
      <c r="M34" s="130"/>
    </row>
    <row r="35" spans="1:18" x14ac:dyDescent="0.35">
      <c r="B35" s="35" t="s">
        <v>77</v>
      </c>
    </row>
    <row r="36" spans="1:18" x14ac:dyDescent="0.35"/>
    <row r="37" spans="1:18" x14ac:dyDescent="0.35">
      <c r="B37" s="131"/>
      <c r="C37" s="132"/>
      <c r="D37" s="132"/>
      <c r="E37" s="132"/>
      <c r="F37" s="132"/>
      <c r="G37" s="132"/>
      <c r="H37" s="132"/>
      <c r="I37" s="132"/>
      <c r="J37" s="132"/>
      <c r="K37" s="132"/>
      <c r="L37" s="132"/>
      <c r="M37" s="133"/>
    </row>
    <row r="38" spans="1:18" x14ac:dyDescent="0.35">
      <c r="B38" s="134"/>
      <c r="C38" s="135"/>
      <c r="D38" s="135"/>
      <c r="E38" s="135"/>
      <c r="F38" s="135"/>
      <c r="G38" s="135"/>
      <c r="H38" s="135"/>
      <c r="I38" s="135"/>
      <c r="J38" s="135"/>
      <c r="K38" s="135"/>
      <c r="L38" s="135"/>
      <c r="M38" s="136"/>
    </row>
    <row r="39" spans="1:18" x14ac:dyDescent="0.35">
      <c r="B39" s="134"/>
      <c r="C39" s="135"/>
      <c r="D39" s="135"/>
      <c r="E39" s="135"/>
      <c r="F39" s="135"/>
      <c r="G39" s="135"/>
      <c r="H39" s="135"/>
      <c r="I39" s="135"/>
      <c r="J39" s="135"/>
      <c r="K39" s="135"/>
      <c r="L39" s="135"/>
      <c r="M39" s="136"/>
    </row>
    <row r="40" spans="1:18" x14ac:dyDescent="0.35">
      <c r="B40" s="134"/>
      <c r="C40" s="135"/>
      <c r="D40" s="135"/>
      <c r="E40" s="135"/>
      <c r="F40" s="135"/>
      <c r="G40" s="135"/>
      <c r="H40" s="135"/>
      <c r="I40" s="135"/>
      <c r="J40" s="135"/>
      <c r="K40" s="135"/>
      <c r="L40" s="135"/>
      <c r="M40" s="136"/>
    </row>
    <row r="41" spans="1:18" x14ac:dyDescent="0.35">
      <c r="B41" s="137"/>
      <c r="C41" s="138"/>
      <c r="D41" s="138"/>
      <c r="E41" s="138"/>
      <c r="F41" s="138"/>
      <c r="G41" s="138"/>
      <c r="H41" s="138"/>
      <c r="I41" s="138"/>
      <c r="J41" s="138"/>
      <c r="K41" s="138"/>
      <c r="L41" s="138"/>
      <c r="M41" s="139"/>
    </row>
    <row r="42" spans="1:18" x14ac:dyDescent="0.35"/>
    <row r="43" spans="1:18" x14ac:dyDescent="0.35"/>
    <row r="44" spans="1:18" x14ac:dyDescent="0.35"/>
    <row r="45" spans="1:18" x14ac:dyDescent="0.35"/>
  </sheetData>
  <sheetProtection sheet="1" selectLockedCells="1" autoFilter="0" pivotTables="0"/>
  <mergeCells count="12">
    <mergeCell ref="E6:M6"/>
    <mergeCell ref="E8:M8"/>
    <mergeCell ref="N10:P11"/>
    <mergeCell ref="B13:M13"/>
    <mergeCell ref="B30:M30"/>
    <mergeCell ref="B33:M33"/>
    <mergeCell ref="B34:M34"/>
    <mergeCell ref="B37:M41"/>
    <mergeCell ref="B14:M14"/>
    <mergeCell ref="B22:M22"/>
    <mergeCell ref="B25:M25"/>
    <mergeCell ref="B26:M26"/>
  </mergeCells>
  <conditionalFormatting sqref="O14">
    <cfRule type="cellIs" dxfId="11" priority="3" operator="equal">
      <formula>"Yes"</formula>
    </cfRule>
    <cfRule type="cellIs" dxfId="10" priority="4" operator="equal">
      <formula>"No"</formula>
    </cfRule>
  </conditionalFormatting>
  <conditionalFormatting sqref="O26">
    <cfRule type="cellIs" dxfId="9" priority="1" operator="equal">
      <formula>"Yes"</formula>
    </cfRule>
    <cfRule type="cellIs" dxfId="8" priority="2" operator="equal">
      <formula>"No"</formula>
    </cfRule>
  </conditionalFormatting>
  <dataValidations count="1">
    <dataValidation type="list" allowBlank="1" showErrorMessage="1" errorTitle="Yes or No" error="Please select Yes or No for this item." sqref="O14 O26" xr:uid="{489B94B8-45C1-4CEF-A92B-968BBA7997BA}">
      <formula1>"--,Yes,No"</formula1>
    </dataValidation>
  </dataValidations>
  <pageMargins left="0.7" right="0.7" top="0.75" bottom="0.75"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590C-A0BA-48DB-AD66-5ACFD9CFF04F}">
  <sheetPr codeName="Sheet16"/>
  <dimension ref="A1:W34"/>
  <sheetViews>
    <sheetView showGridLines="0" showRowColHeaders="0" workbookViewId="0">
      <pane ySplit="12" topLeftCell="A26"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45</v>
      </c>
      <c r="B4" s="13" t="s">
        <v>269</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270</v>
      </c>
      <c r="C14" s="130"/>
      <c r="D14" s="130"/>
      <c r="E14" s="130"/>
      <c r="F14" s="130"/>
      <c r="G14" s="130"/>
      <c r="H14" s="130"/>
      <c r="I14" s="130"/>
      <c r="J14" s="130"/>
      <c r="K14" s="130"/>
      <c r="L14" s="130"/>
      <c r="M14" s="130"/>
      <c r="O14" s="39"/>
      <c r="Q14" s="4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30" hidden="1" customHeight="1" thickBot="1" x14ac:dyDescent="0.4">
      <c r="B18" s="143" t="s">
        <v>271</v>
      </c>
      <c r="C18" s="141"/>
      <c r="D18" s="141"/>
      <c r="E18" s="141"/>
      <c r="F18" s="141"/>
      <c r="G18" s="141"/>
      <c r="H18" s="141"/>
      <c r="I18" s="141"/>
      <c r="J18" s="141"/>
      <c r="K18" s="141"/>
      <c r="L18" s="141"/>
      <c r="M18" s="142"/>
      <c r="N18" s="2"/>
      <c r="V18" t="s">
        <v>82</v>
      </c>
    </row>
    <row r="19" spans="1:22" ht="120" hidden="1" customHeight="1" thickBot="1" x14ac:dyDescent="0.4">
      <c r="B19" s="122" t="s">
        <v>272</v>
      </c>
      <c r="C19" s="123"/>
      <c r="D19" s="123"/>
      <c r="E19" s="123"/>
      <c r="F19" s="123"/>
      <c r="G19" s="123"/>
      <c r="H19" s="123"/>
      <c r="I19" s="123"/>
      <c r="J19" s="123"/>
      <c r="K19" s="123"/>
      <c r="L19" s="123"/>
      <c r="M19" s="124"/>
      <c r="N19" s="2"/>
      <c r="V19" t="s">
        <v>72</v>
      </c>
    </row>
    <row r="20" spans="1:22" ht="3.75" customHeight="1" x14ac:dyDescent="0.35">
      <c r="B20" s="37"/>
      <c r="M20" s="38"/>
      <c r="V20" t="s">
        <v>58</v>
      </c>
    </row>
    <row r="21" spans="1:22" ht="7.5" customHeight="1" x14ac:dyDescent="0.35">
      <c r="A21" s="71"/>
      <c r="B21" s="2"/>
      <c r="C21" s="2"/>
      <c r="D21" s="2"/>
      <c r="E21" s="2"/>
      <c r="F21" s="2"/>
      <c r="G21" s="2"/>
      <c r="H21" s="2"/>
      <c r="I21" s="2"/>
      <c r="J21" s="2"/>
      <c r="K21" s="2"/>
      <c r="L21" s="2"/>
      <c r="M21" s="2"/>
      <c r="N21" s="2"/>
    </row>
    <row r="22" spans="1:22" ht="7.5" customHeight="1" x14ac:dyDescent="0.35">
      <c r="A22" s="70"/>
      <c r="B22" s="125"/>
      <c r="C22" s="125"/>
      <c r="D22" s="125"/>
      <c r="E22" s="125"/>
      <c r="F22" s="125"/>
      <c r="G22" s="125"/>
      <c r="H22" s="125"/>
      <c r="I22" s="125"/>
      <c r="J22" s="125"/>
      <c r="K22" s="125"/>
      <c r="L22" s="125"/>
      <c r="M22" s="125"/>
      <c r="N22" s="16"/>
      <c r="O22" s="17"/>
      <c r="P22" s="17"/>
      <c r="Q22" s="17"/>
      <c r="R22" s="17"/>
    </row>
    <row r="23" spans="1:22" x14ac:dyDescent="0.35">
      <c r="B23" s="129" t="s">
        <v>76</v>
      </c>
      <c r="C23" s="130"/>
      <c r="D23" s="130"/>
      <c r="E23" s="130"/>
      <c r="F23" s="130"/>
      <c r="G23" s="130"/>
      <c r="H23" s="130"/>
      <c r="I23" s="130"/>
      <c r="J23" s="130"/>
      <c r="K23" s="130"/>
      <c r="L23" s="130"/>
      <c r="M23" s="130"/>
    </row>
    <row r="24" spans="1:22" x14ac:dyDescent="0.35">
      <c r="B24" s="35" t="s">
        <v>77</v>
      </c>
    </row>
    <row r="25" spans="1:22" x14ac:dyDescent="0.35"/>
    <row r="26" spans="1:22" x14ac:dyDescent="0.35">
      <c r="B26" s="131"/>
      <c r="C26" s="132"/>
      <c r="D26" s="132"/>
      <c r="E26" s="132"/>
      <c r="F26" s="132"/>
      <c r="G26" s="132"/>
      <c r="H26" s="132"/>
      <c r="I26" s="132"/>
      <c r="J26" s="132"/>
      <c r="K26" s="132"/>
      <c r="L26" s="132"/>
      <c r="M26" s="133"/>
    </row>
    <row r="27" spans="1:22" x14ac:dyDescent="0.35">
      <c r="B27" s="134"/>
      <c r="C27" s="135"/>
      <c r="D27" s="135"/>
      <c r="E27" s="135"/>
      <c r="F27" s="135"/>
      <c r="G27" s="135"/>
      <c r="H27" s="135"/>
      <c r="I27" s="135"/>
      <c r="J27" s="135"/>
      <c r="K27" s="135"/>
      <c r="L27" s="135"/>
      <c r="M27" s="136"/>
    </row>
    <row r="28" spans="1:22" x14ac:dyDescent="0.35">
      <c r="B28" s="134"/>
      <c r="C28" s="135"/>
      <c r="D28" s="135"/>
      <c r="E28" s="135"/>
      <c r="F28" s="135"/>
      <c r="G28" s="135"/>
      <c r="H28" s="135"/>
      <c r="I28" s="135"/>
      <c r="J28" s="135"/>
      <c r="K28" s="135"/>
      <c r="L28" s="135"/>
      <c r="M28" s="136"/>
    </row>
    <row r="29" spans="1:22" x14ac:dyDescent="0.35">
      <c r="B29" s="134"/>
      <c r="C29" s="135"/>
      <c r="D29" s="135"/>
      <c r="E29" s="135"/>
      <c r="F29" s="135"/>
      <c r="G29" s="135"/>
      <c r="H29" s="135"/>
      <c r="I29" s="135"/>
      <c r="J29" s="135"/>
      <c r="K29" s="135"/>
      <c r="L29" s="135"/>
      <c r="M29" s="136"/>
    </row>
    <row r="30" spans="1:22" x14ac:dyDescent="0.35">
      <c r="B30" s="137"/>
      <c r="C30" s="138"/>
      <c r="D30" s="138"/>
      <c r="E30" s="138"/>
      <c r="F30" s="138"/>
      <c r="G30" s="138"/>
      <c r="H30" s="138"/>
      <c r="I30" s="138"/>
      <c r="J30" s="138"/>
      <c r="K30" s="138"/>
      <c r="L30" s="138"/>
      <c r="M30" s="139"/>
    </row>
    <row r="31" spans="1:22" x14ac:dyDescent="0.35"/>
    <row r="32" spans="1:22" x14ac:dyDescent="0.35"/>
    <row r="33" x14ac:dyDescent="0.35"/>
    <row r="34" x14ac:dyDescent="0.35"/>
  </sheetData>
  <sheetProtection sheet="1" selectLockedCells="1" autoFilter="0" pivotTables="0"/>
  <mergeCells count="10">
    <mergeCell ref="E6:M6"/>
    <mergeCell ref="E8:M8"/>
    <mergeCell ref="N10:P11"/>
    <mergeCell ref="B13:M13"/>
    <mergeCell ref="B23:M23"/>
    <mergeCell ref="B26:M30"/>
    <mergeCell ref="B14:M14"/>
    <mergeCell ref="B18:M18"/>
    <mergeCell ref="B19:M19"/>
    <mergeCell ref="B22:M22"/>
  </mergeCells>
  <conditionalFormatting sqref="O14">
    <cfRule type="cellIs" dxfId="7" priority="1" operator="equal">
      <formula>"Yes"</formula>
    </cfRule>
    <cfRule type="cellIs" dxfId="6" priority="2" operator="equal">
      <formula>"No"</formula>
    </cfRule>
  </conditionalFormatting>
  <dataValidations count="1">
    <dataValidation type="list" allowBlank="1" showErrorMessage="1" errorTitle="Yes or No" error="Please select Yes or No for this item." sqref="O14" xr:uid="{22F770AA-71B5-40CC-87A6-E07F228E1410}">
      <formula1>"--,Yes,No"</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B6B3-1EC7-4F0B-91EF-CB96A04AA505}">
  <sheetPr codeName="Sheet17"/>
  <dimension ref="A1:W53"/>
  <sheetViews>
    <sheetView showGridLines="0" showRowColHeaders="0" workbookViewId="0">
      <pane ySplit="12" topLeftCell="A13"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46</v>
      </c>
      <c r="B4" s="13" t="s">
        <v>273</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21" t="s">
        <v>13</v>
      </c>
      <c r="C6" s="2"/>
      <c r="D6" s="41"/>
      <c r="E6" s="112"/>
      <c r="F6" s="113"/>
      <c r="G6" s="113"/>
      <c r="H6" s="113"/>
      <c r="I6" s="113"/>
      <c r="J6" s="113"/>
      <c r="K6" s="113"/>
      <c r="L6" s="113"/>
      <c r="M6" s="114"/>
    </row>
    <row r="7" spans="1:21" ht="3.75" customHeight="1" x14ac:dyDescent="0.35">
      <c r="A7" s="66"/>
      <c r="B7" s="36"/>
      <c r="C7" s="102"/>
      <c r="D7" s="102"/>
      <c r="E7" s="102"/>
      <c r="F7" s="102"/>
      <c r="G7" s="102"/>
      <c r="I7" s="102"/>
      <c r="J7" s="38"/>
      <c r="K7" s="2"/>
    </row>
    <row r="8" spans="1:21" ht="15" customHeight="1" x14ac:dyDescent="0.35">
      <c r="A8" s="66"/>
      <c r="B8" s="21"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c r="B14" s="130" t="s">
        <v>274</v>
      </c>
      <c r="C14" s="130"/>
      <c r="D14" s="130"/>
      <c r="E14" s="130"/>
      <c r="F14" s="130"/>
      <c r="G14" s="130"/>
      <c r="H14" s="130"/>
      <c r="I14" s="130"/>
      <c r="J14" s="130"/>
      <c r="K14" s="130"/>
      <c r="L14" s="130"/>
      <c r="M14" s="130"/>
      <c r="U14" s="23"/>
    </row>
    <row r="15" spans="1:21" ht="10.5" customHeight="1" x14ac:dyDescent="0.35">
      <c r="B15" s="15"/>
      <c r="C15" s="2"/>
      <c r="D15" s="2"/>
      <c r="E15" s="2"/>
      <c r="F15" s="2"/>
      <c r="G15" s="2"/>
      <c r="H15" s="2"/>
      <c r="I15" s="2"/>
      <c r="J15" s="2"/>
      <c r="K15" s="2"/>
      <c r="L15" s="2"/>
      <c r="M15" s="2"/>
      <c r="N15" s="2"/>
    </row>
    <row r="16" spans="1:21" ht="19.5" customHeight="1" x14ac:dyDescent="0.35">
      <c r="B16" s="15"/>
      <c r="C16" s="2"/>
      <c r="D16" s="2"/>
      <c r="E16" s="2"/>
      <c r="F16" s="2"/>
      <c r="G16" s="2"/>
      <c r="H16" s="2"/>
      <c r="I16" s="2"/>
      <c r="J16" s="2"/>
      <c r="K16" s="2"/>
      <c r="L16" s="2"/>
      <c r="M16" s="2"/>
      <c r="N16" s="2"/>
      <c r="O16" s="58"/>
    </row>
    <row r="17" spans="1:22" ht="3.75" customHeight="1" x14ac:dyDescent="0.35">
      <c r="B17" s="15"/>
      <c r="C17" s="2"/>
      <c r="D17" s="2"/>
      <c r="E17" s="2"/>
      <c r="F17" s="2"/>
      <c r="G17" s="2"/>
      <c r="H17" s="2"/>
      <c r="I17" s="2"/>
      <c r="J17" s="2"/>
      <c r="K17" s="2"/>
      <c r="L17" s="2"/>
      <c r="M17" s="2"/>
      <c r="N17" s="2"/>
      <c r="V17" t="s">
        <v>55</v>
      </c>
    </row>
    <row r="18" spans="1:22" ht="45" hidden="1" customHeight="1" thickBot="1" x14ac:dyDescent="0.4">
      <c r="B18" s="143" t="s">
        <v>275</v>
      </c>
      <c r="C18" s="141"/>
      <c r="D18" s="141"/>
      <c r="E18" s="141"/>
      <c r="F18" s="141"/>
      <c r="G18" s="141"/>
      <c r="H18" s="141"/>
      <c r="I18" s="141"/>
      <c r="J18" s="141"/>
      <c r="K18" s="141"/>
      <c r="L18" s="141"/>
      <c r="M18" s="142"/>
      <c r="N18" s="2"/>
      <c r="V18" t="s">
        <v>82</v>
      </c>
    </row>
    <row r="19" spans="1:22" ht="30" hidden="1" customHeight="1" thickBot="1" x14ac:dyDescent="0.4">
      <c r="B19" s="122" t="s">
        <v>276</v>
      </c>
      <c r="C19" s="123"/>
      <c r="D19" s="123"/>
      <c r="E19" s="123"/>
      <c r="F19" s="123"/>
      <c r="G19" s="123"/>
      <c r="H19" s="123"/>
      <c r="I19" s="123"/>
      <c r="J19" s="123"/>
      <c r="K19" s="123"/>
      <c r="L19" s="123"/>
      <c r="M19" s="124"/>
      <c r="N19" s="2"/>
      <c r="V19" t="s">
        <v>57</v>
      </c>
    </row>
    <row r="20" spans="1:22" ht="3.75" customHeight="1" x14ac:dyDescent="0.35">
      <c r="B20" s="37"/>
      <c r="M20" s="38"/>
      <c r="V20" t="s">
        <v>58</v>
      </c>
    </row>
    <row r="21" spans="1:22" ht="7.5" customHeight="1" x14ac:dyDescent="0.35">
      <c r="B21" s="2"/>
      <c r="C21" s="2"/>
      <c r="D21" s="2"/>
      <c r="E21" s="2"/>
      <c r="F21" s="2"/>
      <c r="G21" s="2"/>
      <c r="H21" s="2"/>
      <c r="I21" s="2"/>
      <c r="J21" s="2"/>
      <c r="K21" s="2"/>
      <c r="L21" s="2"/>
      <c r="M21" s="2"/>
      <c r="N21" s="2"/>
    </row>
    <row r="22" spans="1:22" ht="7.5" customHeight="1" x14ac:dyDescent="0.35">
      <c r="B22" s="125"/>
      <c r="C22" s="125"/>
      <c r="D22" s="125"/>
      <c r="E22" s="125"/>
      <c r="F22" s="125"/>
      <c r="G22" s="125"/>
      <c r="H22" s="125"/>
      <c r="I22" s="125"/>
      <c r="J22" s="125"/>
      <c r="K22" s="125"/>
      <c r="L22" s="125"/>
      <c r="M22" s="125"/>
      <c r="N22" s="16"/>
      <c r="O22" s="17"/>
      <c r="P22" s="17"/>
      <c r="Q22" s="17"/>
      <c r="R22" s="17"/>
    </row>
    <row r="23" spans="1:22" ht="19.5" customHeight="1" x14ac:dyDescent="0.35">
      <c r="A23" s="62">
        <v>1</v>
      </c>
      <c r="B23" s="119" t="s">
        <v>277</v>
      </c>
      <c r="C23" s="119"/>
      <c r="D23" s="119"/>
      <c r="E23" s="119"/>
      <c r="F23" s="119"/>
      <c r="G23" s="119"/>
      <c r="H23" s="119"/>
      <c r="I23" s="119"/>
      <c r="J23" s="119"/>
      <c r="K23" s="119"/>
      <c r="L23" s="119"/>
      <c r="M23" s="119"/>
      <c r="N23" s="2"/>
      <c r="O23" s="39"/>
      <c r="Q23" s="40"/>
    </row>
    <row r="24" spans="1:22" ht="7.5" customHeight="1" x14ac:dyDescent="0.35">
      <c r="B24" s="2"/>
      <c r="C24" s="2"/>
      <c r="D24" s="2"/>
      <c r="E24" s="2"/>
      <c r="F24" s="2"/>
      <c r="G24" s="2"/>
      <c r="H24" s="2"/>
      <c r="I24" s="2"/>
      <c r="J24" s="2"/>
      <c r="K24" s="2"/>
      <c r="L24" s="2"/>
      <c r="M24" s="2"/>
      <c r="N24" s="2"/>
    </row>
    <row r="25" spans="1:22" ht="7.5" customHeight="1" x14ac:dyDescent="0.35">
      <c r="B25" s="126"/>
      <c r="C25" s="126"/>
      <c r="D25" s="126"/>
      <c r="E25" s="126"/>
      <c r="F25" s="126"/>
      <c r="G25" s="126"/>
      <c r="H25" s="126"/>
      <c r="I25" s="126"/>
      <c r="J25" s="126"/>
      <c r="K25" s="126"/>
      <c r="L25" s="126"/>
      <c r="M25" s="126"/>
      <c r="N25" s="16"/>
      <c r="O25" s="17"/>
      <c r="P25" s="17"/>
      <c r="Q25" s="17"/>
      <c r="R25" s="17"/>
    </row>
    <row r="26" spans="1:22" ht="19.5" customHeight="1" x14ac:dyDescent="0.35">
      <c r="A26" s="62">
        <v>2</v>
      </c>
      <c r="B26" s="119" t="s">
        <v>278</v>
      </c>
      <c r="C26" s="119"/>
      <c r="D26" s="119"/>
      <c r="E26" s="119"/>
      <c r="F26" s="119"/>
      <c r="G26" s="119"/>
      <c r="H26" s="119"/>
      <c r="I26" s="119"/>
      <c r="J26" s="119"/>
      <c r="K26" s="119"/>
      <c r="L26" s="119"/>
      <c r="M26" s="119"/>
      <c r="N26" s="2"/>
      <c r="O26" s="39"/>
      <c r="Q26" s="40"/>
    </row>
    <row r="27" spans="1:22" ht="7.5" customHeight="1" x14ac:dyDescent="0.35">
      <c r="B27" s="2"/>
      <c r="C27" s="2"/>
      <c r="D27" s="2"/>
      <c r="E27" s="2"/>
      <c r="F27" s="2"/>
      <c r="G27" s="2"/>
      <c r="H27" s="2"/>
      <c r="I27" s="2"/>
      <c r="J27" s="2"/>
      <c r="K27" s="2"/>
      <c r="L27" s="2"/>
      <c r="M27" s="2"/>
      <c r="N27" s="2"/>
    </row>
    <row r="28" spans="1:22" ht="7.5" customHeight="1" x14ac:dyDescent="0.35">
      <c r="B28" s="126"/>
      <c r="C28" s="126"/>
      <c r="D28" s="126"/>
      <c r="E28" s="126"/>
      <c r="F28" s="126"/>
      <c r="G28" s="126"/>
      <c r="H28" s="126"/>
      <c r="I28" s="126"/>
      <c r="J28" s="126"/>
      <c r="K28" s="126"/>
      <c r="L28" s="126"/>
      <c r="M28" s="126"/>
      <c r="N28" s="16"/>
      <c r="O28" s="17"/>
      <c r="P28" s="17"/>
      <c r="Q28" s="17"/>
      <c r="R28" s="17"/>
    </row>
    <row r="29" spans="1:22" ht="19.5" customHeight="1" x14ac:dyDescent="0.35">
      <c r="A29" s="62">
        <v>3</v>
      </c>
      <c r="B29" s="119" t="s">
        <v>279</v>
      </c>
      <c r="C29" s="119"/>
      <c r="D29" s="119"/>
      <c r="E29" s="119"/>
      <c r="F29" s="119"/>
      <c r="G29" s="119"/>
      <c r="H29" s="119"/>
      <c r="I29" s="119"/>
      <c r="J29" s="119"/>
      <c r="K29" s="119"/>
      <c r="L29" s="119"/>
      <c r="M29" s="119"/>
      <c r="N29" s="2"/>
      <c r="O29" s="39"/>
      <c r="Q29" s="40"/>
    </row>
    <row r="30" spans="1:22" ht="7.5" customHeight="1" x14ac:dyDescent="0.35">
      <c r="B30" s="2"/>
      <c r="C30" s="2"/>
      <c r="D30" s="2"/>
      <c r="E30" s="2"/>
      <c r="F30" s="2"/>
      <c r="G30" s="2"/>
      <c r="H30" s="2"/>
      <c r="I30" s="2"/>
      <c r="J30" s="2"/>
      <c r="K30" s="2"/>
      <c r="L30" s="2"/>
      <c r="M30" s="2"/>
      <c r="N30" s="2"/>
    </row>
    <row r="31" spans="1:22" ht="7.5" customHeight="1" x14ac:dyDescent="0.35">
      <c r="B31" s="126"/>
      <c r="C31" s="126"/>
      <c r="D31" s="126"/>
      <c r="E31" s="126"/>
      <c r="F31" s="126"/>
      <c r="G31" s="126"/>
      <c r="H31" s="126"/>
      <c r="I31" s="126"/>
      <c r="J31" s="126"/>
      <c r="K31" s="126"/>
      <c r="L31" s="126"/>
      <c r="M31" s="126"/>
      <c r="N31" s="16"/>
      <c r="O31" s="17"/>
      <c r="P31" s="17"/>
      <c r="Q31" s="17"/>
      <c r="R31" s="17"/>
    </row>
    <row r="32" spans="1:22" ht="19.5" customHeight="1" x14ac:dyDescent="0.35">
      <c r="A32" s="62">
        <v>4</v>
      </c>
      <c r="B32" s="127" t="s">
        <v>280</v>
      </c>
      <c r="C32" s="127"/>
      <c r="D32" s="127"/>
      <c r="E32" s="127"/>
      <c r="F32" s="127"/>
      <c r="G32" s="127"/>
      <c r="H32" s="127"/>
      <c r="I32" s="127"/>
      <c r="J32" s="127"/>
      <c r="K32" s="127"/>
      <c r="L32" s="127"/>
      <c r="M32" s="127"/>
      <c r="N32" s="2"/>
      <c r="O32" s="39"/>
      <c r="Q32" s="40"/>
    </row>
    <row r="33" spans="1:18" ht="7.5" customHeight="1" x14ac:dyDescent="0.35">
      <c r="B33" s="2"/>
      <c r="C33" s="2"/>
      <c r="D33" s="2"/>
      <c r="E33" s="2"/>
      <c r="F33" s="2"/>
      <c r="G33" s="2"/>
      <c r="H33" s="2"/>
      <c r="I33" s="2"/>
      <c r="J33" s="2"/>
      <c r="K33" s="2"/>
      <c r="L33" s="2"/>
      <c r="M33" s="2"/>
      <c r="N33" s="2"/>
    </row>
    <row r="34" spans="1:18" ht="7.5" customHeight="1" x14ac:dyDescent="0.35">
      <c r="B34" s="126"/>
      <c r="C34" s="126"/>
      <c r="D34" s="126"/>
      <c r="E34" s="126"/>
      <c r="F34" s="126"/>
      <c r="G34" s="126"/>
      <c r="H34" s="126"/>
      <c r="I34" s="126"/>
      <c r="J34" s="126"/>
      <c r="K34" s="126"/>
      <c r="L34" s="126"/>
      <c r="M34" s="126"/>
      <c r="N34" s="16"/>
      <c r="O34" s="17"/>
      <c r="P34" s="17"/>
      <c r="Q34" s="17"/>
      <c r="R34" s="17"/>
    </row>
    <row r="35" spans="1:18" ht="19.5" customHeight="1" x14ac:dyDescent="0.35">
      <c r="A35" s="62">
        <v>5</v>
      </c>
      <c r="B35" s="119" t="s">
        <v>281</v>
      </c>
      <c r="C35" s="119"/>
      <c r="D35" s="119"/>
      <c r="E35" s="119"/>
      <c r="F35" s="119"/>
      <c r="G35" s="119"/>
      <c r="H35" s="119"/>
      <c r="I35" s="119"/>
      <c r="J35" s="119"/>
      <c r="K35" s="119"/>
      <c r="L35" s="119"/>
      <c r="M35" s="119"/>
      <c r="N35" s="2"/>
      <c r="O35" s="39"/>
      <c r="Q35" s="40"/>
    </row>
    <row r="36" spans="1:18" ht="7.5" customHeight="1" x14ac:dyDescent="0.35">
      <c r="B36" s="2"/>
      <c r="C36" s="2"/>
      <c r="D36" s="2"/>
      <c r="E36" s="2"/>
      <c r="F36" s="2"/>
      <c r="G36" s="2"/>
      <c r="H36" s="2"/>
      <c r="I36" s="2"/>
      <c r="J36" s="2"/>
      <c r="K36" s="2"/>
      <c r="L36" s="2"/>
      <c r="M36" s="2"/>
      <c r="N36" s="2"/>
    </row>
    <row r="37" spans="1:18" ht="7.5" customHeight="1" x14ac:dyDescent="0.35">
      <c r="B37" s="126"/>
      <c r="C37" s="126"/>
      <c r="D37" s="126"/>
      <c r="E37" s="126"/>
      <c r="F37" s="126"/>
      <c r="G37" s="126"/>
      <c r="H37" s="126"/>
      <c r="I37" s="126"/>
      <c r="J37" s="126"/>
      <c r="K37" s="126"/>
      <c r="L37" s="126"/>
      <c r="M37" s="126"/>
      <c r="N37" s="16"/>
      <c r="O37" s="17"/>
      <c r="P37" s="17"/>
      <c r="Q37" s="17"/>
      <c r="R37" s="17"/>
    </row>
    <row r="38" spans="1:18" ht="19.5" customHeight="1" x14ac:dyDescent="0.35">
      <c r="A38" s="62">
        <v>6</v>
      </c>
      <c r="B38" s="119" t="s">
        <v>282</v>
      </c>
      <c r="C38" s="119"/>
      <c r="D38" s="119"/>
      <c r="E38" s="119"/>
      <c r="F38" s="119"/>
      <c r="G38" s="119"/>
      <c r="H38" s="119"/>
      <c r="I38" s="119"/>
      <c r="J38" s="119"/>
      <c r="K38" s="119"/>
      <c r="L38" s="119"/>
      <c r="M38" s="119"/>
      <c r="N38" s="2"/>
      <c r="O38" s="39"/>
      <c r="Q38" s="40"/>
    </row>
    <row r="39" spans="1:18" ht="15.5" x14ac:dyDescent="0.35">
      <c r="A39" s="73"/>
      <c r="B39" s="119"/>
      <c r="C39" s="119"/>
      <c r="D39" s="119"/>
      <c r="E39" s="119"/>
      <c r="F39" s="119"/>
      <c r="G39" s="119"/>
      <c r="H39" s="119"/>
      <c r="I39" s="119"/>
      <c r="J39" s="119"/>
      <c r="K39" s="119"/>
      <c r="L39" s="119"/>
      <c r="M39" s="119"/>
      <c r="N39" s="2"/>
    </row>
    <row r="40" spans="1:18" ht="7.5" customHeight="1" x14ac:dyDescent="0.35">
      <c r="B40" s="2"/>
      <c r="C40" s="2"/>
      <c r="D40" s="2"/>
      <c r="E40" s="2"/>
      <c r="F40" s="2"/>
      <c r="G40" s="2"/>
      <c r="H40" s="2"/>
      <c r="I40" s="2"/>
      <c r="J40" s="2"/>
      <c r="K40" s="2"/>
      <c r="L40" s="2"/>
      <c r="M40" s="2"/>
      <c r="N40" s="2"/>
    </row>
    <row r="41" spans="1:18" ht="7.5" customHeight="1" x14ac:dyDescent="0.35">
      <c r="A41" s="74"/>
      <c r="B41" s="99"/>
      <c r="C41" s="99"/>
      <c r="D41" s="99"/>
      <c r="E41" s="99"/>
      <c r="F41" s="99"/>
      <c r="G41" s="99"/>
      <c r="H41" s="99"/>
      <c r="I41" s="99"/>
      <c r="J41" s="99"/>
      <c r="K41" s="99"/>
      <c r="L41" s="99"/>
      <c r="M41" s="99"/>
      <c r="N41" s="16"/>
      <c r="O41" s="17"/>
      <c r="P41" s="17"/>
      <c r="Q41" s="17"/>
      <c r="R41" s="17"/>
    </row>
    <row r="42" spans="1:18" x14ac:dyDescent="0.35">
      <c r="B42" s="129" t="s">
        <v>76</v>
      </c>
      <c r="C42" s="130"/>
      <c r="D42" s="130"/>
      <c r="E42" s="130"/>
      <c r="F42" s="130"/>
      <c r="G42" s="130"/>
      <c r="H42" s="130"/>
      <c r="I42" s="130"/>
      <c r="J42" s="130"/>
      <c r="K42" s="130"/>
      <c r="L42" s="130"/>
      <c r="M42" s="130"/>
    </row>
    <row r="43" spans="1:18" x14ac:dyDescent="0.35">
      <c r="B43" s="35" t="s">
        <v>77</v>
      </c>
    </row>
    <row r="44" spans="1:18" x14ac:dyDescent="0.35"/>
    <row r="45" spans="1:18" x14ac:dyDescent="0.35">
      <c r="B45" s="131"/>
      <c r="C45" s="132"/>
      <c r="D45" s="132"/>
      <c r="E45" s="132"/>
      <c r="F45" s="132"/>
      <c r="G45" s="132"/>
      <c r="H45" s="132"/>
      <c r="I45" s="132"/>
      <c r="J45" s="132"/>
      <c r="K45" s="132"/>
      <c r="L45" s="132"/>
      <c r="M45" s="133"/>
    </row>
    <row r="46" spans="1:18" x14ac:dyDescent="0.35">
      <c r="B46" s="134"/>
      <c r="C46" s="135"/>
      <c r="D46" s="135"/>
      <c r="E46" s="135"/>
      <c r="F46" s="135"/>
      <c r="G46" s="135"/>
      <c r="H46" s="135"/>
      <c r="I46" s="135"/>
      <c r="J46" s="135"/>
      <c r="K46" s="135"/>
      <c r="L46" s="135"/>
      <c r="M46" s="136"/>
    </row>
    <row r="47" spans="1:18" x14ac:dyDescent="0.35">
      <c r="B47" s="134"/>
      <c r="C47" s="135"/>
      <c r="D47" s="135"/>
      <c r="E47" s="135"/>
      <c r="F47" s="135"/>
      <c r="G47" s="135"/>
      <c r="H47" s="135"/>
      <c r="I47" s="135"/>
      <c r="J47" s="135"/>
      <c r="K47" s="135"/>
      <c r="L47" s="135"/>
      <c r="M47" s="136"/>
    </row>
    <row r="48" spans="1:18" x14ac:dyDescent="0.35">
      <c r="B48" s="134"/>
      <c r="C48" s="135"/>
      <c r="D48" s="135"/>
      <c r="E48" s="135"/>
      <c r="F48" s="135"/>
      <c r="G48" s="135"/>
      <c r="H48" s="135"/>
      <c r="I48" s="135"/>
      <c r="J48" s="135"/>
      <c r="K48" s="135"/>
      <c r="L48" s="135"/>
      <c r="M48" s="136"/>
    </row>
    <row r="49" spans="2:13" x14ac:dyDescent="0.35">
      <c r="B49" s="137"/>
      <c r="C49" s="138"/>
      <c r="D49" s="138"/>
      <c r="E49" s="138"/>
      <c r="F49" s="138"/>
      <c r="G49" s="138"/>
      <c r="H49" s="138"/>
      <c r="I49" s="138"/>
      <c r="J49" s="138"/>
      <c r="K49" s="138"/>
      <c r="L49" s="138"/>
      <c r="M49" s="139"/>
    </row>
    <row r="50" spans="2:13" x14ac:dyDescent="0.35"/>
    <row r="51" spans="2:13" x14ac:dyDescent="0.35"/>
    <row r="52" spans="2:13" x14ac:dyDescent="0.35"/>
    <row r="53" spans="2:13" x14ac:dyDescent="0.35"/>
  </sheetData>
  <sheetProtection sheet="1" selectLockedCells="1" autoFilter="0" pivotTables="0"/>
  <mergeCells count="21">
    <mergeCell ref="E6:M6"/>
    <mergeCell ref="E8:M8"/>
    <mergeCell ref="N10:P11"/>
    <mergeCell ref="B13:M13"/>
    <mergeCell ref="B26:M26"/>
    <mergeCell ref="B14:M14"/>
    <mergeCell ref="B18:M18"/>
    <mergeCell ref="B19:M19"/>
    <mergeCell ref="B22:M22"/>
    <mergeCell ref="B42:M42"/>
    <mergeCell ref="B45:M49"/>
    <mergeCell ref="B23:M23"/>
    <mergeCell ref="B34:M34"/>
    <mergeCell ref="B35:M35"/>
    <mergeCell ref="B37:M37"/>
    <mergeCell ref="B38:M39"/>
    <mergeCell ref="B25:M25"/>
    <mergeCell ref="B29:M29"/>
    <mergeCell ref="B31:M31"/>
    <mergeCell ref="B32:M32"/>
    <mergeCell ref="B28:M28"/>
  </mergeCells>
  <conditionalFormatting sqref="O23 O26 O29 O32 O35 O38">
    <cfRule type="expression" dxfId="5" priority="1">
      <formula>na_M="N/A"</formula>
    </cfRule>
    <cfRule type="cellIs" dxfId="4" priority="2" operator="equal">
      <formula>"No"</formula>
    </cfRule>
    <cfRule type="cellIs" dxfId="3" priority="3" operator="equal">
      <formula>"Yes"</formula>
    </cfRule>
  </conditionalFormatting>
  <dataValidations count="2">
    <dataValidation type="list" allowBlank="1" showErrorMessage="1" errorTitle="Yes or No" error="Please select Yes or No for this item." sqref="O32 O29 O23 O35 O38 O26" xr:uid="{079B2138-64EE-4C9E-A1BE-F4B984B94EF8}">
      <formula1>"--,Yes,No"</formula1>
    </dataValidation>
    <dataValidation type="list" allowBlank="1" showErrorMessage="1" errorTitle="Yes or No" error="Please select Yes or No for this item." sqref="O16" xr:uid="{A5501AE8-BD81-4EAC-8A38-1B1236D9DAA9}">
      <formula1>"--,N/A"</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E8A6-3FD4-463C-B5F5-1D849C7D4A22}">
  <sheetPr codeName="Sheet18"/>
  <dimension ref="A1:W34"/>
  <sheetViews>
    <sheetView showGridLines="0" showRowColHeaders="0" workbookViewId="0">
      <pane ySplit="12" topLeftCell="A26"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47</v>
      </c>
      <c r="B4" s="13" t="s">
        <v>283</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21" t="s">
        <v>13</v>
      </c>
      <c r="C6" s="2"/>
      <c r="D6" s="41"/>
      <c r="E6" s="112"/>
      <c r="F6" s="113"/>
      <c r="G6" s="113"/>
      <c r="H6" s="113"/>
      <c r="I6" s="113"/>
      <c r="J6" s="113"/>
      <c r="K6" s="113"/>
      <c r="L6" s="113"/>
      <c r="M6" s="114"/>
    </row>
    <row r="7" spans="1:21" ht="3.75" customHeight="1" x14ac:dyDescent="0.35">
      <c r="A7" s="66"/>
      <c r="B7" s="36"/>
      <c r="C7" s="102"/>
      <c r="D7" s="102"/>
      <c r="E7" s="102"/>
      <c r="F7" s="102"/>
      <c r="G7" s="102"/>
      <c r="I7" s="102"/>
      <c r="J7" s="38"/>
      <c r="K7" s="2"/>
    </row>
    <row r="8" spans="1:21" ht="15" customHeight="1" x14ac:dyDescent="0.35">
      <c r="A8" s="66"/>
      <c r="B8" s="21"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284</v>
      </c>
      <c r="C14" s="130"/>
      <c r="D14" s="130"/>
      <c r="E14" s="130"/>
      <c r="F14" s="130"/>
      <c r="G14" s="130"/>
      <c r="H14" s="130"/>
      <c r="I14" s="130"/>
      <c r="J14" s="130"/>
      <c r="K14" s="130"/>
      <c r="L14" s="130"/>
      <c r="M14" s="130"/>
      <c r="O14" s="39"/>
      <c r="Q14" s="4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60" hidden="1" customHeight="1" thickBot="1" x14ac:dyDescent="0.4">
      <c r="B18" s="143" t="s">
        <v>285</v>
      </c>
      <c r="C18" s="141"/>
      <c r="D18" s="141"/>
      <c r="E18" s="141"/>
      <c r="F18" s="141"/>
      <c r="G18" s="141"/>
      <c r="H18" s="141"/>
      <c r="I18" s="141"/>
      <c r="J18" s="141"/>
      <c r="K18" s="141"/>
      <c r="L18" s="141"/>
      <c r="M18" s="142"/>
      <c r="N18" s="2"/>
      <c r="V18" t="s">
        <v>82</v>
      </c>
    </row>
    <row r="19" spans="1:22" ht="45" hidden="1" customHeight="1" thickBot="1" x14ac:dyDescent="0.4">
      <c r="B19" s="122" t="s">
        <v>286</v>
      </c>
      <c r="C19" s="123"/>
      <c r="D19" s="123"/>
      <c r="E19" s="123"/>
      <c r="F19" s="123"/>
      <c r="G19" s="123"/>
      <c r="H19" s="123"/>
      <c r="I19" s="123"/>
      <c r="J19" s="123"/>
      <c r="K19" s="123"/>
      <c r="L19" s="123"/>
      <c r="M19" s="124"/>
      <c r="N19" s="2"/>
      <c r="V19" t="s">
        <v>57</v>
      </c>
    </row>
    <row r="20" spans="1:22" ht="3.75" customHeight="1" x14ac:dyDescent="0.35">
      <c r="B20" s="37"/>
      <c r="M20" s="38"/>
      <c r="V20" t="s">
        <v>58</v>
      </c>
    </row>
    <row r="21" spans="1:22" ht="7.5" customHeight="1" x14ac:dyDescent="0.35">
      <c r="A21" s="71"/>
      <c r="B21" s="2"/>
      <c r="C21" s="2"/>
      <c r="D21" s="2"/>
      <c r="E21" s="2"/>
      <c r="F21" s="2"/>
      <c r="G21" s="2"/>
      <c r="H21" s="2"/>
      <c r="I21" s="2"/>
      <c r="J21" s="2"/>
      <c r="K21" s="2"/>
      <c r="L21" s="2"/>
      <c r="M21" s="2"/>
      <c r="N21" s="2"/>
    </row>
    <row r="22" spans="1:22" ht="7.5" customHeight="1" x14ac:dyDescent="0.35">
      <c r="A22" s="70"/>
      <c r="B22" s="125"/>
      <c r="C22" s="125"/>
      <c r="D22" s="125"/>
      <c r="E22" s="125"/>
      <c r="F22" s="125"/>
      <c r="G22" s="125"/>
      <c r="H22" s="125"/>
      <c r="I22" s="125"/>
      <c r="J22" s="125"/>
      <c r="K22" s="125"/>
      <c r="L22" s="125"/>
      <c r="M22" s="125"/>
      <c r="N22" s="16"/>
      <c r="O22" s="17"/>
      <c r="P22" s="17"/>
      <c r="Q22" s="17"/>
      <c r="R22" s="17"/>
    </row>
    <row r="23" spans="1:22" x14ac:dyDescent="0.35">
      <c r="B23" s="129" t="s">
        <v>76</v>
      </c>
      <c r="C23" s="130"/>
      <c r="D23" s="130"/>
      <c r="E23" s="130"/>
      <c r="F23" s="130"/>
      <c r="G23" s="130"/>
      <c r="H23" s="130"/>
      <c r="I23" s="130"/>
      <c r="J23" s="130"/>
      <c r="K23" s="130"/>
      <c r="L23" s="130"/>
      <c r="M23" s="130"/>
    </row>
    <row r="24" spans="1:22" x14ac:dyDescent="0.35">
      <c r="B24" s="35" t="s">
        <v>77</v>
      </c>
    </row>
    <row r="25" spans="1:22" x14ac:dyDescent="0.35"/>
    <row r="26" spans="1:22" x14ac:dyDescent="0.35">
      <c r="B26" s="131"/>
      <c r="C26" s="132"/>
      <c r="D26" s="132"/>
      <c r="E26" s="132"/>
      <c r="F26" s="132"/>
      <c r="G26" s="132"/>
      <c r="H26" s="132"/>
      <c r="I26" s="132"/>
      <c r="J26" s="132"/>
      <c r="K26" s="132"/>
      <c r="L26" s="132"/>
      <c r="M26" s="133"/>
    </row>
    <row r="27" spans="1:22" x14ac:dyDescent="0.35">
      <c r="B27" s="134"/>
      <c r="C27" s="135"/>
      <c r="D27" s="135"/>
      <c r="E27" s="135"/>
      <c r="F27" s="135"/>
      <c r="G27" s="135"/>
      <c r="H27" s="135"/>
      <c r="I27" s="135"/>
      <c r="J27" s="135"/>
      <c r="K27" s="135"/>
      <c r="L27" s="135"/>
      <c r="M27" s="136"/>
    </row>
    <row r="28" spans="1:22" x14ac:dyDescent="0.35">
      <c r="B28" s="134"/>
      <c r="C28" s="135"/>
      <c r="D28" s="135"/>
      <c r="E28" s="135"/>
      <c r="F28" s="135"/>
      <c r="G28" s="135"/>
      <c r="H28" s="135"/>
      <c r="I28" s="135"/>
      <c r="J28" s="135"/>
      <c r="K28" s="135"/>
      <c r="L28" s="135"/>
      <c r="M28" s="136"/>
    </row>
    <row r="29" spans="1:22" x14ac:dyDescent="0.35">
      <c r="B29" s="134"/>
      <c r="C29" s="135"/>
      <c r="D29" s="135"/>
      <c r="E29" s="135"/>
      <c r="F29" s="135"/>
      <c r="G29" s="135"/>
      <c r="H29" s="135"/>
      <c r="I29" s="135"/>
      <c r="J29" s="135"/>
      <c r="K29" s="135"/>
      <c r="L29" s="135"/>
      <c r="M29" s="136"/>
    </row>
    <row r="30" spans="1:22" x14ac:dyDescent="0.35">
      <c r="B30" s="137"/>
      <c r="C30" s="138"/>
      <c r="D30" s="138"/>
      <c r="E30" s="138"/>
      <c r="F30" s="138"/>
      <c r="G30" s="138"/>
      <c r="H30" s="138"/>
      <c r="I30" s="138"/>
      <c r="J30" s="138"/>
      <c r="K30" s="138"/>
      <c r="L30" s="138"/>
      <c r="M30" s="139"/>
    </row>
    <row r="31" spans="1:22" x14ac:dyDescent="0.35"/>
    <row r="32" spans="1:22" x14ac:dyDescent="0.35"/>
    <row r="33" x14ac:dyDescent="0.35"/>
    <row r="34" x14ac:dyDescent="0.35"/>
  </sheetData>
  <sheetProtection sheet="1" selectLockedCells="1" autoFilter="0" pivotTables="0"/>
  <mergeCells count="10">
    <mergeCell ref="E6:M6"/>
    <mergeCell ref="E8:M8"/>
    <mergeCell ref="N10:P11"/>
    <mergeCell ref="B13:M13"/>
    <mergeCell ref="B23:M23"/>
    <mergeCell ref="B26:M30"/>
    <mergeCell ref="B14:M14"/>
    <mergeCell ref="B18:M18"/>
    <mergeCell ref="B19:M19"/>
    <mergeCell ref="B22:M22"/>
  </mergeCells>
  <conditionalFormatting sqref="O14">
    <cfRule type="cellIs" dxfId="2" priority="1" operator="equal">
      <formula>"No"</formula>
    </cfRule>
    <cfRule type="cellIs" dxfId="1" priority="2" operator="equal">
      <formula>"Yes"</formula>
    </cfRule>
    <cfRule type="cellIs" dxfId="0" priority="3" operator="equal">
      <formula>"N/A"</formula>
    </cfRule>
  </conditionalFormatting>
  <dataValidations count="1">
    <dataValidation type="list" allowBlank="1" showErrorMessage="1" errorTitle="Yes or No" error="Please select Yes or No for this item." sqref="O14" xr:uid="{94948A6D-584A-45BE-ADD0-073552CE3CAE}">
      <formula1>"--,Yes,No,N/A"</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2979-1A3C-4396-B389-430ACB529022}">
  <sheetPr codeName="Sheet19"/>
  <dimension ref="A1:O91"/>
  <sheetViews>
    <sheetView workbookViewId="0">
      <pane ySplit="1" topLeftCell="A71" activePane="bottomLeft" state="frozen"/>
      <selection activeCell="C18" sqref="C18"/>
      <selection pane="bottomLeft" activeCell="D72" sqref="D72"/>
    </sheetView>
  </sheetViews>
  <sheetFormatPr defaultRowHeight="14.5" x14ac:dyDescent="0.35"/>
  <cols>
    <col min="1" max="1" width="7.54296875" bestFit="1" customWidth="1"/>
    <col min="2" max="2" width="29.1796875" bestFit="1" customWidth="1"/>
    <col min="3" max="3" width="5.1796875" bestFit="1" customWidth="1"/>
    <col min="4" max="4" width="43.1796875" customWidth="1"/>
    <col min="6" max="6" width="14.54296875" bestFit="1" customWidth="1"/>
    <col min="7" max="7" width="13.54296875" bestFit="1" customWidth="1"/>
    <col min="9" max="9" width="31.26953125" customWidth="1"/>
  </cols>
  <sheetData>
    <row r="1" spans="1:15" x14ac:dyDescent="0.35">
      <c r="A1" s="11" t="s">
        <v>287</v>
      </c>
      <c r="B1" s="11" t="s">
        <v>288</v>
      </c>
      <c r="C1" s="11" t="s">
        <v>289</v>
      </c>
      <c r="D1" s="11" t="s">
        <v>290</v>
      </c>
      <c r="E1" s="51" t="s">
        <v>291</v>
      </c>
      <c r="F1" s="51" t="s">
        <v>292</v>
      </c>
      <c r="G1" s="51" t="s">
        <v>293</v>
      </c>
      <c r="H1" s="51" t="s">
        <v>294</v>
      </c>
      <c r="I1" s="51" t="s">
        <v>295</v>
      </c>
      <c r="J1" s="54" t="s">
        <v>296</v>
      </c>
      <c r="K1" t="s">
        <v>297</v>
      </c>
      <c r="L1">
        <f>COUNTA(C2:C91)</f>
        <v>90</v>
      </c>
      <c r="N1" s="31">
        <f>COUNTIF(E2:E91,"&lt;&gt;"&amp;0)</f>
        <v>2</v>
      </c>
    </row>
    <row r="2" spans="1:15" x14ac:dyDescent="0.35">
      <c r="A2" t="s">
        <v>34</v>
      </c>
      <c r="B2" t="s">
        <v>298</v>
      </c>
      <c r="C2" s="31">
        <v>1</v>
      </c>
      <c r="D2" t="str">
        <f>'A. General Info'!$B$22</f>
        <v>Signatories to and certification of permit applications [40 CFR 144.32(a)]</v>
      </c>
      <c r="E2" s="56" t="str">
        <f>'A. General Info'!$O$22</f>
        <v>Yes</v>
      </c>
      <c r="F2" s="56">
        <f>'A. General Info'!$E$6</f>
        <v>0</v>
      </c>
      <c r="G2" s="56">
        <f>'A. General Info'!$E$8</f>
        <v>0</v>
      </c>
      <c r="H2" s="56">
        <f>'A. General Info'!$Q$22</f>
        <v>0</v>
      </c>
      <c r="I2" s="56">
        <f>'A. General Info'!$B$67</f>
        <v>0</v>
      </c>
      <c r="J2" s="55">
        <f ca="1">MATCH(C2,INDIRECT("'"&amp;B2&amp;"'!A6:A1000"),0)+5</f>
        <v>22</v>
      </c>
    </row>
    <row r="3" spans="1:15" x14ac:dyDescent="0.35">
      <c r="A3" t="s">
        <v>34</v>
      </c>
      <c r="B3" t="s">
        <v>298</v>
      </c>
      <c r="C3" s="31">
        <v>2</v>
      </c>
      <c r="D3" t="str">
        <f>'A. General Info'!$B$27</f>
        <v>A listing of the activities conducted by the applicant which require RCRA, UIC, NPDES, or PSD permits. [40 CFR 144.31(e)(1)]</v>
      </c>
      <c r="E3" s="56" t="str">
        <f>'A. General Info'!$O$27</f>
        <v>--</v>
      </c>
      <c r="F3" s="56">
        <f>'A. General Info'!$E$6</f>
        <v>0</v>
      </c>
      <c r="G3" s="56">
        <f>'A. General Info'!$E$8</f>
        <v>0</v>
      </c>
      <c r="H3" s="56">
        <f>'A. General Info'!$Q$27</f>
        <v>0</v>
      </c>
      <c r="I3" s="56">
        <f>'A. General Info'!$B$67</f>
        <v>0</v>
      </c>
      <c r="J3" s="55">
        <f t="shared" ref="J3:J43" ca="1" si="0">MATCH(C3,INDIRECT("'"&amp;B3&amp;"'!A6:A1000"),0)+5</f>
        <v>27</v>
      </c>
      <c r="O3" s="32" t="s">
        <v>299</v>
      </c>
    </row>
    <row r="4" spans="1:15" x14ac:dyDescent="0.35">
      <c r="A4" t="s">
        <v>34</v>
      </c>
      <c r="B4" t="s">
        <v>298</v>
      </c>
      <c r="C4" s="31">
        <v>3</v>
      </c>
      <c r="D4" t="str">
        <f>'A. General Info'!$B$31</f>
        <v xml:space="preserve">Name, mailing address, and location of the facility. [40 CFR 144.31(e)(2)] </v>
      </c>
      <c r="E4" s="56">
        <f>'A. General Info'!$O$31</f>
        <v>0</v>
      </c>
      <c r="F4" s="56">
        <f>'A. General Info'!$E$6</f>
        <v>0</v>
      </c>
      <c r="G4" s="56">
        <f>'A. General Info'!$E$8</f>
        <v>0</v>
      </c>
      <c r="H4" s="56">
        <f>'A. General Info'!$Q$31</f>
        <v>0</v>
      </c>
      <c r="I4" s="56">
        <f>'A. General Info'!$B$67</f>
        <v>0</v>
      </c>
      <c r="J4" s="55">
        <f t="shared" ca="1" si="0"/>
        <v>31</v>
      </c>
    </row>
    <row r="5" spans="1:15" x14ac:dyDescent="0.35">
      <c r="A5" t="s">
        <v>34</v>
      </c>
      <c r="B5" t="s">
        <v>298</v>
      </c>
      <c r="C5" s="31">
        <v>4</v>
      </c>
      <c r="D5" t="str">
        <f>'A. General Info'!$B$34</f>
        <v>Up to four SIC codes. [40 CFR 144.31(e)(3)]</v>
      </c>
      <c r="E5" s="56">
        <f>'A. General Info'!$O$34</f>
        <v>0</v>
      </c>
      <c r="F5" s="56">
        <f>'A. General Info'!$E$6</f>
        <v>0</v>
      </c>
      <c r="G5" s="56">
        <f>'A. General Info'!$E$8</f>
        <v>0</v>
      </c>
      <c r="H5" s="56">
        <f>'A. General Info'!$Q$34</f>
        <v>0</v>
      </c>
      <c r="I5" s="56">
        <f>'A. General Info'!$B$67</f>
        <v>0</v>
      </c>
      <c r="J5" s="55">
        <f t="shared" ca="1" si="0"/>
        <v>34</v>
      </c>
      <c r="O5" s="33" t="s">
        <v>300</v>
      </c>
    </row>
    <row r="6" spans="1:15" x14ac:dyDescent="0.35">
      <c r="A6" t="s">
        <v>34</v>
      </c>
      <c r="B6" t="s">
        <v>298</v>
      </c>
      <c r="C6" s="31">
        <v>5</v>
      </c>
      <c r="D6" t="str">
        <f>'A. General Info'!$B$37</f>
        <v>The operator’s name, address, telephone number, ownership status, and status as federal, state, private, public, or other entity. [40 CFR 144.31(e)(4)]</v>
      </c>
      <c r="E6" s="56">
        <f>'A. General Info'!$O$37</f>
        <v>0</v>
      </c>
      <c r="F6" s="56">
        <f>'A. General Info'!$E$6</f>
        <v>0</v>
      </c>
      <c r="G6" s="56">
        <f>'A. General Info'!$E$8</f>
        <v>0</v>
      </c>
      <c r="H6" s="56">
        <f>'A. General Info'!$Q$37</f>
        <v>0</v>
      </c>
      <c r="I6" s="56">
        <f>'A. General Info'!$B$67</f>
        <v>0</v>
      </c>
      <c r="J6" s="55">
        <f t="shared" ca="1" si="0"/>
        <v>37</v>
      </c>
    </row>
    <row r="7" spans="1:15" x14ac:dyDescent="0.35">
      <c r="A7" t="s">
        <v>34</v>
      </c>
      <c r="B7" t="s">
        <v>298</v>
      </c>
      <c r="C7" s="31">
        <v>6</v>
      </c>
      <c r="D7" t="str">
        <f>'A. General Info'!$B$41</f>
        <v>Whether the facility is located on Indian lands. [40 CFR 144.31(e)(5)]</v>
      </c>
      <c r="E7" s="56">
        <f>'A. General Info'!$O$41</f>
        <v>0</v>
      </c>
      <c r="F7" s="56">
        <f>'A. General Info'!$E$6</f>
        <v>0</v>
      </c>
      <c r="G7" s="56">
        <f>'A. General Info'!$E$8</f>
        <v>0</v>
      </c>
      <c r="H7" s="56">
        <f>'A. General Info'!$Q$41</f>
        <v>0</v>
      </c>
      <c r="I7" s="56">
        <f>'A. General Info'!$B$67</f>
        <v>0</v>
      </c>
      <c r="J7" s="55">
        <f t="shared" ca="1" si="0"/>
        <v>41</v>
      </c>
    </row>
    <row r="8" spans="1:15" x14ac:dyDescent="0.35">
      <c r="A8" t="s">
        <v>34</v>
      </c>
      <c r="B8" t="s">
        <v>298</v>
      </c>
      <c r="C8" s="31">
        <v>7</v>
      </c>
      <c r="D8" t="str">
        <f>'A. General Info'!$B$44</f>
        <v>A listing of all permits or construction approvals received or applied for under the following programs: [40 CFR 144.31(e)(6)]</v>
      </c>
      <c r="E8" s="56">
        <f>'A. General Info'!$O$44</f>
        <v>0</v>
      </c>
      <c r="F8" s="56">
        <f>'A. General Info'!$E$6</f>
        <v>0</v>
      </c>
      <c r="G8" s="56">
        <f>'A. General Info'!$E$8</f>
        <v>0</v>
      </c>
      <c r="H8" s="56">
        <f>'A. General Info'!$Q$44</f>
        <v>0</v>
      </c>
      <c r="I8" s="56">
        <f>'A. General Info'!$B$67</f>
        <v>0</v>
      </c>
      <c r="J8" s="55">
        <f t="shared" ca="1" si="0"/>
        <v>44</v>
      </c>
      <c r="O8" s="34" t="s">
        <v>301</v>
      </c>
    </row>
    <row r="9" spans="1:15" x14ac:dyDescent="0.35">
      <c r="A9" t="s">
        <v>34</v>
      </c>
      <c r="B9" t="s">
        <v>298</v>
      </c>
      <c r="C9" s="31">
        <v>8</v>
      </c>
      <c r="D9" t="str">
        <f>'A. General Info'!$B$49</f>
        <v xml:space="preserve">Map of the Area [40 CFR 146.82(a)(2)] 
A map showing the injection well and the AoR; it must also show the number or name and location of all: </v>
      </c>
      <c r="E9" s="56">
        <f>'A. General Info'!$O$49</f>
        <v>0</v>
      </c>
      <c r="F9" s="56">
        <f>'A. General Info'!$E$6</f>
        <v>0</v>
      </c>
      <c r="G9" s="56">
        <f>'A. General Info'!$E$8</f>
        <v>0</v>
      </c>
      <c r="H9" s="56">
        <f>'A. General Info'!$Q$49</f>
        <v>0</v>
      </c>
      <c r="I9" s="56">
        <f>'A. General Info'!$B$67</f>
        <v>0</v>
      </c>
      <c r="J9" s="55">
        <f t="shared" ca="1" si="0"/>
        <v>49</v>
      </c>
    </row>
    <row r="10" spans="1:15" x14ac:dyDescent="0.35">
      <c r="A10" t="s">
        <v>34</v>
      </c>
      <c r="B10" t="s">
        <v>298</v>
      </c>
      <c r="C10" s="31">
        <v>9</v>
      </c>
      <c r="D10" t="str">
        <f>'A. General Info'!$B$60</f>
        <v>A list of contacts for those States, Tribes, and Territories within the AoR [40 CFR 146.82(a)(20)]</v>
      </c>
      <c r="E10" s="56">
        <f>'A. General Info'!$O$60</f>
        <v>0</v>
      </c>
      <c r="F10" s="56">
        <f>'A. General Info'!$E$6</f>
        <v>0</v>
      </c>
      <c r="G10" s="56">
        <f>'A. General Info'!$E$8</f>
        <v>0</v>
      </c>
      <c r="H10" s="56">
        <f>'A. General Info'!$Q$60</f>
        <v>0</v>
      </c>
      <c r="I10" s="56">
        <f>'A. General Info'!$B$67</f>
        <v>0</v>
      </c>
      <c r="J10" s="55">
        <f t="shared" ca="1" si="0"/>
        <v>60</v>
      </c>
      <c r="O10" s="22" t="s">
        <v>302</v>
      </c>
    </row>
    <row r="11" spans="1:15" x14ac:dyDescent="0.35">
      <c r="A11" t="s">
        <v>35</v>
      </c>
      <c r="B11" t="s">
        <v>303</v>
      </c>
      <c r="C11" s="31">
        <v>1</v>
      </c>
      <c r="D11" t="str">
        <f>'B. Geologic Narrative'!$B$14</f>
        <v xml:space="preserve">Geological Narrative [40 CFR 146.82(a)(3, 5, and 6) and 146.83] 
</v>
      </c>
      <c r="E11" s="56">
        <f>'B. Geologic Narrative'!$O$14</f>
        <v>0</v>
      </c>
      <c r="F11" s="56">
        <f>'B. Geologic Narrative'!$E$6</f>
        <v>0</v>
      </c>
      <c r="G11" s="56">
        <f>'B. Geologic Narrative'!$E$8</f>
        <v>0</v>
      </c>
      <c r="H11" s="56">
        <f>'B. Geologic Narrative'!$Q$14</f>
        <v>0</v>
      </c>
      <c r="I11" s="56">
        <f>'B. Geologic Narrative'!$B$155</f>
        <v>0</v>
      </c>
      <c r="J11" s="55">
        <f t="shared" ref="J11" ca="1" si="1">MATCH(C11,INDIRECT("'"&amp;B11&amp;"'!A6:A1000"),0)+5</f>
        <v>14</v>
      </c>
    </row>
    <row r="12" spans="1:15" x14ac:dyDescent="0.35">
      <c r="A12" t="s">
        <v>35</v>
      </c>
      <c r="B12" t="s">
        <v>303</v>
      </c>
      <c r="C12" s="31">
        <v>2</v>
      </c>
      <c r="D12" t="str">
        <f>'B. Geologic Narrative'!$B$23</f>
        <v>Regional Geologic Structure and Hydrogeologic Properties [40 CFR 146.82(a)(3)]</v>
      </c>
      <c r="E12" s="56">
        <f>'B. Geologic Narrative'!$O$23</f>
        <v>0</v>
      </c>
      <c r="F12" s="56">
        <f>'B. Geologic Narrative'!$E$6</f>
        <v>0</v>
      </c>
      <c r="G12" s="56">
        <f>'B. Geologic Narrative'!$E$8</f>
        <v>0</v>
      </c>
      <c r="H12" s="56">
        <f>'B. Geologic Narrative'!$Q$23</f>
        <v>0</v>
      </c>
      <c r="I12" s="56">
        <f>'B. Geologic Narrative'!$B$155</f>
        <v>0</v>
      </c>
      <c r="J12" s="55">
        <f t="shared" ca="1" si="0"/>
        <v>23</v>
      </c>
    </row>
    <row r="13" spans="1:15" x14ac:dyDescent="0.35">
      <c r="A13" t="s">
        <v>35</v>
      </c>
      <c r="B13" t="s">
        <v>303</v>
      </c>
      <c r="C13" s="31">
        <v>3</v>
      </c>
      <c r="D13" t="str">
        <f>'B. Geologic Narrative'!$B$31</f>
        <v>Maps and Cross Sections of the AoR [40 CFR 146.82(a)(3)(i)]</v>
      </c>
      <c r="E13" s="56">
        <f>'B. Geologic Narrative'!$O$31</f>
        <v>0</v>
      </c>
      <c r="F13" s="56">
        <f>'B. Geologic Narrative'!$E$6</f>
        <v>0</v>
      </c>
      <c r="G13" s="56">
        <f>'B. Geologic Narrative'!$E$8</f>
        <v>0</v>
      </c>
      <c r="H13" s="56">
        <f>'B. Geologic Narrative'!$Q$31</f>
        <v>0</v>
      </c>
      <c r="I13" s="56">
        <f>'B. Geologic Narrative'!$B$155</f>
        <v>0</v>
      </c>
      <c r="J13" s="55">
        <f t="shared" ca="1" si="0"/>
        <v>31</v>
      </c>
    </row>
    <row r="14" spans="1:15" x14ac:dyDescent="0.35">
      <c r="A14" t="s">
        <v>35</v>
      </c>
      <c r="B14" t="s">
        <v>303</v>
      </c>
      <c r="C14" s="31">
        <v>4</v>
      </c>
      <c r="D14" t="str">
        <f>'B. Geologic Narrative'!$B$40</f>
        <v>Information on Faults and Fractures [40 CFR 146.82(a)(3)(ii)]</v>
      </c>
      <c r="E14" s="56">
        <f>'B. Geologic Narrative'!$O$40</f>
        <v>0</v>
      </c>
      <c r="F14" s="56">
        <f>'B. Geologic Narrative'!$E$6</f>
        <v>0</v>
      </c>
      <c r="G14" s="56">
        <f>'B. Geologic Narrative'!$E$8</f>
        <v>0</v>
      </c>
      <c r="H14" s="56">
        <f>'B. Geologic Narrative'!$Q$40</f>
        <v>0</v>
      </c>
      <c r="I14" s="56">
        <f>'B. Geologic Narrative'!$B$155</f>
        <v>0</v>
      </c>
      <c r="J14" s="55">
        <f t="shared" ca="1" si="0"/>
        <v>40</v>
      </c>
    </row>
    <row r="15" spans="1:15" x14ac:dyDescent="0.35">
      <c r="A15" t="s">
        <v>35</v>
      </c>
      <c r="B15" t="s">
        <v>303</v>
      </c>
      <c r="C15" s="31">
        <v>5</v>
      </c>
      <c r="D15" t="str">
        <f>'B. Geologic Narrative'!$B$49</f>
        <v xml:space="preserve">Data on the Injection Zone(s) [40 CFR 146.82(a)(3)(iii)] </v>
      </c>
      <c r="E15" s="56">
        <f>'B. Geologic Narrative'!$O$49</f>
        <v>0</v>
      </c>
      <c r="F15" s="56">
        <f>'B. Geologic Narrative'!$E$6</f>
        <v>0</v>
      </c>
      <c r="G15" s="56">
        <f>'B. Geologic Narrative'!$E$8</f>
        <v>0</v>
      </c>
      <c r="H15" s="56">
        <f>'B. Geologic Narrative'!$Q$49</f>
        <v>0</v>
      </c>
      <c r="I15" s="56">
        <f>'B. Geologic Narrative'!$B$155</f>
        <v>0</v>
      </c>
      <c r="J15" s="55">
        <f t="shared" ca="1" si="0"/>
        <v>49</v>
      </c>
    </row>
    <row r="16" spans="1:15" x14ac:dyDescent="0.35">
      <c r="A16" t="s">
        <v>35</v>
      </c>
      <c r="B16" t="s">
        <v>303</v>
      </c>
      <c r="C16" s="31">
        <v>6</v>
      </c>
      <c r="D16" t="str">
        <f>'B. Geologic Narrative'!$B$65</f>
        <v xml:space="preserve">Data on the Confining Zone(s) [40 CFR 146.82(a)(3)(iii)] </v>
      </c>
      <c r="E16" s="56">
        <f>'B. Geologic Narrative'!$O$65</f>
        <v>0</v>
      </c>
      <c r="F16" s="56">
        <f>'B. Geologic Narrative'!$E$6</f>
        <v>0</v>
      </c>
      <c r="G16" s="56">
        <f>'B. Geologic Narrative'!$E$8</f>
        <v>0</v>
      </c>
      <c r="H16" s="56">
        <f>'B. Geologic Narrative'!$Q$65</f>
        <v>0</v>
      </c>
      <c r="I16" s="56">
        <f>'B. Geologic Narrative'!$B$155</f>
        <v>0</v>
      </c>
      <c r="J16" s="55">
        <f t="shared" ca="1" si="0"/>
        <v>65</v>
      </c>
    </row>
    <row r="17" spans="1:10" x14ac:dyDescent="0.35">
      <c r="A17" t="s">
        <v>35</v>
      </c>
      <c r="B17" t="s">
        <v>303</v>
      </c>
      <c r="C17" s="31">
        <v>7</v>
      </c>
      <c r="D17" t="str">
        <f>'B. Geologic Narrative'!$B$80</f>
        <v xml:space="preserve">Geomechanical and Petrophysical Information about the Confining Zone(s) [40 CFR 146.82(a)(3)(iv)] </v>
      </c>
      <c r="E17" s="56">
        <f>'B. Geologic Narrative'!$O$80</f>
        <v>0</v>
      </c>
      <c r="F17" s="56">
        <f>'B. Geologic Narrative'!$E$6</f>
        <v>0</v>
      </c>
      <c r="G17" s="56">
        <f>'B. Geologic Narrative'!$E$8</f>
        <v>0</v>
      </c>
      <c r="H17" s="56">
        <f>'B. Geologic Narrative'!$Q$80</f>
        <v>0</v>
      </c>
      <c r="I17" s="56">
        <f>'B. Geologic Narrative'!$B$155</f>
        <v>0</v>
      </c>
      <c r="J17" s="55">
        <f t="shared" ca="1" si="0"/>
        <v>80</v>
      </c>
    </row>
    <row r="18" spans="1:10" x14ac:dyDescent="0.35">
      <c r="A18" t="s">
        <v>35</v>
      </c>
      <c r="B18" t="s">
        <v>303</v>
      </c>
      <c r="C18" s="31">
        <v>8</v>
      </c>
      <c r="D18" t="str">
        <f>'B. Geologic Narrative'!$B$93</f>
        <v xml:space="preserve">Information on Seismic History [40 CFR 146.82(a)(3)(v)] </v>
      </c>
      <c r="E18" s="56">
        <f>'B. Geologic Narrative'!$O$93</f>
        <v>0</v>
      </c>
      <c r="F18" s="56">
        <f>'B. Geologic Narrative'!$E$6</f>
        <v>0</v>
      </c>
      <c r="G18" s="56">
        <f>'B. Geologic Narrative'!$E$8</f>
        <v>0</v>
      </c>
      <c r="H18" s="56">
        <f>'B. Geologic Narrative'!$Q$93</f>
        <v>0</v>
      </c>
      <c r="I18" s="56">
        <f>'B. Geologic Narrative'!$B$155</f>
        <v>0</v>
      </c>
      <c r="J18" s="55">
        <f t="shared" ca="1" si="0"/>
        <v>93</v>
      </c>
    </row>
    <row r="19" spans="1:10" x14ac:dyDescent="0.35">
      <c r="A19" t="s">
        <v>35</v>
      </c>
      <c r="B19" t="s">
        <v>303</v>
      </c>
      <c r="C19" s="31">
        <v>9</v>
      </c>
      <c r="D19" t="str">
        <f>'B. Geologic Narrative'!$B$102</f>
        <v>Geologic and Topographic Maps and Cross Sections [40 CFR 146.82(a)(3)(vi)]</v>
      </c>
      <c r="E19" s="56">
        <f>'B. Geologic Narrative'!$O$102</f>
        <v>0</v>
      </c>
      <c r="F19" s="56">
        <f>'B. Geologic Narrative'!$E$6</f>
        <v>0</v>
      </c>
      <c r="G19" s="56">
        <f>'B. Geologic Narrative'!$E$8</f>
        <v>0</v>
      </c>
      <c r="H19" s="56">
        <f>'B. Geologic Narrative'!$Q$102</f>
        <v>0</v>
      </c>
      <c r="I19" s="56">
        <f>'B. Geologic Narrative'!$B$155</f>
        <v>0</v>
      </c>
      <c r="J19" s="55">
        <f t="shared" ca="1" si="0"/>
        <v>102</v>
      </c>
    </row>
    <row r="20" spans="1:10" x14ac:dyDescent="0.35">
      <c r="A20" t="s">
        <v>35</v>
      </c>
      <c r="B20" t="s">
        <v>303</v>
      </c>
      <c r="C20" s="31">
        <v>10</v>
      </c>
      <c r="D20" t="str">
        <f>'B. Geologic Narrative'!$B$110</f>
        <v>Hydrologic Information/Maps and Cross Sections of USDWs [40 CFR 146.82(a)(5)]</v>
      </c>
      <c r="E20" s="56">
        <f>'B. Geologic Narrative'!$O$110</f>
        <v>0</v>
      </c>
      <c r="F20" s="56">
        <f>'B. Geologic Narrative'!$E$6</f>
        <v>0</v>
      </c>
      <c r="G20" s="56">
        <f>'B. Geologic Narrative'!$E$8</f>
        <v>0</v>
      </c>
      <c r="H20" s="56">
        <f>'B. Geologic Narrative'!$Q$110</f>
        <v>0</v>
      </c>
      <c r="I20" s="56">
        <f>'B. Geologic Narrative'!$B$155</f>
        <v>0</v>
      </c>
      <c r="J20" s="55">
        <f t="shared" ca="1" si="0"/>
        <v>110</v>
      </c>
    </row>
    <row r="21" spans="1:10" x14ac:dyDescent="0.35">
      <c r="A21" t="s">
        <v>35</v>
      </c>
      <c r="B21" t="s">
        <v>303</v>
      </c>
      <c r="C21" s="31">
        <v>11</v>
      </c>
      <c r="D21" t="str">
        <f>'B. Geologic Narrative'!$B$121</f>
        <v>Baseline Geochemical Data [40 CFR 146.82(a)(6)]</v>
      </c>
      <c r="E21" s="56">
        <f>'B. Geologic Narrative'!$O$121</f>
        <v>0</v>
      </c>
      <c r="F21" s="56">
        <f>'B. Geologic Narrative'!$E$6</f>
        <v>0</v>
      </c>
      <c r="G21" s="56">
        <f>'B. Geologic Narrative'!$E$8</f>
        <v>0</v>
      </c>
      <c r="H21" s="56">
        <f>'B. Geologic Narrative'!$Q$121</f>
        <v>0</v>
      </c>
      <c r="I21" s="56">
        <f>'B. Geologic Narrative'!$B$155</f>
        <v>0</v>
      </c>
      <c r="J21" s="55">
        <f t="shared" ca="1" si="0"/>
        <v>121</v>
      </c>
    </row>
    <row r="22" spans="1:10" x14ac:dyDescent="0.35">
      <c r="A22" t="s">
        <v>35</v>
      </c>
      <c r="B22" t="s">
        <v>303</v>
      </c>
      <c r="C22" s="31">
        <v>12</v>
      </c>
      <c r="D22" t="str">
        <f>'B. Geologic Narrative'!$B$138</f>
        <v>*The suitability of the injection zone [40 CFR 146.83(a)(1)]</v>
      </c>
      <c r="E22" s="56">
        <f>'B. Geologic Narrative'!$O$138</f>
        <v>0</v>
      </c>
      <c r="F22" s="56">
        <f>'B. Geologic Narrative'!$E$6</f>
        <v>0</v>
      </c>
      <c r="G22" s="56">
        <f>'B. Geologic Narrative'!$E$8</f>
        <v>0</v>
      </c>
      <c r="H22" s="56">
        <f>'B. Geologic Narrative'!$Q$138</f>
        <v>0</v>
      </c>
      <c r="I22" s="56">
        <f>'B. Geologic Narrative'!$B$155</f>
        <v>0</v>
      </c>
      <c r="J22" s="55">
        <f t="shared" ca="1" si="0"/>
        <v>138</v>
      </c>
    </row>
    <row r="23" spans="1:10" x14ac:dyDescent="0.35">
      <c r="A23" t="s">
        <v>35</v>
      </c>
      <c r="B23" t="s">
        <v>303</v>
      </c>
      <c r="C23" s="31">
        <v>13</v>
      </c>
      <c r="D23" t="str">
        <f>'B. Geologic Narrative'!$B$141</f>
        <v>*The suitability of the confining zone [40 CFR 146.83(a)(2)]</v>
      </c>
      <c r="E23" s="56">
        <f>'B. Geologic Narrative'!$O$141</f>
        <v>0</v>
      </c>
      <c r="F23" s="56">
        <f>'B. Geologic Narrative'!$E$6</f>
        <v>0</v>
      </c>
      <c r="G23" s="56">
        <f>'B. Geologic Narrative'!$E$8</f>
        <v>0</v>
      </c>
      <c r="H23" s="56">
        <f>'B. Geologic Narrative'!$Q$141</f>
        <v>0</v>
      </c>
      <c r="I23" s="56">
        <f>'B. Geologic Narrative'!$B$155</f>
        <v>0</v>
      </c>
      <c r="J23" s="55">
        <f t="shared" ca="1" si="0"/>
        <v>141</v>
      </c>
    </row>
    <row r="24" spans="1:10" x14ac:dyDescent="0.35">
      <c r="A24" t="s">
        <v>35</v>
      </c>
      <c r="B24" t="s">
        <v>303</v>
      </c>
      <c r="C24" s="31">
        <v>14</v>
      </c>
      <c r="D24" t="str">
        <f>'B. Geologic Narrative'!$B$144</f>
        <v xml:space="preserve">Additional confining zone(s) [40 CFR 146.83(b)] </v>
      </c>
      <c r="E24" s="56">
        <f>'B. Geologic Narrative'!$O$144</f>
        <v>0</v>
      </c>
      <c r="F24" s="56">
        <f>'B. Geologic Narrative'!$E$6</f>
        <v>0</v>
      </c>
      <c r="G24" s="56">
        <f>'B. Geologic Narrative'!$E$8</f>
        <v>0</v>
      </c>
      <c r="H24" s="56">
        <f>'B. Geologic Narrative'!$Q$144</f>
        <v>0</v>
      </c>
      <c r="I24" s="56">
        <f>'B. Geologic Narrative'!$B$155</f>
        <v>0</v>
      </c>
      <c r="J24" s="55">
        <f t="shared" ca="1" si="0"/>
        <v>144</v>
      </c>
    </row>
    <row r="25" spans="1:10" x14ac:dyDescent="0.35">
      <c r="A25" t="s">
        <v>36</v>
      </c>
      <c r="B25" t="s">
        <v>304</v>
      </c>
      <c r="C25" s="31">
        <v>1</v>
      </c>
      <c r="D25" t="str">
        <f>'C. Planned Well Operations'!$B$14</f>
        <v>Proposed average and maximum daily rate and volume and/or mass and total anticipated volume and/or mass of the CO2 stream. [40 CFR 146.82(a)(7)(i)]</v>
      </c>
      <c r="E25" s="56">
        <f>'C. Planned Well Operations'!$O$14</f>
        <v>0</v>
      </c>
      <c r="F25" s="56">
        <f>'C. Planned Well Operations'!$E$6</f>
        <v>0</v>
      </c>
      <c r="G25" s="56">
        <f>'C. Planned Well Operations'!$E$8</f>
        <v>0</v>
      </c>
      <c r="H25" s="56">
        <f>'C. Planned Well Operations'!$Q$14</f>
        <v>0</v>
      </c>
      <c r="I25" s="56">
        <f>'C. Planned Well Operations'!$B$54</f>
        <v>0</v>
      </c>
      <c r="J25" s="55">
        <f t="shared" ca="1" si="0"/>
        <v>14</v>
      </c>
    </row>
    <row r="26" spans="1:10" x14ac:dyDescent="0.35">
      <c r="A26" t="s">
        <v>36</v>
      </c>
      <c r="B26" t="s">
        <v>304</v>
      </c>
      <c r="C26" s="31">
        <v>2</v>
      </c>
      <c r="D26" t="str">
        <f>'C. Planned Well Operations'!$B$24</f>
        <v>Proposed average and maximum injection pressure. [40 CFR 146.82(a)(7)(ii)]</v>
      </c>
      <c r="E26" s="56">
        <f>'C. Planned Well Operations'!$O$24</f>
        <v>0</v>
      </c>
      <c r="F26" s="56">
        <f>'C. Planned Well Operations'!$E$6</f>
        <v>0</v>
      </c>
      <c r="G26" s="56">
        <f>'C. Planned Well Operations'!$E$8</f>
        <v>0</v>
      </c>
      <c r="H26" s="56">
        <f>'C. Planned Well Operations'!$Q$24</f>
        <v>0</v>
      </c>
      <c r="I26" s="56">
        <f>'C. Planned Well Operations'!$B$54</f>
        <v>0</v>
      </c>
      <c r="J26" s="55">
        <f t="shared" ca="1" si="0"/>
        <v>24</v>
      </c>
    </row>
    <row r="27" spans="1:10" x14ac:dyDescent="0.35">
      <c r="A27" t="s">
        <v>36</v>
      </c>
      <c r="B27" t="s">
        <v>304</v>
      </c>
      <c r="C27" s="31">
        <v>3</v>
      </c>
      <c r="D27" t="str">
        <f>'C. Planned Well Operations'!$B$33</f>
        <v>The source(s) of the CO2. [40 CFR 146.82(a)(7)(iii)]</v>
      </c>
      <c r="E27" s="56">
        <f>'C. Planned Well Operations'!$O$33</f>
        <v>0</v>
      </c>
      <c r="F27" s="56">
        <f>'C. Planned Well Operations'!$E$6</f>
        <v>0</v>
      </c>
      <c r="G27" s="56">
        <f>'C. Planned Well Operations'!$E$8</f>
        <v>0</v>
      </c>
      <c r="H27" s="56">
        <f>'C. Planned Well Operations'!$Q$33</f>
        <v>0</v>
      </c>
      <c r="I27" s="56">
        <f>'C. Planned Well Operations'!$B$54</f>
        <v>0</v>
      </c>
      <c r="J27" s="55">
        <f t="shared" ca="1" si="0"/>
        <v>33</v>
      </c>
    </row>
    <row r="28" spans="1:10" x14ac:dyDescent="0.35">
      <c r="A28" t="s">
        <v>36</v>
      </c>
      <c r="B28" t="s">
        <v>304</v>
      </c>
      <c r="C28" s="31">
        <v>4</v>
      </c>
      <c r="D28" t="str">
        <f>'C. Planned Well Operations'!$B$41</f>
        <v>An analysis of the chemical and physical characteristics of the CO2 stream. [40 CFR 146.82(a)(7)(iv)]</v>
      </c>
      <c r="E28" s="56">
        <f>'C. Planned Well Operations'!$O$41</f>
        <v>0</v>
      </c>
      <c r="F28" s="56">
        <f>'C. Planned Well Operations'!$E$6</f>
        <v>0</v>
      </c>
      <c r="G28" s="56">
        <f>'C. Planned Well Operations'!$E$8</f>
        <v>0</v>
      </c>
      <c r="H28" s="56">
        <f>'C. Planned Well Operations'!$Q$41</f>
        <v>0</v>
      </c>
      <c r="I28" s="56">
        <f>'C. Planned Well Operations'!$B$54</f>
        <v>0</v>
      </c>
      <c r="J28" s="55">
        <f t="shared" ca="1" si="0"/>
        <v>41</v>
      </c>
    </row>
    <row r="29" spans="1:10" x14ac:dyDescent="0.35">
      <c r="A29" t="s">
        <v>37</v>
      </c>
      <c r="B29" t="s">
        <v>305</v>
      </c>
      <c r="C29" s="31">
        <v>1</v>
      </c>
      <c r="D29" t="str">
        <f>'D. AOR - Corrective Action'!$B$14</f>
        <v>The Method for Delineating the AoR [40 CFR 146.82(a)(13), 146.84(b)(1)]</v>
      </c>
      <c r="E29" s="56">
        <f>'D. AOR - Corrective Action'!$O$14</f>
        <v>0</v>
      </c>
      <c r="F29" s="56">
        <f>'D. AOR - Corrective Action'!$E$6</f>
        <v>0</v>
      </c>
      <c r="G29" s="56">
        <f>'D. AOR - Corrective Action'!$E$8</f>
        <v>0</v>
      </c>
      <c r="H29" s="56">
        <f>'D. AOR - Corrective Action'!$Q$14</f>
        <v>0</v>
      </c>
      <c r="I29" s="56">
        <f>'D. AOR - Corrective Action'!$B$67</f>
        <v>0</v>
      </c>
      <c r="J29" s="55">
        <f t="shared" ca="1" si="0"/>
        <v>14</v>
      </c>
    </row>
    <row r="30" spans="1:10" ht="15" customHeight="1" x14ac:dyDescent="0.35">
      <c r="A30" t="s">
        <v>37</v>
      </c>
      <c r="B30" t="s">
        <v>305</v>
      </c>
      <c r="C30" s="31">
        <v>2</v>
      </c>
      <c r="D30" t="str">
        <f>'D. AOR - Corrective Action'!$B$26</f>
        <v>A description of the minimum fixed frequency, not to exceed 5 years, for AoR reevaluations. [40 CFR 146.84(b)(2)(i)];</v>
      </c>
      <c r="E30" s="56">
        <f>'D. AOR - Corrective Action'!$O$26</f>
        <v>0</v>
      </c>
      <c r="F30" s="56">
        <f>'D. AOR - Corrective Action'!$E$6</f>
        <v>0</v>
      </c>
      <c r="G30" s="56">
        <f>'D. AOR - Corrective Action'!$E$8</f>
        <v>0</v>
      </c>
      <c r="H30" s="56">
        <f>'D. AOR - Corrective Action'!$Q$26</f>
        <v>0</v>
      </c>
      <c r="I30" s="56">
        <f>'D. AOR - Corrective Action'!$B$67</f>
        <v>0</v>
      </c>
      <c r="J30" s="55">
        <f t="shared" ca="1" si="0"/>
        <v>26</v>
      </c>
    </row>
    <row r="31" spans="1:10" ht="15" customHeight="1" x14ac:dyDescent="0.35">
      <c r="A31" t="s">
        <v>37</v>
      </c>
      <c r="B31" t="s">
        <v>305</v>
      </c>
      <c r="C31" s="31">
        <v>3</v>
      </c>
      <c r="D31" t="str">
        <f>'D. AOR - Corrective Action'!$B$30</f>
        <v>The monitoring and operational conditions that would warrant a reevaluation of the AoR prior to the next scheduled reevaluation. [40 CFR 146.84(b)(2)(ii)]</v>
      </c>
      <c r="E31" s="56">
        <f>'D. AOR - Corrective Action'!$O$30</f>
        <v>0</v>
      </c>
      <c r="F31" s="56">
        <f>'D. AOR - Corrective Action'!$E$6</f>
        <v>0</v>
      </c>
      <c r="G31" s="56">
        <f>'D. AOR - Corrective Action'!$E$8</f>
        <v>0</v>
      </c>
      <c r="H31" s="56">
        <f>'D. AOR - Corrective Action'!$Q$30</f>
        <v>0</v>
      </c>
      <c r="I31" s="56">
        <f>'D. AOR - Corrective Action'!$B$67</f>
        <v>0</v>
      </c>
      <c r="J31" s="55">
        <f t="shared" ca="1" si="0"/>
        <v>30</v>
      </c>
    </row>
    <row r="32" spans="1:10" ht="15" customHeight="1" x14ac:dyDescent="0.35">
      <c r="A32" t="s">
        <v>37</v>
      </c>
      <c r="B32" t="s">
        <v>305</v>
      </c>
      <c r="C32" s="31">
        <v>4</v>
      </c>
      <c r="D32" t="str">
        <f>'D. AOR - Corrective Action'!$B$34</f>
        <v>How monitoring and operational data will be used to inform an AoR reevaluation. [40 CFR 146.84(b)(2)(iii)]</v>
      </c>
      <c r="E32" s="56">
        <f>'D. AOR - Corrective Action'!$O$34</f>
        <v>0</v>
      </c>
      <c r="F32" s="56">
        <f>'D. AOR - Corrective Action'!$E$6</f>
        <v>0</v>
      </c>
      <c r="G32" s="56">
        <f>'D. AOR - Corrective Action'!$E$8</f>
        <v>0</v>
      </c>
      <c r="H32" s="56">
        <f>'D. AOR - Corrective Action'!$Q$34</f>
        <v>0</v>
      </c>
      <c r="I32" s="56">
        <f>'D. AOR - Corrective Action'!$B$67</f>
        <v>0</v>
      </c>
      <c r="J32" s="55">
        <f t="shared" ca="1" si="0"/>
        <v>34</v>
      </c>
    </row>
    <row r="33" spans="1:10" x14ac:dyDescent="0.35">
      <c r="A33" t="s">
        <v>37</v>
      </c>
      <c r="B33" t="s">
        <v>305</v>
      </c>
      <c r="C33" s="31">
        <v>5</v>
      </c>
      <c r="D33" t="str">
        <f>'D. AOR - Corrective Action'!$B$37</f>
        <v xml:space="preserve">Corrective Action Information [146.84(b)(2)(iv)] </v>
      </c>
      <c r="E33" s="56">
        <f>'D. AOR - Corrective Action'!$O$37</f>
        <v>0</v>
      </c>
      <c r="F33" s="56">
        <f>'D. AOR - Corrective Action'!$E$6</f>
        <v>0</v>
      </c>
      <c r="G33" s="56">
        <f>'D. AOR - Corrective Action'!$E$8</f>
        <v>0</v>
      </c>
      <c r="H33" s="56">
        <f>'D. AOR - Corrective Action'!$Q$37</f>
        <v>0</v>
      </c>
      <c r="I33" s="56">
        <f>'D. AOR - Corrective Action'!$B$67</f>
        <v>0</v>
      </c>
      <c r="J33" s="55">
        <f t="shared" ca="1" si="0"/>
        <v>37</v>
      </c>
    </row>
    <row r="34" spans="1:10" x14ac:dyDescent="0.35">
      <c r="A34" t="s">
        <v>37</v>
      </c>
      <c r="B34" t="s">
        <v>305</v>
      </c>
      <c r="C34" s="31">
        <v>6</v>
      </c>
      <c r="D34" t="str">
        <f>'D. AOR - Corrective Action'!$B$49</f>
        <v>Identification and Tabulation of Wells in the AoR [40 CFR 146.82(a)(4); 40 CFR 146.84(c)(2); 146.84(c)(3)]</v>
      </c>
      <c r="E34" s="56">
        <f>'D. AOR - Corrective Action'!$O$49</f>
        <v>0</v>
      </c>
      <c r="F34" s="56">
        <f>'D. AOR - Corrective Action'!$E$6</f>
        <v>0</v>
      </c>
      <c r="G34" s="56">
        <f>'D. AOR - Corrective Action'!$E$8</f>
        <v>0</v>
      </c>
      <c r="H34" s="56">
        <f>'D. AOR - Corrective Action'!$Q$49</f>
        <v>0</v>
      </c>
      <c r="I34" s="56">
        <f>'D. AOR - Corrective Action'!$B$67</f>
        <v>0</v>
      </c>
      <c r="J34" s="55">
        <f t="shared" ca="1" si="0"/>
        <v>49</v>
      </c>
    </row>
    <row r="35" spans="1:10" x14ac:dyDescent="0.35">
      <c r="A35" t="s">
        <v>38</v>
      </c>
      <c r="B35" t="s">
        <v>306</v>
      </c>
      <c r="C35" s="31">
        <v>1</v>
      </c>
      <c r="D35" t="str">
        <f>'E. Testing and Monitoring'!$B$14</f>
        <v>Testing and Monitoring Plan [40 CFR 146.82(a)(15); 146.90]</v>
      </c>
      <c r="E35" s="56">
        <f>'E. Testing and Monitoring'!$O$14</f>
        <v>0</v>
      </c>
      <c r="F35" s="56">
        <f>'E. Testing and Monitoring'!$E$6</f>
        <v>0</v>
      </c>
      <c r="G35" s="56">
        <f>'E. Testing and Monitoring'!$E$8</f>
        <v>0</v>
      </c>
      <c r="H35" s="56">
        <f>'E. Testing and Monitoring'!$Q$14</f>
        <v>0</v>
      </c>
      <c r="I35" s="56">
        <f>'E. Testing and Monitoring'!$B$115</f>
        <v>0</v>
      </c>
      <c r="J35" s="55">
        <f t="shared" ca="1" si="0"/>
        <v>14</v>
      </c>
    </row>
    <row r="36" spans="1:10" x14ac:dyDescent="0.35">
      <c r="A36" t="s">
        <v>38</v>
      </c>
      <c r="B36" t="s">
        <v>306</v>
      </c>
      <c r="C36" s="31">
        <v>2</v>
      </c>
      <c r="D36" t="str">
        <f>'E. Testing and Monitoring'!$B$24</f>
        <v>CO2 Stream Analysis [40 CFR 146.90(a)]</v>
      </c>
      <c r="E36" s="56">
        <f>'E. Testing and Monitoring'!$O$24</f>
        <v>0</v>
      </c>
      <c r="F36" s="56">
        <f>'E. Testing and Monitoring'!$E$6</f>
        <v>0</v>
      </c>
      <c r="G36" s="56">
        <f>'E. Testing and Monitoring'!$E$8</f>
        <v>0</v>
      </c>
      <c r="H36" s="56">
        <f>'E. Testing and Monitoring'!$Q$24</f>
        <v>0</v>
      </c>
      <c r="I36" s="56">
        <f>'E. Testing and Monitoring'!$B$115</f>
        <v>0</v>
      </c>
      <c r="J36" s="55">
        <f t="shared" ca="1" si="0"/>
        <v>24</v>
      </c>
    </row>
    <row r="37" spans="1:10" x14ac:dyDescent="0.35">
      <c r="A37" t="s">
        <v>38</v>
      </c>
      <c r="B37" t="s">
        <v>306</v>
      </c>
      <c r="C37" s="31">
        <v>3</v>
      </c>
      <c r="D37" t="str">
        <f>'E. Testing and Monitoring'!$B$32</f>
        <v>Continuous Recording of Operational Parameters [40 CFR 146.90(b)]</v>
      </c>
      <c r="E37" s="56">
        <f>'E. Testing and Monitoring'!$O$32</f>
        <v>0</v>
      </c>
      <c r="F37" s="56">
        <f>'E. Testing and Monitoring'!$E$6</f>
        <v>0</v>
      </c>
      <c r="G37" s="56">
        <f>'E. Testing and Monitoring'!$E$8</f>
        <v>0</v>
      </c>
      <c r="H37" s="56">
        <f>'E. Testing and Monitoring'!$Q$32</f>
        <v>0</v>
      </c>
      <c r="I37" s="56">
        <f>'E. Testing and Monitoring'!$B$115</f>
        <v>0</v>
      </c>
      <c r="J37" s="55">
        <f t="shared" ca="1" si="0"/>
        <v>32</v>
      </c>
    </row>
    <row r="38" spans="1:10" x14ac:dyDescent="0.35">
      <c r="A38" t="s">
        <v>38</v>
      </c>
      <c r="B38" t="s">
        <v>306</v>
      </c>
      <c r="C38" s="31">
        <v>4</v>
      </c>
      <c r="D38" t="str">
        <f>'E. Testing and Monitoring'!$B$40</f>
        <v>Corrosion Monitoring [40 CFR 146.90(c)]</v>
      </c>
      <c r="E38" s="56">
        <f>'E. Testing and Monitoring'!$O$40</f>
        <v>0</v>
      </c>
      <c r="F38" s="56">
        <f>'E. Testing and Monitoring'!$E$6</f>
        <v>0</v>
      </c>
      <c r="G38" s="56">
        <f>'E. Testing and Monitoring'!$E$8</f>
        <v>0</v>
      </c>
      <c r="H38" s="56">
        <f>'E. Testing and Monitoring'!$Q$40</f>
        <v>0</v>
      </c>
      <c r="I38" s="56">
        <f>'E. Testing and Monitoring'!$B$115</f>
        <v>0</v>
      </c>
      <c r="J38" s="55">
        <f t="shared" ca="1" si="0"/>
        <v>40</v>
      </c>
    </row>
    <row r="39" spans="1:10" x14ac:dyDescent="0.35">
      <c r="A39" t="s">
        <v>38</v>
      </c>
      <c r="B39" t="s">
        <v>306</v>
      </c>
      <c r="C39" s="31">
        <v>5</v>
      </c>
      <c r="D39" t="str">
        <f>'E. Testing and Monitoring'!$B$48</f>
        <v>Above Confining Zone Monitoring [40 CFR 146.90(d)]</v>
      </c>
      <c r="E39" s="56">
        <f>'E. Testing and Monitoring'!$O$48</f>
        <v>0</v>
      </c>
      <c r="F39" s="56">
        <f>'E. Testing and Monitoring'!$E$6</f>
        <v>0</v>
      </c>
      <c r="G39" s="56">
        <f>'E. Testing and Monitoring'!$E$8</f>
        <v>0</v>
      </c>
      <c r="H39" s="56">
        <f>'E. Testing and Monitoring'!$Q$48</f>
        <v>0</v>
      </c>
      <c r="I39" s="56">
        <f>'E. Testing and Monitoring'!$B$115</f>
        <v>0</v>
      </c>
      <c r="J39" s="55">
        <f t="shared" ca="1" si="0"/>
        <v>48</v>
      </c>
    </row>
    <row r="40" spans="1:10" x14ac:dyDescent="0.35">
      <c r="A40" t="s">
        <v>38</v>
      </c>
      <c r="B40" t="s">
        <v>306</v>
      </c>
      <c r="C40" s="31">
        <v>6</v>
      </c>
      <c r="D40" t="str">
        <f>'E. Testing and Monitoring'!$B$56</f>
        <v>External Mechanical Integrity Testing [40 CFR 146.90(e)]</v>
      </c>
      <c r="E40" s="56">
        <f>'E. Testing and Monitoring'!$O$56</f>
        <v>0</v>
      </c>
      <c r="F40" s="56">
        <f>'E. Testing and Monitoring'!$E$6</f>
        <v>0</v>
      </c>
      <c r="G40" s="56">
        <f>'E. Testing and Monitoring'!$E$8</f>
        <v>0</v>
      </c>
      <c r="H40" s="56">
        <f>'E. Testing and Monitoring'!$Q$56</f>
        <v>0</v>
      </c>
      <c r="I40" s="56">
        <f>'E. Testing and Monitoring'!$B$115</f>
        <v>0</v>
      </c>
      <c r="J40" s="55">
        <f t="shared" ca="1" si="0"/>
        <v>56</v>
      </c>
    </row>
    <row r="41" spans="1:10" x14ac:dyDescent="0.35">
      <c r="A41" t="s">
        <v>38</v>
      </c>
      <c r="B41" t="s">
        <v>306</v>
      </c>
      <c r="C41" s="31">
        <v>7</v>
      </c>
      <c r="D41" t="str">
        <f>'E. Testing and Monitoring'!$B$64</f>
        <v>Pressure Fall-Off Testing [40 CFR 146.90(f)]</v>
      </c>
      <c r="E41" s="56">
        <f>'E. Testing and Monitoring'!$O$64</f>
        <v>0</v>
      </c>
      <c r="F41" s="56">
        <f>'E. Testing and Monitoring'!$E$6</f>
        <v>0</v>
      </c>
      <c r="G41" s="56">
        <f>'E. Testing and Monitoring'!$E$8</f>
        <v>0</v>
      </c>
      <c r="H41" s="56">
        <f>'E. Testing and Monitoring'!$Q$64</f>
        <v>0</v>
      </c>
      <c r="I41" s="56">
        <f>'E. Testing and Monitoring'!$B$115</f>
        <v>0</v>
      </c>
      <c r="J41" s="55">
        <f t="shared" ca="1" si="0"/>
        <v>64</v>
      </c>
    </row>
    <row r="42" spans="1:10" x14ac:dyDescent="0.35">
      <c r="A42" t="s">
        <v>38</v>
      </c>
      <c r="B42" t="s">
        <v>306</v>
      </c>
      <c r="C42" s="31">
        <v>8</v>
      </c>
      <c r="D42" t="str">
        <f>'E. Testing and Monitoring'!$B$72</f>
        <v>Direct CO2 Plume and Pressure Front Tracking [40 CFR 146.90(g)(1)]</v>
      </c>
      <c r="E42" s="56">
        <f>'E. Testing and Monitoring'!$O$72</f>
        <v>0</v>
      </c>
      <c r="F42" s="56">
        <f>'E. Testing and Monitoring'!$E$6</f>
        <v>0</v>
      </c>
      <c r="G42" s="56">
        <f>'E. Testing and Monitoring'!$E$8</f>
        <v>0</v>
      </c>
      <c r="H42" s="56">
        <f>'E. Testing and Monitoring'!$Q$72</f>
        <v>0</v>
      </c>
      <c r="I42" s="56">
        <f>'E. Testing and Monitoring'!$B$115</f>
        <v>0</v>
      </c>
      <c r="J42" s="55">
        <f t="shared" ca="1" si="0"/>
        <v>72</v>
      </c>
    </row>
    <row r="43" spans="1:10" x14ac:dyDescent="0.35">
      <c r="A43" t="s">
        <v>38</v>
      </c>
      <c r="B43" t="s">
        <v>306</v>
      </c>
      <c r="C43" s="31">
        <v>9</v>
      </c>
      <c r="D43" t="str">
        <f>'E. Testing and Monitoring'!$B$80</f>
        <v>Indirect CO2 Plume and Pressure Front Tracking [40 CFR 146.90(g)(2)]</v>
      </c>
      <c r="E43" s="56">
        <f>'E. Testing and Monitoring'!$O$80</f>
        <v>0</v>
      </c>
      <c r="F43" s="56">
        <f>'E. Testing and Monitoring'!$E$6</f>
        <v>0</v>
      </c>
      <c r="G43" s="56">
        <f>'E. Testing and Monitoring'!$E$8</f>
        <v>0</v>
      </c>
      <c r="H43" s="56">
        <f>'E. Testing and Monitoring'!$Q$80</f>
        <v>0</v>
      </c>
      <c r="I43" s="56">
        <f>'E. Testing and Monitoring'!$B$115</f>
        <v>0</v>
      </c>
      <c r="J43" s="55">
        <f t="shared" ca="1" si="0"/>
        <v>80</v>
      </c>
    </row>
    <row r="44" spans="1:10" x14ac:dyDescent="0.35">
      <c r="A44" t="s">
        <v>38</v>
      </c>
      <c r="B44" t="s">
        <v>306</v>
      </c>
      <c r="C44" s="31">
        <v>10</v>
      </c>
      <c r="D44" t="str">
        <f>'E. Testing and Monitoring'!$B$88</f>
        <v>Surface Air Monitoring and/or Soil Gas Monitoring [40 CFR 146.90(h)]</v>
      </c>
      <c r="E44" s="56">
        <f>'E. Testing and Monitoring'!$O$88</f>
        <v>0</v>
      </c>
      <c r="F44" s="56">
        <f>'E. Testing and Monitoring'!$E$6</f>
        <v>0</v>
      </c>
      <c r="G44" s="56">
        <f>'E. Testing and Monitoring'!$E$8</f>
        <v>0</v>
      </c>
      <c r="H44" s="56">
        <f>'E. Testing and Monitoring'!$Q$88</f>
        <v>0</v>
      </c>
      <c r="I44" s="56">
        <f>'E. Testing and Monitoring'!$B$115</f>
        <v>0</v>
      </c>
      <c r="J44" s="55">
        <f t="shared" ref="J44:J62" ca="1" si="2">MATCH(C44,INDIRECT("'"&amp;B44&amp;"'!A6:A1000"),0)+5</f>
        <v>88</v>
      </c>
    </row>
    <row r="45" spans="1:10" x14ac:dyDescent="0.35">
      <c r="A45" t="s">
        <v>38</v>
      </c>
      <c r="B45" t="s">
        <v>306</v>
      </c>
      <c r="C45" s="31">
        <v>11</v>
      </c>
      <c r="D45" t="str">
        <f>'E. Testing and Monitoring'!$B$96</f>
        <v>Other Monitoring [40 CFR 146.90(i)]</v>
      </c>
      <c r="E45" s="56">
        <f>'E. Testing and Monitoring'!$O$96</f>
        <v>0</v>
      </c>
      <c r="F45" s="56">
        <f>'E. Testing and Monitoring'!$E$6</f>
        <v>0</v>
      </c>
      <c r="G45" s="56">
        <f>'E. Testing and Monitoring'!$E$8</f>
        <v>0</v>
      </c>
      <c r="H45" s="56">
        <f>'E. Testing and Monitoring'!$Q$96</f>
        <v>0</v>
      </c>
      <c r="I45" s="56">
        <f>'E. Testing and Monitoring'!$B$115</f>
        <v>0</v>
      </c>
      <c r="J45" s="55">
        <f t="shared" ca="1" si="2"/>
        <v>96</v>
      </c>
    </row>
    <row r="46" spans="1:10" x14ac:dyDescent="0.35">
      <c r="A46" t="s">
        <v>38</v>
      </c>
      <c r="B46" t="s">
        <v>306</v>
      </c>
      <c r="C46" s="31">
        <v>12</v>
      </c>
      <c r="D46" t="str">
        <f>'E. Testing and Monitoring'!$B$104</f>
        <v>Quality Assurance and Surveillance Plan [40 CFR 146.90(k)]</v>
      </c>
      <c r="E46" s="56">
        <f>'E. Testing and Monitoring'!$O$104</f>
        <v>0</v>
      </c>
      <c r="F46" s="56">
        <f>'E. Testing and Monitoring'!$E$6</f>
        <v>0</v>
      </c>
      <c r="G46" s="56">
        <f>'E. Testing and Monitoring'!$E$8</f>
        <v>0</v>
      </c>
      <c r="H46" s="56">
        <f>'E. Testing and Monitoring'!$Q$104</f>
        <v>0</v>
      </c>
      <c r="I46" s="56">
        <f>'E. Testing and Monitoring'!$B$115</f>
        <v>0</v>
      </c>
      <c r="J46" s="55">
        <f t="shared" ca="1" si="2"/>
        <v>104</v>
      </c>
    </row>
    <row r="47" spans="1:10" x14ac:dyDescent="0.35">
      <c r="A47" t="s">
        <v>39</v>
      </c>
      <c r="B47" t="s">
        <v>307</v>
      </c>
      <c r="C47" s="31">
        <v>1</v>
      </c>
      <c r="D47" t="str">
        <f>'F. Injection Well Plugging'!$B$14</f>
        <v>Well Plugging Plan [40 CFR 146.82(a)(16); 146.92(b)]</v>
      </c>
      <c r="E47" s="56">
        <f>'F. Injection Well Plugging'!$O$14</f>
        <v>0</v>
      </c>
      <c r="F47" s="56">
        <f>'F. Injection Well Plugging'!$E$6</f>
        <v>0</v>
      </c>
      <c r="G47" s="56">
        <f>'F. Injection Well Plugging'!$E$8</f>
        <v>0</v>
      </c>
      <c r="H47" s="56">
        <f>'F. Injection Well Plugging'!$Q$14</f>
        <v>0</v>
      </c>
      <c r="I47" s="56">
        <f>'F. Injection Well Plugging'!$B$31</f>
        <v>0</v>
      </c>
      <c r="J47" s="55">
        <f t="shared" ca="1" si="2"/>
        <v>14</v>
      </c>
    </row>
    <row r="48" spans="1:10" x14ac:dyDescent="0.35">
      <c r="A48" t="s">
        <v>40</v>
      </c>
      <c r="B48" t="s">
        <v>308</v>
      </c>
      <c r="C48" s="31">
        <v>1</v>
      </c>
      <c r="D48" t="str">
        <f>'G. PISC and Site Closure'!$B$23</f>
        <v>*The differential between pre-injection and predicted post-injection pressures in the injection zone(s). [40 CFR 146.93(a)(2)(i)]</v>
      </c>
      <c r="E48" s="56">
        <f>'G. PISC and Site Closure'!$O$23</f>
        <v>0</v>
      </c>
      <c r="F48" s="56">
        <f>'G. PISC and Site Closure'!$E$6</f>
        <v>0</v>
      </c>
      <c r="G48" s="56">
        <f>'G. PISC and Site Closure'!$E$8</f>
        <v>0</v>
      </c>
      <c r="H48" s="56">
        <f>'G. PISC and Site Closure'!$Q$23</f>
        <v>0</v>
      </c>
      <c r="I48" s="56">
        <f>'G. PISC and Site Closure'!$B$94</f>
        <v>0</v>
      </c>
      <c r="J48" s="55">
        <f t="shared" ca="1" si="2"/>
        <v>23</v>
      </c>
    </row>
    <row r="49" spans="1:10" x14ac:dyDescent="0.35">
      <c r="A49" t="s">
        <v>40</v>
      </c>
      <c r="B49" t="s">
        <v>308</v>
      </c>
      <c r="C49" s="31">
        <v>2</v>
      </c>
      <c r="D49" t="str">
        <f>'G. PISC and Site Closure'!$B$27</f>
        <v>*The predicted position of the CO2 plume and associated pressure front at site closure. [40 CFR 146.93(a)(2)(ii)]</v>
      </c>
      <c r="E49" s="56">
        <f>'G. PISC and Site Closure'!$O$27</f>
        <v>0</v>
      </c>
      <c r="F49" s="56">
        <f>'G. PISC and Site Closure'!$E$6</f>
        <v>0</v>
      </c>
      <c r="G49" s="56">
        <f>'G. PISC and Site Closure'!$E$8</f>
        <v>0</v>
      </c>
      <c r="H49" s="56">
        <f>'G. PISC and Site Closure'!$Q$27</f>
        <v>0</v>
      </c>
      <c r="I49" s="56">
        <f>'G. PISC and Site Closure'!$B$94</f>
        <v>0</v>
      </c>
      <c r="J49" s="55">
        <f t="shared" ca="1" si="2"/>
        <v>27</v>
      </c>
    </row>
    <row r="50" spans="1:10" x14ac:dyDescent="0.35">
      <c r="A50" t="s">
        <v>40</v>
      </c>
      <c r="B50" t="s">
        <v>308</v>
      </c>
      <c r="C50" s="31">
        <v>3</v>
      </c>
      <c r="D50" t="str">
        <f>'G. PISC and Site Closure'!$B$31</f>
        <v>*A description of post-injection monitoring locations, methods, and proposed frequencies. [40 CFR 146.93(a)(2)(iii)]</v>
      </c>
      <c r="E50" s="56">
        <f>'G. PISC and Site Closure'!$O$31</f>
        <v>0</v>
      </c>
      <c r="F50" s="56">
        <f>'G. PISC and Site Closure'!$E$6</f>
        <v>0</v>
      </c>
      <c r="G50" s="56">
        <f>'G. PISC and Site Closure'!$E$8</f>
        <v>0</v>
      </c>
      <c r="H50" s="56">
        <f>'G. PISC and Site Closure'!$Q$31</f>
        <v>0</v>
      </c>
      <c r="I50" s="56">
        <f>'G. PISC and Site Closure'!$B$94</f>
        <v>0</v>
      </c>
      <c r="J50" s="55">
        <f t="shared" ca="1" si="2"/>
        <v>31</v>
      </c>
    </row>
    <row r="51" spans="1:10" x14ac:dyDescent="0.35">
      <c r="A51" t="s">
        <v>40</v>
      </c>
      <c r="B51" t="s">
        <v>308</v>
      </c>
      <c r="C51" s="31">
        <v>4</v>
      </c>
      <c r="D51" t="str">
        <f>'G. PISC and Site Closure'!$B$40</f>
        <v>*A proposed schedule for submitting post-injection site care monitoring results. [40 CFR 146.93(a)(2)(iv)]</v>
      </c>
      <c r="E51" s="56">
        <f>'G. PISC and Site Closure'!$O$40</f>
        <v>0</v>
      </c>
      <c r="F51" s="56">
        <f>'G. PISC and Site Closure'!$E$6</f>
        <v>0</v>
      </c>
      <c r="G51" s="56">
        <f>'G. PISC and Site Closure'!$E$8</f>
        <v>0</v>
      </c>
      <c r="H51" s="56">
        <f>'G. PISC and Site Closure'!$Q$40</f>
        <v>0</v>
      </c>
      <c r="I51" s="56">
        <f>'G. PISC and Site Closure'!$B$94</f>
        <v>0</v>
      </c>
      <c r="J51" s="55">
        <f t="shared" ca="1" si="2"/>
        <v>40</v>
      </c>
    </row>
    <row r="52" spans="1:10" x14ac:dyDescent="0.35">
      <c r="A52" t="s">
        <v>40</v>
      </c>
      <c r="B52" t="s">
        <v>308</v>
      </c>
      <c r="C52" s="31">
        <v>5</v>
      </c>
      <c r="D52" t="str">
        <f>'G. PISC and Site Closure'!$B$43</f>
        <v>*The duration of the post-injection site care timeframe. [40 CFR 146.93(a)(2)(v)]</v>
      </c>
      <c r="E52" s="56">
        <f>'G. PISC and Site Closure'!$O$43</f>
        <v>0</v>
      </c>
      <c r="F52" s="56">
        <f>'G. PISC and Site Closure'!$E$6</f>
        <v>0</v>
      </c>
      <c r="G52" s="56">
        <f>'G. PISC and Site Closure'!$E$8</f>
        <v>0</v>
      </c>
      <c r="H52" s="56">
        <f>'G. PISC and Site Closure'!$Q$43</f>
        <v>0</v>
      </c>
      <c r="I52" s="56">
        <f>'G. PISC and Site Closure'!$B$94</f>
        <v>0</v>
      </c>
      <c r="J52" s="55">
        <f t="shared" ca="1" si="2"/>
        <v>43</v>
      </c>
    </row>
    <row r="53" spans="1:10" x14ac:dyDescent="0.35">
      <c r="A53" s="61" t="str">
        <f t="shared" ref="A53:A62" si="3">IF(na_G="N/A","G n/a","G.")</f>
        <v>G.</v>
      </c>
      <c r="B53" t="s">
        <v>308</v>
      </c>
      <c r="C53" s="60">
        <v>6</v>
      </c>
      <c r="D53" t="str">
        <f>'G. PISC and Site Closure'!$B$56</f>
        <v>*The results of computational modeling of the AoR. [40 CFR 146.93(c)(1)(i)]</v>
      </c>
      <c r="E53" s="56">
        <f>'G. PISC and Site Closure'!$O$56</f>
        <v>0</v>
      </c>
      <c r="F53" s="56">
        <f>'G. PISC and Site Closure'!$E$6</f>
        <v>0</v>
      </c>
      <c r="G53" s="56">
        <f>'G. PISC and Site Closure'!$E$8</f>
        <v>0</v>
      </c>
      <c r="H53" s="56">
        <f>'G. PISC and Site Closure'!$Q$56</f>
        <v>0</v>
      </c>
      <c r="I53" s="56">
        <f>'G. PISC and Site Closure'!$B$94</f>
        <v>0</v>
      </c>
      <c r="J53" s="55">
        <f t="shared" ca="1" si="2"/>
        <v>56</v>
      </c>
    </row>
    <row r="54" spans="1:10" x14ac:dyDescent="0.35">
      <c r="A54" s="61" t="str">
        <f t="shared" si="3"/>
        <v>G.</v>
      </c>
      <c r="B54" t="s">
        <v>308</v>
      </c>
      <c r="C54" s="60">
        <v>7</v>
      </c>
      <c r="D54" t="str">
        <f>'G. PISC and Site Closure'!$B$59</f>
        <v>*The predicted timeframe for pressure decline within the injection zone and any other zones to pre-injection pressures. [40 CFR 146.93(c)(1)(ii)]</v>
      </c>
      <c r="E54" s="56">
        <f>'G. PISC and Site Closure'!$O$59</f>
        <v>0</v>
      </c>
      <c r="F54" s="56">
        <f>'G. PISC and Site Closure'!$E$6</f>
        <v>0</v>
      </c>
      <c r="G54" s="56">
        <f>'G. PISC and Site Closure'!$E$8</f>
        <v>0</v>
      </c>
      <c r="H54" s="56">
        <f>'G. PISC and Site Closure'!$Q$59</f>
        <v>0</v>
      </c>
      <c r="I54" s="56">
        <f>'G. PISC and Site Closure'!$B$94</f>
        <v>0</v>
      </c>
      <c r="J54" s="55">
        <f t="shared" ca="1" si="2"/>
        <v>59</v>
      </c>
    </row>
    <row r="55" spans="1:10" x14ac:dyDescent="0.35">
      <c r="A55" s="61" t="str">
        <f t="shared" si="3"/>
        <v>G.</v>
      </c>
      <c r="B55" t="s">
        <v>308</v>
      </c>
      <c r="C55" s="60">
        <v>8</v>
      </c>
      <c r="D55" t="str">
        <f>'G. PISC and Site Closure'!$B$63</f>
        <v>*The predicted rate of CO2 plume migration within the injection zone and the predicted timeframe for the cessation of migration. [40 CFR 146.93(c)(1)(iii)]</v>
      </c>
      <c r="E55" s="56">
        <f>'G. PISC and Site Closure'!$O$63</f>
        <v>0</v>
      </c>
      <c r="F55" s="56">
        <f>'G. PISC and Site Closure'!$E$6</f>
        <v>0</v>
      </c>
      <c r="G55" s="56">
        <f>'G. PISC and Site Closure'!$E$8</f>
        <v>0</v>
      </c>
      <c r="H55" s="56">
        <f>'G. PISC and Site Closure'!$Q$63</f>
        <v>0</v>
      </c>
      <c r="I55" s="56">
        <f>'G. PISC and Site Closure'!$B$94</f>
        <v>0</v>
      </c>
      <c r="J55" s="55">
        <f t="shared" ca="1" si="2"/>
        <v>63</v>
      </c>
    </row>
    <row r="56" spans="1:10" x14ac:dyDescent="0.35">
      <c r="A56" s="61" t="str">
        <f t="shared" si="3"/>
        <v>G.</v>
      </c>
      <c r="B56" t="s">
        <v>308</v>
      </c>
      <c r="C56" s="60">
        <v>9</v>
      </c>
      <c r="D56" t="str">
        <f>'G. PISC and Site Closure'!$B$67</f>
        <v>*A description of the site-specific processes that will result in CO2 trapping. [40 CFR 146.93(c)(1)(iv)]</v>
      </c>
      <c r="E56" s="56">
        <f>'G. PISC and Site Closure'!$O$67</f>
        <v>0</v>
      </c>
      <c r="F56" s="56">
        <f>'G. PISC and Site Closure'!$E$6</f>
        <v>0</v>
      </c>
      <c r="G56" s="56">
        <f>'G. PISC and Site Closure'!$E$8</f>
        <v>0</v>
      </c>
      <c r="H56" s="56">
        <f>'G. PISC and Site Closure'!$Q$67</f>
        <v>0</v>
      </c>
      <c r="I56" s="56">
        <f>'G. PISC and Site Closure'!$B$94</f>
        <v>0</v>
      </c>
      <c r="J56" s="55">
        <f t="shared" ca="1" si="2"/>
        <v>67</v>
      </c>
    </row>
    <row r="57" spans="1:10" x14ac:dyDescent="0.35">
      <c r="A57" s="61" t="str">
        <f t="shared" si="3"/>
        <v>G.</v>
      </c>
      <c r="B57" t="s">
        <v>308</v>
      </c>
      <c r="C57" s="60">
        <v>10</v>
      </c>
      <c r="D57" t="str">
        <f>'G. PISC and Site Closure'!$B$70</f>
        <v>*The predicted rate of CO2 trapping. [40 CFR 146.93(c)(1)(v)]</v>
      </c>
      <c r="E57" s="56">
        <f>'G. PISC and Site Closure'!$O$70</f>
        <v>0</v>
      </c>
      <c r="F57" s="56">
        <f>'G. PISC and Site Closure'!$E$6</f>
        <v>0</v>
      </c>
      <c r="G57" s="56">
        <f>'G. PISC and Site Closure'!$E$8</f>
        <v>0</v>
      </c>
      <c r="H57" s="56">
        <f>'G. PISC and Site Closure'!$Q$70</f>
        <v>0</v>
      </c>
      <c r="I57" s="56">
        <f>'G. PISC and Site Closure'!$B$94</f>
        <v>0</v>
      </c>
      <c r="J57" s="55">
        <f t="shared" ca="1" si="2"/>
        <v>70</v>
      </c>
    </row>
    <row r="58" spans="1:10" x14ac:dyDescent="0.35">
      <c r="A58" s="61" t="str">
        <f t="shared" si="3"/>
        <v>G.</v>
      </c>
      <c r="B58" t="s">
        <v>308</v>
      </c>
      <c r="C58" s="60">
        <v>11</v>
      </c>
      <c r="D58" t="str">
        <f>'G. PISC and Site Closure'!$B$73</f>
        <v>*The results of laboratory analyses, research studies, and/or field or site-specific studies to verify the above information. [40 CFR 146.93(c)(1)(vi)]</v>
      </c>
      <c r="E58" s="56">
        <f>'G. PISC and Site Closure'!$O$73</f>
        <v>0</v>
      </c>
      <c r="F58" s="56">
        <f>'G. PISC and Site Closure'!$E$6</f>
        <v>0</v>
      </c>
      <c r="G58" s="56">
        <f>'G. PISC and Site Closure'!$E$8</f>
        <v>0</v>
      </c>
      <c r="H58" s="56">
        <f>'G. PISC and Site Closure'!$Q$73</f>
        <v>0</v>
      </c>
      <c r="I58" s="56">
        <f>'G. PISC and Site Closure'!$B$94</f>
        <v>0</v>
      </c>
      <c r="J58" s="55">
        <f t="shared" ca="1" si="2"/>
        <v>73</v>
      </c>
    </row>
    <row r="59" spans="1:10" x14ac:dyDescent="0.35">
      <c r="A59" s="61" t="str">
        <f t="shared" si="3"/>
        <v>G.</v>
      </c>
      <c r="B59" t="s">
        <v>308</v>
      </c>
      <c r="C59" s="60">
        <v>12</v>
      </c>
      <c r="D59" t="str">
        <f>'G. PISC and Site Closure'!$B$77</f>
        <v>*A characterization of the confining zone(s), including a demonstration that it is free of faults and fractures and is sufficiently thick, and will impede fluid movement. [40 CFR 146.93(c)(1)(vii)]</v>
      </c>
      <c r="E59" s="56">
        <f>'G. PISC and Site Closure'!$O$77</f>
        <v>0</v>
      </c>
      <c r="F59" s="56">
        <f>'G. PISC and Site Closure'!$E$6</f>
        <v>0</v>
      </c>
      <c r="G59" s="56">
        <f>'G. PISC and Site Closure'!$E$8</f>
        <v>0</v>
      </c>
      <c r="H59" s="56">
        <f>'G. PISC and Site Closure'!$Q$77</f>
        <v>0</v>
      </c>
      <c r="I59" s="56">
        <f>'G. PISC and Site Closure'!$B$94</f>
        <v>0</v>
      </c>
      <c r="J59" s="55">
        <f t="shared" ca="1" si="2"/>
        <v>77</v>
      </c>
    </row>
    <row r="60" spans="1:10" x14ac:dyDescent="0.35">
      <c r="A60" s="61" t="str">
        <f t="shared" si="3"/>
        <v>G.</v>
      </c>
      <c r="B60" t="s">
        <v>308</v>
      </c>
      <c r="C60" s="60">
        <v>13</v>
      </c>
      <c r="D60" t="str">
        <f>'G. PISC and Site Closure'!$B$81</f>
        <v>*The presence of potential conduits for fluid movement. [40 CFR 146.93(c)(1)(viii)]</v>
      </c>
      <c r="E60" s="56">
        <f>'G. PISC and Site Closure'!$O$81</f>
        <v>0</v>
      </c>
      <c r="F60" s="56">
        <f>'G. PISC and Site Closure'!$E$6</f>
        <v>0</v>
      </c>
      <c r="G60" s="56">
        <f>'G. PISC and Site Closure'!$E$8</f>
        <v>0</v>
      </c>
      <c r="H60" s="56">
        <f>'G. PISC and Site Closure'!$Q$81</f>
        <v>0</v>
      </c>
      <c r="I60" s="56">
        <f>'G. PISC and Site Closure'!$B$94</f>
        <v>0</v>
      </c>
      <c r="J60" s="55">
        <f t="shared" ca="1" si="2"/>
        <v>81</v>
      </c>
    </row>
    <row r="61" spans="1:10" x14ac:dyDescent="0.35">
      <c r="A61" s="61" t="str">
        <f t="shared" si="3"/>
        <v>G.</v>
      </c>
      <c r="B61" t="s">
        <v>308</v>
      </c>
      <c r="C61" s="60">
        <v>14</v>
      </c>
      <c r="D61" t="str">
        <f>'G. PISC and Site Closure'!$B$84</f>
        <v>*A description of the well’s construction and an assessment of the quality of plugs of all abandoned wells in the AoR. [40 CFR 146.93(c)(1)(ix)]</v>
      </c>
      <c r="E61" s="56">
        <f>'G. PISC and Site Closure'!$O$84</f>
        <v>0</v>
      </c>
      <c r="F61" s="56">
        <f>'G. PISC and Site Closure'!$E$6</f>
        <v>0</v>
      </c>
      <c r="G61" s="56">
        <f>'G. PISC and Site Closure'!$E$8</f>
        <v>0</v>
      </c>
      <c r="H61" s="56">
        <f>'G. PISC and Site Closure'!$Q$84</f>
        <v>0</v>
      </c>
      <c r="I61" s="56">
        <f>'G. PISC and Site Closure'!$B$94</f>
        <v>0</v>
      </c>
      <c r="J61" s="55">
        <f t="shared" ca="1" si="2"/>
        <v>84</v>
      </c>
    </row>
    <row r="62" spans="1:10" x14ac:dyDescent="0.35">
      <c r="A62" s="61" t="str">
        <f t="shared" si="3"/>
        <v>G.</v>
      </c>
      <c r="B62" t="s">
        <v>308</v>
      </c>
      <c r="C62" s="60">
        <v>15</v>
      </c>
      <c r="D62" t="str">
        <f>'G. PISC and Site Closure'!$B$88</f>
        <v>*The distance between the injection zone and the nearest USDWs. [40 CFR 146.93(c)(1)(x)]</v>
      </c>
      <c r="E62" s="56">
        <f>'G. PISC and Site Closure'!$O$88</f>
        <v>0</v>
      </c>
      <c r="F62" s="56">
        <f>'G. PISC and Site Closure'!$E$6</f>
        <v>0</v>
      </c>
      <c r="G62" s="56">
        <f>'G. PISC and Site Closure'!$E$8</f>
        <v>0</v>
      </c>
      <c r="H62" s="56">
        <f>'G. PISC and Site Closure'!$Q$88</f>
        <v>0</v>
      </c>
      <c r="I62" s="56">
        <f>'G. PISC and Site Closure'!$B$94</f>
        <v>0</v>
      </c>
      <c r="J62" s="55">
        <f t="shared" ca="1" si="2"/>
        <v>88</v>
      </c>
    </row>
    <row r="63" spans="1:10" x14ac:dyDescent="0.35">
      <c r="A63" t="s">
        <v>41</v>
      </c>
      <c r="B63" t="s">
        <v>309</v>
      </c>
      <c r="C63" s="31">
        <v>1</v>
      </c>
      <c r="D63" t="str">
        <f>'H. Emergency Remedial Response'!$B$14</f>
        <v>Emergency and Remedial Response Plan [40 CFR 146.82(a)(19); 146.94(a)]</v>
      </c>
      <c r="E63" s="56">
        <f>'H. Emergency Remedial Response'!$O$14</f>
        <v>0</v>
      </c>
      <c r="F63" s="56">
        <f>'H. Emergency Remedial Response'!$E$6</f>
        <v>0</v>
      </c>
      <c r="G63" s="56">
        <f>'H. Emergency Remedial Response'!$E$8</f>
        <v>0</v>
      </c>
      <c r="H63" s="56">
        <f>'H. Emergency Remedial Response'!$Q$14</f>
        <v>0</v>
      </c>
      <c r="I63" s="56">
        <f>'H. Emergency Remedial Response'!$B$25</f>
        <v>0</v>
      </c>
      <c r="J63" s="55">
        <f ca="1">MATCH(C63,INDIRECT("'"&amp;B63&amp;"'!A6:A1000"),0)+5</f>
        <v>14</v>
      </c>
    </row>
    <row r="64" spans="1:10" x14ac:dyDescent="0.35">
      <c r="A64" t="s">
        <v>42</v>
      </c>
      <c r="B64" s="31" t="s">
        <v>310</v>
      </c>
      <c r="C64" s="31">
        <v>1</v>
      </c>
      <c r="D64" t="str">
        <f>'I. Injection Well Construction'!$B$24</f>
        <v>Depth to the injection zone(s). [40 CFR 146.86(b)(1)(i)]</v>
      </c>
      <c r="E64" s="56">
        <f>'I. Injection Well Construction'!$O$24</f>
        <v>0</v>
      </c>
      <c r="F64" s="56">
        <f>'I. Injection Well Construction'!$E$6</f>
        <v>0</v>
      </c>
      <c r="G64" s="56">
        <f>'I. Injection Well Construction'!$E$8</f>
        <v>0</v>
      </c>
      <c r="H64" s="56">
        <f>'I. Injection Well Construction'!$Q$24</f>
        <v>0</v>
      </c>
      <c r="I64" s="56">
        <f>'I. Injection Well Construction'!$B$93</f>
        <v>0</v>
      </c>
      <c r="J64" s="55">
        <f t="shared" ref="J64:J91" ca="1" si="4">MATCH(C64,INDIRECT("'"&amp;B64&amp;"'!A6:A1000"),0)+5</f>
        <v>24</v>
      </c>
    </row>
    <row r="65" spans="1:10" x14ac:dyDescent="0.35">
      <c r="A65" t="s">
        <v>42</v>
      </c>
      <c r="B65" s="31" t="s">
        <v>310</v>
      </c>
      <c r="C65" s="31">
        <v>2</v>
      </c>
      <c r="D65" t="str">
        <f>'I. Injection Well Construction'!$B$27</f>
        <v>Injection pressure, external pressure, internal pressure, and axial loading. [40 CFR 146.86(b)(1)(ii)]</v>
      </c>
      <c r="E65" s="56">
        <f>'I. Injection Well Construction'!$O$27</f>
        <v>0</v>
      </c>
      <c r="F65" s="56">
        <f>'I. Injection Well Construction'!$E$6</f>
        <v>0</v>
      </c>
      <c r="G65" s="56">
        <f>'I. Injection Well Construction'!$E$8</f>
        <v>0</v>
      </c>
      <c r="H65" s="56">
        <f>'I. Injection Well Construction'!$Q$27</f>
        <v>0</v>
      </c>
      <c r="I65" s="56">
        <f>'I. Injection Well Construction'!$B$93</f>
        <v>0</v>
      </c>
      <c r="J65" s="55">
        <f t="shared" ca="1" si="4"/>
        <v>27</v>
      </c>
    </row>
    <row r="66" spans="1:10" x14ac:dyDescent="0.35">
      <c r="A66" t="s">
        <v>42</v>
      </c>
      <c r="B66" s="31" t="s">
        <v>310</v>
      </c>
      <c r="C66" s="31">
        <v>3</v>
      </c>
      <c r="D66" t="str">
        <f>'I. Injection Well Construction'!$B$30</f>
        <v>Hole size. [40 CFR 146.86(b)(1)(iii)]</v>
      </c>
      <c r="E66" s="56">
        <f>'I. Injection Well Construction'!$O$30</f>
        <v>0</v>
      </c>
      <c r="F66" s="56">
        <f>'I. Injection Well Construction'!$E$6</f>
        <v>0</v>
      </c>
      <c r="G66" s="56">
        <f>'I. Injection Well Construction'!$E$8</f>
        <v>0</v>
      </c>
      <c r="H66" s="56">
        <f>'I. Injection Well Construction'!$Q$30</f>
        <v>0</v>
      </c>
      <c r="I66" s="56">
        <f>'I. Injection Well Construction'!$B$93</f>
        <v>0</v>
      </c>
      <c r="J66" s="55">
        <f t="shared" ca="1" si="4"/>
        <v>30</v>
      </c>
    </row>
    <row r="67" spans="1:10" x14ac:dyDescent="0.35">
      <c r="A67" t="s">
        <v>42</v>
      </c>
      <c r="B67" s="31" t="s">
        <v>310</v>
      </c>
      <c r="C67" s="31">
        <v>4</v>
      </c>
      <c r="D67" t="str">
        <f>'I. Injection Well Construction'!$B$33</f>
        <v>Size and grade of all casing strings. [40 CFR 146.86(b)(1)(iv)]</v>
      </c>
      <c r="E67" s="56">
        <f>'I. Injection Well Construction'!$O$33</f>
        <v>0</v>
      </c>
      <c r="F67" s="56">
        <f>'I. Injection Well Construction'!$E$6</f>
        <v>0</v>
      </c>
      <c r="G67" s="56">
        <f>'I. Injection Well Construction'!$E$8</f>
        <v>0</v>
      </c>
      <c r="H67" s="56">
        <f>'I. Injection Well Construction'!$Q$33</f>
        <v>0</v>
      </c>
      <c r="I67" s="56">
        <f>'I. Injection Well Construction'!$B$93</f>
        <v>0</v>
      </c>
      <c r="J67" s="55">
        <f t="shared" ca="1" si="4"/>
        <v>33</v>
      </c>
    </row>
    <row r="68" spans="1:10" x14ac:dyDescent="0.35">
      <c r="A68" t="s">
        <v>42</v>
      </c>
      <c r="B68" s="31" t="s">
        <v>310</v>
      </c>
      <c r="C68" s="31">
        <v>5</v>
      </c>
      <c r="D68" t="str">
        <f>'I. Injection Well Construction'!$B$36</f>
        <v>Corrosiveness of the CO2 stream and formation fluids. [40 CFR 146.86(b)(1)(v)]</v>
      </c>
      <c r="E68" s="56">
        <f>'I. Injection Well Construction'!$O$36</f>
        <v>0</v>
      </c>
      <c r="F68" s="56">
        <f>'I. Injection Well Construction'!$E$6</f>
        <v>0</v>
      </c>
      <c r="G68" s="56">
        <f>'I. Injection Well Construction'!$E$8</f>
        <v>0</v>
      </c>
      <c r="H68" s="56">
        <f>'I. Injection Well Construction'!$Q$36</f>
        <v>0</v>
      </c>
      <c r="I68" s="56">
        <f>'I. Injection Well Construction'!$B$93</f>
        <v>0</v>
      </c>
      <c r="J68" s="55">
        <f t="shared" ca="1" si="4"/>
        <v>36</v>
      </c>
    </row>
    <row r="69" spans="1:10" x14ac:dyDescent="0.35">
      <c r="A69" t="s">
        <v>42</v>
      </c>
      <c r="B69" s="31" t="s">
        <v>310</v>
      </c>
      <c r="C69" s="31">
        <v>6</v>
      </c>
      <c r="D69" t="str">
        <f>'I. Injection Well Construction'!$B$39</f>
        <v>Down-hole temperatures. [40 CFR 146.86(b)(1)(vi)]</v>
      </c>
      <c r="E69" s="56">
        <f>'I. Injection Well Construction'!$O$39</f>
        <v>0</v>
      </c>
      <c r="F69" s="56">
        <f>'I. Injection Well Construction'!$E$6</f>
        <v>0</v>
      </c>
      <c r="G69" s="56">
        <f>'I. Injection Well Construction'!$E$8</f>
        <v>0</v>
      </c>
      <c r="H69" s="56">
        <f>'I. Injection Well Construction'!$Q$39</f>
        <v>0</v>
      </c>
      <c r="I69" s="56">
        <f>'I. Injection Well Construction'!$B$93</f>
        <v>0</v>
      </c>
      <c r="J69" s="55">
        <f t="shared" ca="1" si="4"/>
        <v>39</v>
      </c>
    </row>
    <row r="70" spans="1:10" x14ac:dyDescent="0.35">
      <c r="A70" t="s">
        <v>42</v>
      </c>
      <c r="B70" s="31" t="s">
        <v>310</v>
      </c>
      <c r="C70" s="31">
        <v>7</v>
      </c>
      <c r="D70" t="str">
        <f>'I. Injection Well Construction'!$B$42</f>
        <v>Lithology of the injection and confining zone(s). [40 CFR 146.86(b)(1)(vii)]</v>
      </c>
      <c r="E70" s="56">
        <f>'I. Injection Well Construction'!$O$42</f>
        <v>0</v>
      </c>
      <c r="F70" s="56">
        <f>'I. Injection Well Construction'!$E$6</f>
        <v>0</v>
      </c>
      <c r="G70" s="56">
        <f>'I. Injection Well Construction'!$E$8</f>
        <v>0</v>
      </c>
      <c r="H70" s="56">
        <f>'I. Injection Well Construction'!$Q$42</f>
        <v>0</v>
      </c>
      <c r="I70" s="56">
        <f>'I. Injection Well Construction'!$B$93</f>
        <v>0</v>
      </c>
      <c r="J70" s="55">
        <f t="shared" ca="1" si="4"/>
        <v>42</v>
      </c>
    </row>
    <row r="71" spans="1:10" x14ac:dyDescent="0.35">
      <c r="A71" t="s">
        <v>42</v>
      </c>
      <c r="B71" s="31" t="s">
        <v>310</v>
      </c>
      <c r="C71" s="31">
        <v>8</v>
      </c>
      <c r="D71" t="str">
        <f>'I. Injection Well Construction'!$B$45</f>
        <v>Type or grade of cement and cement additives. [40 CFR 146.86(b)(1)(viii)]</v>
      </c>
      <c r="E71" s="56">
        <f>'I. Injection Well Construction'!$O$45</f>
        <v>0</v>
      </c>
      <c r="F71" s="56">
        <f>'I. Injection Well Construction'!$E$6</f>
        <v>0</v>
      </c>
      <c r="G71" s="56">
        <f>'I. Injection Well Construction'!$E$8</f>
        <v>0</v>
      </c>
      <c r="H71" s="56">
        <f>'I. Injection Well Construction'!$Q$45</f>
        <v>0</v>
      </c>
      <c r="I71" s="56">
        <f>'I. Injection Well Construction'!$B$93</f>
        <v>0</v>
      </c>
      <c r="J71" s="55">
        <f t="shared" ca="1" si="4"/>
        <v>45</v>
      </c>
    </row>
    <row r="72" spans="1:10" x14ac:dyDescent="0.35">
      <c r="A72" t="s">
        <v>42</v>
      </c>
      <c r="B72" s="31" t="s">
        <v>310</v>
      </c>
      <c r="C72" s="31">
        <v>9</v>
      </c>
      <c r="D72" t="str">
        <f>'I. Injection Well Construction'!$B$48</f>
        <v>Quantity, chemical composition, and temperature of the CO2 stream. [40 CFR 146.86(b)(1)(ix)]</v>
      </c>
      <c r="E72" s="56">
        <f>'I. Injection Well Construction'!$O$48</f>
        <v>0</v>
      </c>
      <c r="F72" s="56">
        <f>'I. Injection Well Construction'!$E$6</f>
        <v>0</v>
      </c>
      <c r="G72" s="56">
        <f>'I. Injection Well Construction'!$E$8</f>
        <v>0</v>
      </c>
      <c r="H72" s="56">
        <f>'I. Injection Well Construction'!$Q$48</f>
        <v>0</v>
      </c>
      <c r="I72" s="56">
        <f>'I. Injection Well Construction'!$B$93</f>
        <v>0</v>
      </c>
      <c r="J72" s="55">
        <f t="shared" ca="1" si="4"/>
        <v>48</v>
      </c>
    </row>
    <row r="73" spans="1:10" x14ac:dyDescent="0.35">
      <c r="A73" t="s">
        <v>42</v>
      </c>
      <c r="B73" s="31" t="s">
        <v>310</v>
      </c>
      <c r="C73" s="31">
        <v>10</v>
      </c>
      <c r="D73" t="str">
        <f>'I. Injection Well Construction'!$B$60</f>
        <v>Depth of setting. [40 CFR 146.86(c)(3)(i)]</v>
      </c>
      <c r="E73" s="56">
        <f>'I. Injection Well Construction'!$O$60</f>
        <v>0</v>
      </c>
      <c r="F73" s="56">
        <f>'I. Injection Well Construction'!$E$6</f>
        <v>0</v>
      </c>
      <c r="G73" s="56">
        <f>'I. Injection Well Construction'!$E$8</f>
        <v>0</v>
      </c>
      <c r="H73" s="56">
        <f>'I. Injection Well Construction'!$Q$60</f>
        <v>0</v>
      </c>
      <c r="I73" s="56">
        <f>'I. Injection Well Construction'!$B$93</f>
        <v>0</v>
      </c>
      <c r="J73" s="55">
        <f t="shared" ca="1" si="4"/>
        <v>60</v>
      </c>
    </row>
    <row r="74" spans="1:10" x14ac:dyDescent="0.35">
      <c r="A74" t="s">
        <v>42</v>
      </c>
      <c r="B74" s="31" t="s">
        <v>310</v>
      </c>
      <c r="C74" s="31">
        <v>11</v>
      </c>
      <c r="D74" t="str">
        <f>'I. Injection Well Construction'!$B$63</f>
        <v>Characteristics of the CO2 stream and formation fluids. [40 CFR 146.86(c)(3)(ii)]</v>
      </c>
      <c r="E74" s="56">
        <f>'I. Injection Well Construction'!$O$63</f>
        <v>0</v>
      </c>
      <c r="F74" s="56">
        <f>'I. Injection Well Construction'!$E$6</f>
        <v>0</v>
      </c>
      <c r="G74" s="56">
        <f>'I. Injection Well Construction'!$E$8</f>
        <v>0</v>
      </c>
      <c r="H74" s="56">
        <f>'I. Injection Well Construction'!$Q$63</f>
        <v>0</v>
      </c>
      <c r="I74" s="56">
        <f>'I. Injection Well Construction'!$B$93</f>
        <v>0</v>
      </c>
      <c r="J74" s="55">
        <f t="shared" ca="1" si="4"/>
        <v>63</v>
      </c>
    </row>
    <row r="75" spans="1:10" x14ac:dyDescent="0.35">
      <c r="A75" t="s">
        <v>42</v>
      </c>
      <c r="B75" s="31" t="s">
        <v>310</v>
      </c>
      <c r="C75" s="31">
        <v>12</v>
      </c>
      <c r="D75" t="str">
        <f>'I. Injection Well Construction'!$B$66</f>
        <v>Maximum proposed injection pressure. [40 CFR 146.86(c)(3)(iii)]</v>
      </c>
      <c r="E75" s="56">
        <f>'I. Injection Well Construction'!$O$66</f>
        <v>0</v>
      </c>
      <c r="F75" s="56">
        <f>'I. Injection Well Construction'!$E$6</f>
        <v>0</v>
      </c>
      <c r="G75" s="56">
        <f>'I. Injection Well Construction'!$E$8</f>
        <v>0</v>
      </c>
      <c r="H75" s="56">
        <f>'I. Injection Well Construction'!$Q$66</f>
        <v>0</v>
      </c>
      <c r="I75" s="56">
        <f>'I. Injection Well Construction'!$B$93</f>
        <v>0</v>
      </c>
      <c r="J75" s="55">
        <f t="shared" ca="1" si="4"/>
        <v>66</v>
      </c>
    </row>
    <row r="76" spans="1:10" x14ac:dyDescent="0.35">
      <c r="A76" t="s">
        <v>42</v>
      </c>
      <c r="B76" s="31" t="s">
        <v>310</v>
      </c>
      <c r="C76" s="31">
        <v>13</v>
      </c>
      <c r="D76" t="str">
        <f>'I. Injection Well Construction'!$B$69</f>
        <v>Maximum proposed annular pressure. [40 CFR 146.86(c)(3)(iv)]</v>
      </c>
      <c r="E76" s="56">
        <f>'I. Injection Well Construction'!$O$69</f>
        <v>0</v>
      </c>
      <c r="F76" s="56">
        <f>'I. Injection Well Construction'!$E$6</f>
        <v>0</v>
      </c>
      <c r="G76" s="56">
        <f>'I. Injection Well Construction'!$E$8</f>
        <v>0</v>
      </c>
      <c r="H76" s="56">
        <f>'I. Injection Well Construction'!$Q$69</f>
        <v>0</v>
      </c>
      <c r="I76" s="56">
        <f>'I. Injection Well Construction'!$B$93</f>
        <v>0</v>
      </c>
      <c r="J76" s="55">
        <f t="shared" ca="1" si="4"/>
        <v>69</v>
      </c>
    </row>
    <row r="77" spans="1:10" x14ac:dyDescent="0.35">
      <c r="A77" t="s">
        <v>42</v>
      </c>
      <c r="B77" s="31" t="s">
        <v>310</v>
      </c>
      <c r="C77" s="31">
        <v>14</v>
      </c>
      <c r="D77" t="str">
        <f>'I. Injection Well Construction'!$B$72</f>
        <v>Proposed injection rate and volume and/or mass of the CO2 stream. [40 CFR 146.86(c)(3)(v)]</v>
      </c>
      <c r="E77" s="56">
        <f>'I. Injection Well Construction'!$O$72</f>
        <v>0</v>
      </c>
      <c r="F77" s="56">
        <f>'I. Injection Well Construction'!$E$6</f>
        <v>0</v>
      </c>
      <c r="G77" s="56">
        <f>'I. Injection Well Construction'!$E$8</f>
        <v>0</v>
      </c>
      <c r="H77" s="56">
        <f>'I. Injection Well Construction'!$Q$72</f>
        <v>0</v>
      </c>
      <c r="I77" s="56">
        <f>'I. Injection Well Construction'!$B$93</f>
        <v>0</v>
      </c>
      <c r="J77" s="55">
        <f t="shared" ca="1" si="4"/>
        <v>72</v>
      </c>
    </row>
    <row r="78" spans="1:10" x14ac:dyDescent="0.35">
      <c r="A78" t="s">
        <v>42</v>
      </c>
      <c r="B78" s="31" t="s">
        <v>310</v>
      </c>
      <c r="C78" s="31">
        <v>15</v>
      </c>
      <c r="D78" t="str">
        <f>'I. Injection Well Construction'!$B$75</f>
        <v>Size of tubing and casing. [40 CFR 146.86(c)(3)(vi)]</v>
      </c>
      <c r="E78" s="56">
        <f>'I. Injection Well Construction'!$O$75</f>
        <v>0</v>
      </c>
      <c r="F78" s="56">
        <f>'I. Injection Well Construction'!$E$6</f>
        <v>0</v>
      </c>
      <c r="G78" s="56">
        <f>'I. Injection Well Construction'!$E$8</f>
        <v>0</v>
      </c>
      <c r="H78" s="56">
        <f>'I. Injection Well Construction'!$Q$75</f>
        <v>0</v>
      </c>
      <c r="I78" s="56">
        <f>'I. Injection Well Construction'!$B$93</f>
        <v>0</v>
      </c>
      <c r="J78" s="55">
        <f t="shared" ca="1" si="4"/>
        <v>75</v>
      </c>
    </row>
    <row r="79" spans="1:10" x14ac:dyDescent="0.35">
      <c r="A79" t="s">
        <v>42</v>
      </c>
      <c r="B79" s="31" t="s">
        <v>310</v>
      </c>
      <c r="C79" s="31">
        <v>16</v>
      </c>
      <c r="D79" t="str">
        <f>'I. Injection Well Construction'!$B$78</f>
        <v>Tubing tensile, burst, and collapse strengths. [40 CFR 146.86(c)(3)(vii)]</v>
      </c>
      <c r="E79" s="56">
        <f>'I. Injection Well Construction'!$O$78</f>
        <v>0</v>
      </c>
      <c r="F79" s="56">
        <f>'I. Injection Well Construction'!$E$6</f>
        <v>0</v>
      </c>
      <c r="G79" s="56">
        <f>'I. Injection Well Construction'!$E$8</f>
        <v>0</v>
      </c>
      <c r="H79" s="56">
        <f>'I. Injection Well Construction'!$Q$78</f>
        <v>0</v>
      </c>
      <c r="I79" s="56">
        <f>'I. Injection Well Construction'!$B$93</f>
        <v>0</v>
      </c>
      <c r="J79" s="55">
        <f t="shared" ca="1" si="4"/>
        <v>78</v>
      </c>
    </row>
    <row r="80" spans="1:10" x14ac:dyDescent="0.35">
      <c r="A80" t="s">
        <v>42</v>
      </c>
      <c r="B80" s="31" t="s">
        <v>310</v>
      </c>
      <c r="C80" s="31">
        <v>17</v>
      </c>
      <c r="D80" t="str">
        <f>'I. Injection Well Construction'!$B$81</f>
        <v>Continuous Recording Devices and Automatic Shutoff Devices [40 CFR 146.88(e)]</v>
      </c>
      <c r="E80" s="56">
        <f>'I. Injection Well Construction'!$O$81</f>
        <v>0</v>
      </c>
      <c r="F80" s="56">
        <f>'I. Injection Well Construction'!$E$6</f>
        <v>0</v>
      </c>
      <c r="G80" s="56">
        <f>'I. Injection Well Construction'!$E$8</f>
        <v>0</v>
      </c>
      <c r="H80" s="56">
        <f>'I. Injection Well Construction'!$Q$81</f>
        <v>0</v>
      </c>
      <c r="I80" s="56">
        <f>'I. Injection Well Construction'!$B$93</f>
        <v>0</v>
      </c>
      <c r="J80" s="55">
        <f t="shared" ca="1" si="4"/>
        <v>81</v>
      </c>
    </row>
    <row r="81" spans="1:10" x14ac:dyDescent="0.35">
      <c r="A81" t="s">
        <v>43</v>
      </c>
      <c r="B81" t="s">
        <v>311</v>
      </c>
      <c r="C81" s="31">
        <v>1</v>
      </c>
      <c r="D81" t="str">
        <f>'J. Pre-Operational Testing'!$B$14</f>
        <v>*Pre-Operational Testing Plan [40 CFR 146.82(a)(8); 146.87]</v>
      </c>
      <c r="E81" s="56">
        <f>'J. Pre-Operational Testing'!$O$14</f>
        <v>0</v>
      </c>
      <c r="F81" s="56">
        <f>'J. Pre-Operational Testing'!$E$6</f>
        <v>0</v>
      </c>
      <c r="G81" s="56">
        <f>'J. Pre-Operational Testing'!$E$8</f>
        <v>0</v>
      </c>
      <c r="H81" s="56">
        <f>'J. Pre-Operational Testing'!$Q$14</f>
        <v>0</v>
      </c>
      <c r="I81" s="56">
        <f>'J. Pre-Operational Testing'!$B$25</f>
        <v>0</v>
      </c>
      <c r="J81" s="55">
        <f t="shared" ca="1" si="4"/>
        <v>14</v>
      </c>
    </row>
    <row r="82" spans="1:10" x14ac:dyDescent="0.35">
      <c r="A82" t="s">
        <v>44</v>
      </c>
      <c r="B82" t="s">
        <v>312</v>
      </c>
      <c r="C82" s="31">
        <v>1</v>
      </c>
      <c r="D82" t="str">
        <f>'K. Financial Responsibility'!$B$14</f>
        <v>*Proposed Financial Responsibility Demonstration [40 CFR 146.82(a)(14); 146.85(a)&amp;(c)]</v>
      </c>
      <c r="E82" s="56">
        <f>'K. Financial Responsibility'!$O$14</f>
        <v>0</v>
      </c>
      <c r="F82" s="56">
        <f>'K. Financial Responsibility'!$E$6</f>
        <v>0</v>
      </c>
      <c r="G82" s="56">
        <f>'K. Financial Responsibility'!$E$8</f>
        <v>0</v>
      </c>
      <c r="H82" s="56">
        <f>'K. Financial Responsibility'!$Q$14</f>
        <v>0</v>
      </c>
      <c r="I82" s="56">
        <f>'K. Financial Responsibility'!$B$37</f>
        <v>0</v>
      </c>
      <c r="J82" s="55">
        <f t="shared" ca="1" si="4"/>
        <v>14</v>
      </c>
    </row>
    <row r="83" spans="1:10" x14ac:dyDescent="0.35">
      <c r="A83" t="s">
        <v>44</v>
      </c>
      <c r="B83" t="s">
        <v>312</v>
      </c>
      <c r="C83" s="31">
        <v>2</v>
      </c>
      <c r="D83" t="str">
        <f>'K. Financial Responsibility'!$B$26</f>
        <v>Proposed Financial Instrument(s) [40 CFR 146.85(a)(1)]</v>
      </c>
      <c r="E83" s="56">
        <f>'K. Financial Responsibility'!$O$26</f>
        <v>0</v>
      </c>
      <c r="F83" s="56">
        <f>'K. Financial Responsibility'!$E$6</f>
        <v>0</v>
      </c>
      <c r="G83" s="56">
        <f>'K. Financial Responsibility'!$E$8</f>
        <v>0</v>
      </c>
      <c r="H83" s="56">
        <f>'K. Financial Responsibility'!$Q$26</f>
        <v>0</v>
      </c>
      <c r="I83" s="56">
        <f>'K. Financial Responsibility'!$B$37</f>
        <v>0</v>
      </c>
      <c r="J83" s="55">
        <f t="shared" ca="1" si="4"/>
        <v>26</v>
      </c>
    </row>
    <row r="84" spans="1:10" x14ac:dyDescent="0.35">
      <c r="A84" t="s">
        <v>45</v>
      </c>
      <c r="B84" t="s">
        <v>313</v>
      </c>
      <c r="C84" s="31">
        <v>1</v>
      </c>
      <c r="D84" t="str">
        <f>'L. Proposed Stimulation'!$B$14</f>
        <v xml:space="preserve">Proposed Stimulation Program [40 CFR 146.82(a)(9)] </v>
      </c>
      <c r="E84" s="56">
        <f>'L. Proposed Stimulation'!$O$14</f>
        <v>0</v>
      </c>
      <c r="F84" s="56">
        <f>'L. Proposed Stimulation'!$E$6</f>
        <v>0</v>
      </c>
      <c r="G84" s="56">
        <f>'L. Proposed Stimulation'!$E$8</f>
        <v>0</v>
      </c>
      <c r="H84" s="56">
        <f>'L. Proposed Stimulation'!$Q$14</f>
        <v>0</v>
      </c>
      <c r="I84" s="56">
        <f>'L. Proposed Stimulation'!$B$26</f>
        <v>0</v>
      </c>
      <c r="J84" s="55">
        <f t="shared" ca="1" si="4"/>
        <v>14</v>
      </c>
    </row>
    <row r="85" spans="1:10" x14ac:dyDescent="0.35">
      <c r="A85" s="61" t="str">
        <f t="shared" ref="A85:A90" si="5">IF(na_M="N/A","M n/a","M.")</f>
        <v>M.</v>
      </c>
      <c r="B85" t="s">
        <v>314</v>
      </c>
      <c r="C85" s="60">
        <v>1</v>
      </c>
      <c r="D85" t="str">
        <f>'M. Injection Depth Waiver'!$B$23</f>
        <v>*Information about the suitability of the injection zones. [40 CFR 146.95(a)(1)]</v>
      </c>
      <c r="E85" s="56">
        <f>'M. Injection Depth Waiver'!$O$23</f>
        <v>0</v>
      </c>
      <c r="F85" s="56">
        <f>'M. Injection Depth Waiver'!$E$6</f>
        <v>0</v>
      </c>
      <c r="G85" s="56">
        <f>'M. Injection Depth Waiver'!$E$8</f>
        <v>0</v>
      </c>
      <c r="H85" s="56">
        <f>'M. Injection Depth Waiver'!$Q$23</f>
        <v>0</v>
      </c>
      <c r="I85" s="56">
        <f>'M. Injection Depth Waiver'!$B$45</f>
        <v>0</v>
      </c>
      <c r="J85" s="55">
        <f t="shared" ca="1" si="4"/>
        <v>23</v>
      </c>
    </row>
    <row r="86" spans="1:10" x14ac:dyDescent="0.35">
      <c r="A86" s="61" t="str">
        <f t="shared" si="5"/>
        <v>M.</v>
      </c>
      <c r="B86" t="s">
        <v>314</v>
      </c>
      <c r="C86" s="60">
        <v>2</v>
      </c>
      <c r="D86" t="str">
        <f>'M. Injection Depth Waiver'!$B$26</f>
        <v>*Information about confinement. [40 CFR 146.95(a)(2)]</v>
      </c>
      <c r="E86" s="56">
        <f>'M. Injection Depth Waiver'!$O$26</f>
        <v>0</v>
      </c>
      <c r="F86" s="56">
        <f>'M. Injection Depth Waiver'!$E$6</f>
        <v>0</v>
      </c>
      <c r="G86" s="56">
        <f>'M. Injection Depth Waiver'!$E$8</f>
        <v>0</v>
      </c>
      <c r="H86" s="56">
        <f>'M. Injection Depth Waiver'!$Q$26</f>
        <v>0</v>
      </c>
      <c r="I86" s="56">
        <f>'M. Injection Depth Waiver'!$B$45</f>
        <v>0</v>
      </c>
      <c r="J86" s="55">
        <f t="shared" ref="J86:J89" ca="1" si="6">MATCH(C86,INDIRECT("'"&amp;B86&amp;"'!A6:A1000"),0)+5</f>
        <v>26</v>
      </c>
    </row>
    <row r="87" spans="1:10" x14ac:dyDescent="0.35">
      <c r="A87" s="61" t="str">
        <f t="shared" si="5"/>
        <v>M.</v>
      </c>
      <c r="B87" t="s">
        <v>314</v>
      </c>
      <c r="C87" s="60">
        <v>3</v>
      </c>
      <c r="D87" t="str">
        <f>'M. Injection Depth Waiver'!$B$29</f>
        <v>*Demonstration, using computational modeling, that USDWs will not be endangered. [40 CFR 146.95(a)(3)]</v>
      </c>
      <c r="E87" s="56">
        <f>'M. Injection Depth Waiver'!$O$29</f>
        <v>0</v>
      </c>
      <c r="F87" s="56">
        <f>'M. Injection Depth Waiver'!$E$6</f>
        <v>0</v>
      </c>
      <c r="G87" s="56">
        <f>'M. Injection Depth Waiver'!$E$8</f>
        <v>0</v>
      </c>
      <c r="H87" s="56">
        <f>'M. Injection Depth Waiver'!$Q$29</f>
        <v>0</v>
      </c>
      <c r="I87" s="56">
        <f>'M. Injection Depth Waiver'!$B$45</f>
        <v>0</v>
      </c>
      <c r="J87" s="55">
        <f t="shared" ca="1" si="6"/>
        <v>29</v>
      </c>
    </row>
    <row r="88" spans="1:10" x14ac:dyDescent="0.35">
      <c r="A88" s="61" t="str">
        <f t="shared" si="5"/>
        <v>M.</v>
      </c>
      <c r="B88" t="s">
        <v>314</v>
      </c>
      <c r="C88" s="60">
        <v>4</v>
      </c>
      <c r="D88" t="str">
        <f>'M. Injection Depth Waiver'!$B$32</f>
        <v>*Information on well design and construction. [40 CFR 146.95(a)(4)]</v>
      </c>
      <c r="E88" s="56">
        <f>'M. Injection Depth Waiver'!$O$32</f>
        <v>0</v>
      </c>
      <c r="F88" s="56">
        <f>'M. Injection Depth Waiver'!$E$6</f>
        <v>0</v>
      </c>
      <c r="G88" s="56">
        <f>'M. Injection Depth Waiver'!$E$8</f>
        <v>0</v>
      </c>
      <c r="H88" s="56">
        <f>'M. Injection Depth Waiver'!$Q$32</f>
        <v>0</v>
      </c>
      <c r="I88" s="56">
        <f>'M. Injection Depth Waiver'!$B$45</f>
        <v>0</v>
      </c>
      <c r="J88" s="55">
        <f t="shared" ca="1" si="6"/>
        <v>32</v>
      </c>
    </row>
    <row r="89" spans="1:10" x14ac:dyDescent="0.35">
      <c r="A89" s="61" t="str">
        <f t="shared" si="5"/>
        <v>M.</v>
      </c>
      <c r="B89" t="s">
        <v>314</v>
      </c>
      <c r="C89" s="60">
        <v>5</v>
      </c>
      <c r="D89" t="str">
        <f>'M. Injection Depth Waiver'!$B$35</f>
        <v>*Planned testing and monitoring. [40 CFR 146.95(a)(5)]</v>
      </c>
      <c r="E89" s="56">
        <f>'M. Injection Depth Waiver'!$O$35</f>
        <v>0</v>
      </c>
      <c r="F89" s="56">
        <f>'M. Injection Depth Waiver'!$E$6</f>
        <v>0</v>
      </c>
      <c r="G89" s="56">
        <f>'M. Injection Depth Waiver'!$E$8</f>
        <v>0</v>
      </c>
      <c r="H89" s="56">
        <f>'M. Injection Depth Waiver'!$Q$35</f>
        <v>0</v>
      </c>
      <c r="I89" s="56">
        <f>'M. Injection Depth Waiver'!$B$45</f>
        <v>0</v>
      </c>
      <c r="J89" s="55">
        <f t="shared" ca="1" si="6"/>
        <v>35</v>
      </c>
    </row>
    <row r="90" spans="1:10" x14ac:dyDescent="0.35">
      <c r="A90" s="61" t="str">
        <f t="shared" si="5"/>
        <v>M.</v>
      </c>
      <c r="B90" t="s">
        <v>314</v>
      </c>
      <c r="C90" s="60">
        <v>6</v>
      </c>
      <c r="D90" t="str">
        <f>'M. Injection Depth Waiver'!$B$38</f>
        <v>*The location of all public water supplies affected, reasonably likely to be affected, or served by USDWs in the AoR. [40 CFR 146.95(a)(6)]</v>
      </c>
      <c r="E90" s="56">
        <f>'M. Injection Depth Waiver'!$O$38</f>
        <v>0</v>
      </c>
      <c r="F90" s="56">
        <f>'M. Injection Depth Waiver'!$E$6</f>
        <v>0</v>
      </c>
      <c r="G90" s="56">
        <f>'M. Injection Depth Waiver'!$E$8</f>
        <v>0</v>
      </c>
      <c r="H90" s="56">
        <f>'M. Injection Depth Waiver'!$Q$38</f>
        <v>0</v>
      </c>
      <c r="I90" s="56">
        <f>'M. Injection Depth Waiver'!$B$45</f>
        <v>0</v>
      </c>
      <c r="J90" s="55">
        <f t="shared" ca="1" si="4"/>
        <v>38</v>
      </c>
    </row>
    <row r="91" spans="1:10" x14ac:dyDescent="0.35">
      <c r="A91" s="61" t="str">
        <f>IF(E91="N/A","N n/a","N.")</f>
        <v>N.</v>
      </c>
      <c r="B91" t="s">
        <v>315</v>
      </c>
      <c r="C91" s="60">
        <v>1</v>
      </c>
      <c r="D91" t="str">
        <f>'N. Aquifer Exemption Expansion'!$B$14</f>
        <v>Aquifer Exemption Expansion Request [40 CFR 146.4(d)]</v>
      </c>
      <c r="E91" s="56">
        <f>'N. Aquifer Exemption Expansion'!$O$14</f>
        <v>0</v>
      </c>
      <c r="F91" s="56">
        <f>'N. Aquifer Exemption Expansion'!$E$6</f>
        <v>0</v>
      </c>
      <c r="G91" s="56">
        <f>'N. Aquifer Exemption Expansion'!$E$8</f>
        <v>0</v>
      </c>
      <c r="H91" s="56">
        <f>'N. Aquifer Exemption Expansion'!$Q$14</f>
        <v>0</v>
      </c>
      <c r="I91" s="56">
        <f>'N. Aquifer Exemption Expansion'!$B$26</f>
        <v>0</v>
      </c>
      <c r="J91" s="55">
        <f t="shared" ca="1" si="4"/>
        <v>14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AF84E-4EB5-4A2C-ABBB-A6ABBC2F4A1B}">
  <dimension ref="A1:F178"/>
  <sheetViews>
    <sheetView showGridLines="0" workbookViewId="0">
      <pane ySplit="1" topLeftCell="A2" activePane="bottomLeft" state="frozen"/>
      <selection activeCell="C18" sqref="C18"/>
      <selection pane="bottomLeft" activeCell="K9" sqref="K9"/>
    </sheetView>
  </sheetViews>
  <sheetFormatPr defaultRowHeight="14.5" x14ac:dyDescent="0.35"/>
  <cols>
    <col min="1" max="1" width="4.1796875" customWidth="1"/>
    <col min="2" max="2" width="5.7265625" customWidth="1"/>
    <col min="3" max="3" width="96.453125" customWidth="1"/>
    <col min="4" max="4" width="12.1796875" style="95" customWidth="1"/>
    <col min="5" max="5" width="9.81640625" style="95" customWidth="1"/>
  </cols>
  <sheetData>
    <row r="1" spans="1:6" ht="20" x14ac:dyDescent="0.4">
      <c r="A1" s="13"/>
      <c r="B1" s="13" t="s">
        <v>316</v>
      </c>
      <c r="C1" s="13"/>
      <c r="D1" s="13"/>
      <c r="E1" s="13"/>
      <c r="F1" s="13"/>
    </row>
    <row r="2" spans="1:6" x14ac:dyDescent="0.35">
      <c r="B2" s="11"/>
      <c r="C2" s="11"/>
      <c r="D2" s="88"/>
      <c r="E2" s="88"/>
    </row>
    <row r="3" spans="1:6" ht="20" x14ac:dyDescent="0.4">
      <c r="B3" s="13" t="s">
        <v>317</v>
      </c>
      <c r="C3" s="13"/>
      <c r="D3" s="89" t="s">
        <v>291</v>
      </c>
      <c r="E3" s="89" t="s">
        <v>294</v>
      </c>
    </row>
    <row r="4" spans="1:6" x14ac:dyDescent="0.35">
      <c r="B4" s="78">
        <v>1</v>
      </c>
      <c r="C4" s="79" t="str">
        <f>'A. General Info'!$B$22</f>
        <v>Signatories to and certification of permit applications [40 CFR 144.32(a)]</v>
      </c>
      <c r="D4" s="90" t="str">
        <f>'A. General Info'!$O$22</f>
        <v>Yes</v>
      </c>
      <c r="E4" s="90">
        <f>'A. General Info'!$Q$22</f>
        <v>0</v>
      </c>
    </row>
    <row r="5" spans="1:6" ht="25" x14ac:dyDescent="0.35">
      <c r="B5" s="80">
        <v>2</v>
      </c>
      <c r="C5" s="81" t="str">
        <f>'A. General Info'!$B$27</f>
        <v>A listing of the activities conducted by the applicant which require RCRA, UIC, NPDES, or PSD permits. [40 CFR 144.31(e)(1)]</v>
      </c>
      <c r="D5" s="91" t="str">
        <f>'A. General Info'!$O$27</f>
        <v>--</v>
      </c>
      <c r="E5" s="91">
        <f>'A. General Info'!$Q$27</f>
        <v>0</v>
      </c>
    </row>
    <row r="6" spans="1:6" x14ac:dyDescent="0.35">
      <c r="B6" s="80">
        <v>3</v>
      </c>
      <c r="C6" s="81" t="str">
        <f>'A. General Info'!$B$31</f>
        <v xml:space="preserve">Name, mailing address, and location of the facility. [40 CFR 144.31(e)(2)] </v>
      </c>
      <c r="D6" s="91">
        <f>'A. General Info'!$O$31</f>
        <v>0</v>
      </c>
      <c r="E6" s="91">
        <f>'A. General Info'!$Q$31</f>
        <v>0</v>
      </c>
    </row>
    <row r="7" spans="1:6" x14ac:dyDescent="0.35">
      <c r="B7" s="80">
        <v>4</v>
      </c>
      <c r="C7" s="81" t="str">
        <f>'A. General Info'!$B$34</f>
        <v>Up to four SIC codes. [40 CFR 144.31(e)(3)]</v>
      </c>
      <c r="D7" s="91">
        <f>'A. General Info'!$O$34</f>
        <v>0</v>
      </c>
      <c r="E7" s="91">
        <f>'A. General Info'!$Q$34</f>
        <v>0</v>
      </c>
    </row>
    <row r="8" spans="1:6" ht="25" x14ac:dyDescent="0.35">
      <c r="B8" s="80">
        <v>5</v>
      </c>
      <c r="C8" s="81" t="str">
        <f>'A. General Info'!$B$37</f>
        <v>The operator’s name, address, telephone number, ownership status, and status as federal, state, private, public, or other entity. [40 CFR 144.31(e)(4)]</v>
      </c>
      <c r="D8" s="91">
        <f>'A. General Info'!$O$37</f>
        <v>0</v>
      </c>
      <c r="E8" s="91">
        <f>'A. General Info'!$Q$37</f>
        <v>0</v>
      </c>
    </row>
    <row r="9" spans="1:6" x14ac:dyDescent="0.35">
      <c r="B9" s="80">
        <v>6</v>
      </c>
      <c r="C9" s="81" t="str">
        <f>'A. General Info'!$B$41</f>
        <v>Whether the facility is located on Indian lands. [40 CFR 144.31(e)(5)]</v>
      </c>
      <c r="D9" s="91">
        <f>'A. General Info'!$O$41</f>
        <v>0</v>
      </c>
      <c r="E9" s="91">
        <f>'A. General Info'!$Q$41</f>
        <v>0</v>
      </c>
    </row>
    <row r="10" spans="1:6" ht="25" x14ac:dyDescent="0.35">
      <c r="B10" s="80">
        <v>7</v>
      </c>
      <c r="C10" s="81" t="str">
        <f>'A. General Info'!$B$44</f>
        <v>A listing of all permits or construction approvals received or applied for under the following programs: [40 CFR 144.31(e)(6)]</v>
      </c>
      <c r="D10" s="91">
        <f>'A. General Info'!$O$44</f>
        <v>0</v>
      </c>
      <c r="E10" s="91">
        <f>'A. General Info'!$Q$44</f>
        <v>0</v>
      </c>
    </row>
    <row r="11" spans="1:6" ht="25" x14ac:dyDescent="0.35">
      <c r="B11" s="80">
        <v>8</v>
      </c>
      <c r="C11" s="81" t="str">
        <f>'A. General Info'!$B$49</f>
        <v xml:space="preserve">Map of the Area [40 CFR 146.82(a)(2)] 
A map showing the injection well and the AoR; it must also show the number or name and location of all: </v>
      </c>
      <c r="D11" s="91">
        <f>'A. General Info'!$O$49</f>
        <v>0</v>
      </c>
      <c r="E11" s="91">
        <f>'A. General Info'!$Q$49</f>
        <v>0</v>
      </c>
    </row>
    <row r="12" spans="1:6" x14ac:dyDescent="0.35">
      <c r="B12" s="80">
        <v>9</v>
      </c>
      <c r="C12" s="81" t="str">
        <f>'A. General Info'!$B$60</f>
        <v>A list of contacts for those States, Tribes, and Territories within the AoR [40 CFR 146.82(a)(20)]</v>
      </c>
      <c r="D12" s="91">
        <f>'A. General Info'!$O$60</f>
        <v>0</v>
      </c>
      <c r="E12" s="91">
        <f>'A. General Info'!$Q$60</f>
        <v>0</v>
      </c>
    </row>
    <row r="13" spans="1:6" x14ac:dyDescent="0.35">
      <c r="B13" s="82"/>
      <c r="C13" s="83"/>
      <c r="D13" s="92"/>
      <c r="E13" s="92"/>
    </row>
    <row r="14" spans="1:6" x14ac:dyDescent="0.35">
      <c r="B14" s="84"/>
      <c r="C14" s="85">
        <f>'A. General Info'!$E$6</f>
        <v>0</v>
      </c>
      <c r="D14" s="96" t="s">
        <v>318</v>
      </c>
      <c r="E14" s="92"/>
    </row>
    <row r="15" spans="1:6" x14ac:dyDescent="0.35">
      <c r="B15" s="84"/>
      <c r="C15" s="85">
        <f>'A. General Info'!$E$8</f>
        <v>0</v>
      </c>
      <c r="D15" s="96" t="s">
        <v>319</v>
      </c>
      <c r="E15" s="92"/>
    </row>
    <row r="16" spans="1:6" x14ac:dyDescent="0.35">
      <c r="B16" s="84"/>
      <c r="C16" s="85">
        <f>'A. General Info'!$B$67</f>
        <v>0</v>
      </c>
      <c r="D16" s="96" t="s">
        <v>295</v>
      </c>
      <c r="E16" s="92"/>
    </row>
    <row r="17" spans="2:5" x14ac:dyDescent="0.35">
      <c r="B17" s="76"/>
      <c r="C17" s="77"/>
      <c r="D17" s="93"/>
      <c r="E17" s="93"/>
    </row>
    <row r="18" spans="2:5" ht="20" x14ac:dyDescent="0.4">
      <c r="B18" s="13" t="s">
        <v>320</v>
      </c>
      <c r="C18" s="13"/>
      <c r="D18" s="89" t="s">
        <v>291</v>
      </c>
      <c r="E18" s="89" t="s">
        <v>294</v>
      </c>
    </row>
    <row r="19" spans="2:5" ht="25" x14ac:dyDescent="0.35">
      <c r="B19" s="78">
        <v>1</v>
      </c>
      <c r="C19" s="79" t="str">
        <f>'B. Geologic Narrative'!$B$14</f>
        <v xml:space="preserve">Geological Narrative [40 CFR 146.82(a)(3, 5, and 6) and 146.83] 
</v>
      </c>
      <c r="D19" s="90">
        <f>'B. Geologic Narrative'!$O$14</f>
        <v>0</v>
      </c>
      <c r="E19" s="90">
        <f>'B. Geologic Narrative'!$Q$14</f>
        <v>0</v>
      </c>
    </row>
    <row r="20" spans="2:5" x14ac:dyDescent="0.35">
      <c r="B20" s="80">
        <v>2</v>
      </c>
      <c r="C20" s="81" t="str">
        <f>'B. Geologic Narrative'!$B$23</f>
        <v>Regional Geologic Structure and Hydrogeologic Properties [40 CFR 146.82(a)(3)]</v>
      </c>
      <c r="D20" s="91">
        <f>'B. Geologic Narrative'!$O$23</f>
        <v>0</v>
      </c>
      <c r="E20" s="91">
        <f>'B. Geologic Narrative'!$Q$23</f>
        <v>0</v>
      </c>
    </row>
    <row r="21" spans="2:5" x14ac:dyDescent="0.35">
      <c r="B21" s="80">
        <v>3</v>
      </c>
      <c r="C21" s="81" t="str">
        <f>'B. Geologic Narrative'!$B$31</f>
        <v>Maps and Cross Sections of the AoR [40 CFR 146.82(a)(3)(i)]</v>
      </c>
      <c r="D21" s="91">
        <f>'B. Geologic Narrative'!$O$31</f>
        <v>0</v>
      </c>
      <c r="E21" s="91">
        <f>'B. Geologic Narrative'!$Q$31</f>
        <v>0</v>
      </c>
    </row>
    <row r="22" spans="2:5" x14ac:dyDescent="0.35">
      <c r="B22" s="80">
        <v>4</v>
      </c>
      <c r="C22" s="81" t="str">
        <f>'B. Geologic Narrative'!$B$40</f>
        <v>Information on Faults and Fractures [40 CFR 146.82(a)(3)(ii)]</v>
      </c>
      <c r="D22" s="91">
        <f>'B. Geologic Narrative'!$O$40</f>
        <v>0</v>
      </c>
      <c r="E22" s="91">
        <f>'B. Geologic Narrative'!$Q$40</f>
        <v>0</v>
      </c>
    </row>
    <row r="23" spans="2:5" x14ac:dyDescent="0.35">
      <c r="B23" s="80">
        <v>5</v>
      </c>
      <c r="C23" s="81" t="str">
        <f>'B. Geologic Narrative'!$B$49</f>
        <v xml:space="preserve">Data on the Injection Zone(s) [40 CFR 146.82(a)(3)(iii)] </v>
      </c>
      <c r="D23" s="91">
        <f>'B. Geologic Narrative'!$O$49</f>
        <v>0</v>
      </c>
      <c r="E23" s="91">
        <f>'B. Geologic Narrative'!$Q$49</f>
        <v>0</v>
      </c>
    </row>
    <row r="24" spans="2:5" x14ac:dyDescent="0.35">
      <c r="B24" s="80">
        <v>6</v>
      </c>
      <c r="C24" s="81" t="str">
        <f>'B. Geologic Narrative'!$B$65</f>
        <v xml:space="preserve">Data on the Confining Zone(s) [40 CFR 146.82(a)(3)(iii)] </v>
      </c>
      <c r="D24" s="91">
        <f>'B. Geologic Narrative'!$O$65</f>
        <v>0</v>
      </c>
      <c r="E24" s="91">
        <f>'B. Geologic Narrative'!$Q$65</f>
        <v>0</v>
      </c>
    </row>
    <row r="25" spans="2:5" x14ac:dyDescent="0.35">
      <c r="B25" s="80">
        <v>7</v>
      </c>
      <c r="C25" s="81" t="str">
        <f>'B. Geologic Narrative'!$B$80</f>
        <v xml:space="preserve">Geomechanical and Petrophysical Information about the Confining Zone(s) [40 CFR 146.82(a)(3)(iv)] </v>
      </c>
      <c r="D25" s="91">
        <f>'B. Geologic Narrative'!$O$80</f>
        <v>0</v>
      </c>
      <c r="E25" s="91">
        <f>'B. Geologic Narrative'!$Q$80</f>
        <v>0</v>
      </c>
    </row>
    <row r="26" spans="2:5" x14ac:dyDescent="0.35">
      <c r="B26" s="80">
        <v>8</v>
      </c>
      <c r="C26" s="81" t="str">
        <f>'B. Geologic Narrative'!$B$93</f>
        <v xml:space="preserve">Information on Seismic History [40 CFR 146.82(a)(3)(v)] </v>
      </c>
      <c r="D26" s="91">
        <f>'B. Geologic Narrative'!$O$93</f>
        <v>0</v>
      </c>
      <c r="E26" s="91">
        <f>'B. Geologic Narrative'!$Q$93</f>
        <v>0</v>
      </c>
    </row>
    <row r="27" spans="2:5" x14ac:dyDescent="0.35">
      <c r="B27" s="80">
        <v>9</v>
      </c>
      <c r="C27" s="81" t="str">
        <f>'B. Geologic Narrative'!$B$102</f>
        <v>Geologic and Topographic Maps and Cross Sections [40 CFR 146.82(a)(3)(vi)]</v>
      </c>
      <c r="D27" s="91">
        <f>'B. Geologic Narrative'!$O$102</f>
        <v>0</v>
      </c>
      <c r="E27" s="91">
        <f>'B. Geologic Narrative'!$Q$102</f>
        <v>0</v>
      </c>
    </row>
    <row r="28" spans="2:5" x14ac:dyDescent="0.35">
      <c r="B28" s="80">
        <v>10</v>
      </c>
      <c r="C28" s="81" t="str">
        <f>'B. Geologic Narrative'!$B$110</f>
        <v>Hydrologic Information/Maps and Cross Sections of USDWs [40 CFR 146.82(a)(5)]</v>
      </c>
      <c r="D28" s="91">
        <f>'B. Geologic Narrative'!$O$110</f>
        <v>0</v>
      </c>
      <c r="E28" s="91">
        <f>'B. Geologic Narrative'!$Q$110</f>
        <v>0</v>
      </c>
    </row>
    <row r="29" spans="2:5" x14ac:dyDescent="0.35">
      <c r="B29" s="80">
        <v>11</v>
      </c>
      <c r="C29" s="81" t="str">
        <f>'B. Geologic Narrative'!$B$121</f>
        <v>Baseline Geochemical Data [40 CFR 146.82(a)(6)]</v>
      </c>
      <c r="D29" s="91">
        <f>'B. Geologic Narrative'!$O$121</f>
        <v>0</v>
      </c>
      <c r="E29" s="91">
        <f>'B. Geologic Narrative'!$Q$121</f>
        <v>0</v>
      </c>
    </row>
    <row r="30" spans="2:5" x14ac:dyDescent="0.35">
      <c r="B30" s="80">
        <v>12</v>
      </c>
      <c r="C30" s="81" t="str">
        <f>'B. Geologic Narrative'!$B$138</f>
        <v>*The suitability of the injection zone [40 CFR 146.83(a)(1)]</v>
      </c>
      <c r="D30" s="91">
        <f>'B. Geologic Narrative'!$O$138</f>
        <v>0</v>
      </c>
      <c r="E30" s="91">
        <f>'B. Geologic Narrative'!$Q$138</f>
        <v>0</v>
      </c>
    </row>
    <row r="31" spans="2:5" x14ac:dyDescent="0.35">
      <c r="B31" s="80">
        <v>13</v>
      </c>
      <c r="C31" s="81" t="str">
        <f>'B. Geologic Narrative'!$B$141</f>
        <v>*The suitability of the confining zone [40 CFR 146.83(a)(2)]</v>
      </c>
      <c r="D31" s="91">
        <f>'B. Geologic Narrative'!$O$141</f>
        <v>0</v>
      </c>
      <c r="E31" s="91">
        <f>'B. Geologic Narrative'!$Q$141</f>
        <v>0</v>
      </c>
    </row>
    <row r="32" spans="2:5" x14ac:dyDescent="0.35">
      <c r="B32" s="80">
        <v>14</v>
      </c>
      <c r="C32" s="81" t="str">
        <f>'B. Geologic Narrative'!$B$144</f>
        <v xml:space="preserve">Additional confining zone(s) [40 CFR 146.83(b)] </v>
      </c>
      <c r="D32" s="91">
        <f>'B. Geologic Narrative'!$O$144</f>
        <v>0</v>
      </c>
      <c r="E32" s="91">
        <f>'B. Geologic Narrative'!$Q$144</f>
        <v>0</v>
      </c>
    </row>
    <row r="33" spans="2:5" x14ac:dyDescent="0.35">
      <c r="B33" s="82"/>
      <c r="C33" s="83"/>
      <c r="D33" s="92"/>
      <c r="E33" s="92"/>
    </row>
    <row r="34" spans="2:5" x14ac:dyDescent="0.35">
      <c r="B34" s="82"/>
      <c r="C34" s="85">
        <f>'B. Geologic Narrative'!$E$6</f>
        <v>0</v>
      </c>
      <c r="D34" s="96" t="s">
        <v>318</v>
      </c>
      <c r="E34" s="92"/>
    </row>
    <row r="35" spans="2:5" x14ac:dyDescent="0.35">
      <c r="B35" s="82"/>
      <c r="C35" s="85">
        <f>'B. Geologic Narrative'!$E$8</f>
        <v>0</v>
      </c>
      <c r="D35" s="96" t="s">
        <v>319</v>
      </c>
      <c r="E35" s="92"/>
    </row>
    <row r="36" spans="2:5" x14ac:dyDescent="0.35">
      <c r="B36" s="82"/>
      <c r="C36" s="85">
        <f>'B. Geologic Narrative'!$B$155</f>
        <v>0</v>
      </c>
      <c r="D36" s="96" t="s">
        <v>295</v>
      </c>
      <c r="E36" s="92"/>
    </row>
    <row r="37" spans="2:5" x14ac:dyDescent="0.35">
      <c r="B37" s="76"/>
      <c r="C37" s="77"/>
      <c r="D37" s="93"/>
      <c r="E37" s="93"/>
    </row>
    <row r="38" spans="2:5" ht="20" x14ac:dyDescent="0.4">
      <c r="B38" s="13" t="s">
        <v>304</v>
      </c>
      <c r="C38" s="13"/>
      <c r="D38" s="89" t="s">
        <v>291</v>
      </c>
      <c r="E38" s="89" t="s">
        <v>294</v>
      </c>
    </row>
    <row r="39" spans="2:5" ht="25" x14ac:dyDescent="0.35">
      <c r="B39" s="78">
        <v>1</v>
      </c>
      <c r="C39" s="79" t="str">
        <f>'C. Planned Well Operations'!$B$14</f>
        <v>Proposed average and maximum daily rate and volume and/or mass and total anticipated volume and/or mass of the CO2 stream. [40 CFR 146.82(a)(7)(i)]</v>
      </c>
      <c r="D39" s="90">
        <f>'C. Planned Well Operations'!$O$14</f>
        <v>0</v>
      </c>
      <c r="E39" s="90">
        <f>'C. Planned Well Operations'!$Q$14</f>
        <v>0</v>
      </c>
    </row>
    <row r="40" spans="2:5" x14ac:dyDescent="0.35">
      <c r="B40" s="80">
        <v>2</v>
      </c>
      <c r="C40" s="81" t="str">
        <f>'C. Planned Well Operations'!$B$24</f>
        <v>Proposed average and maximum injection pressure. [40 CFR 146.82(a)(7)(ii)]</v>
      </c>
      <c r="D40" s="91">
        <f>'C. Planned Well Operations'!$O$24</f>
        <v>0</v>
      </c>
      <c r="E40" s="91">
        <f>'C. Planned Well Operations'!$Q$24</f>
        <v>0</v>
      </c>
    </row>
    <row r="41" spans="2:5" x14ac:dyDescent="0.35">
      <c r="B41" s="80">
        <v>3</v>
      </c>
      <c r="C41" s="81" t="str">
        <f>'C. Planned Well Operations'!$B$33</f>
        <v>The source(s) of the CO2. [40 CFR 146.82(a)(7)(iii)]</v>
      </c>
      <c r="D41" s="91">
        <f>'C. Planned Well Operations'!$O$33</f>
        <v>0</v>
      </c>
      <c r="E41" s="91">
        <f>'C. Planned Well Operations'!$Q$33</f>
        <v>0</v>
      </c>
    </row>
    <row r="42" spans="2:5" x14ac:dyDescent="0.35">
      <c r="B42" s="80">
        <v>4</v>
      </c>
      <c r="C42" s="81" t="str">
        <f>'C. Planned Well Operations'!$B$41</f>
        <v>An analysis of the chemical and physical characteristics of the CO2 stream. [40 CFR 146.82(a)(7)(iv)]</v>
      </c>
      <c r="D42" s="91">
        <f>'C. Planned Well Operations'!$O$41</f>
        <v>0</v>
      </c>
      <c r="E42" s="91">
        <f>'C. Planned Well Operations'!$Q$41</f>
        <v>0</v>
      </c>
    </row>
    <row r="43" spans="2:5" x14ac:dyDescent="0.35">
      <c r="B43" s="82"/>
      <c r="C43" s="83"/>
      <c r="D43" s="92"/>
      <c r="E43" s="92"/>
    </row>
    <row r="44" spans="2:5" x14ac:dyDescent="0.35">
      <c r="B44" s="82"/>
      <c r="C44" s="85">
        <f>'C. Planned Well Operations'!$E$6</f>
        <v>0</v>
      </c>
      <c r="D44" s="96" t="s">
        <v>318</v>
      </c>
      <c r="E44" s="92"/>
    </row>
    <row r="45" spans="2:5" x14ac:dyDescent="0.35">
      <c r="B45" s="82"/>
      <c r="C45" s="85">
        <f>'C. Planned Well Operations'!$E$8</f>
        <v>0</v>
      </c>
      <c r="D45" s="96" t="s">
        <v>319</v>
      </c>
      <c r="E45" s="92"/>
    </row>
    <row r="46" spans="2:5" x14ac:dyDescent="0.35">
      <c r="B46" s="82"/>
      <c r="C46" s="85">
        <f>'C. Planned Well Operations'!$B$54</f>
        <v>0</v>
      </c>
      <c r="D46" s="96" t="s">
        <v>295</v>
      </c>
      <c r="E46" s="92"/>
    </row>
    <row r="47" spans="2:5" x14ac:dyDescent="0.35">
      <c r="B47" s="76"/>
      <c r="C47" s="77"/>
      <c r="D47" s="93"/>
      <c r="E47" s="93"/>
    </row>
    <row r="48" spans="2:5" ht="20" x14ac:dyDescent="0.4">
      <c r="B48" s="13" t="s">
        <v>321</v>
      </c>
      <c r="C48" s="13"/>
      <c r="D48" s="89" t="s">
        <v>291</v>
      </c>
      <c r="E48" s="89" t="s">
        <v>294</v>
      </c>
    </row>
    <row r="49" spans="2:5" x14ac:dyDescent="0.35">
      <c r="B49" s="78">
        <v>1</v>
      </c>
      <c r="C49" s="79" t="str">
        <f>'D. AOR - Corrective Action'!$B$14</f>
        <v>The Method for Delineating the AoR [40 CFR 146.82(a)(13), 146.84(b)(1)]</v>
      </c>
      <c r="D49" s="90">
        <f>'D. AOR - Corrective Action'!$O$14</f>
        <v>0</v>
      </c>
      <c r="E49" s="90">
        <f>'D. AOR - Corrective Action'!$Q$14</f>
        <v>0</v>
      </c>
    </row>
    <row r="50" spans="2:5" x14ac:dyDescent="0.35">
      <c r="B50" s="80">
        <v>2</v>
      </c>
      <c r="C50" s="81" t="str">
        <f>'D. AOR - Corrective Action'!$B$26</f>
        <v>A description of the minimum fixed frequency, not to exceed 5 years, for AoR reevaluations. [40 CFR 146.84(b)(2)(i)];</v>
      </c>
      <c r="D50" s="91">
        <f>'D. AOR - Corrective Action'!$O$26</f>
        <v>0</v>
      </c>
      <c r="E50" s="91">
        <f>'D. AOR - Corrective Action'!$Q$26</f>
        <v>0</v>
      </c>
    </row>
    <row r="51" spans="2:5" ht="25" x14ac:dyDescent="0.35">
      <c r="B51" s="80">
        <v>3</v>
      </c>
      <c r="C51" s="81" t="str">
        <f>'D. AOR - Corrective Action'!$B$30</f>
        <v>The monitoring and operational conditions that would warrant a reevaluation of the AoR prior to the next scheduled reevaluation. [40 CFR 146.84(b)(2)(ii)]</v>
      </c>
      <c r="D51" s="91">
        <f>'D. AOR - Corrective Action'!$O$30</f>
        <v>0</v>
      </c>
      <c r="E51" s="91">
        <f>'D. AOR - Corrective Action'!$Q$30</f>
        <v>0</v>
      </c>
    </row>
    <row r="52" spans="2:5" x14ac:dyDescent="0.35">
      <c r="B52" s="80">
        <v>4</v>
      </c>
      <c r="C52" s="81" t="str">
        <f>'D. AOR - Corrective Action'!$B$34</f>
        <v>How monitoring and operational data will be used to inform an AoR reevaluation. [40 CFR 146.84(b)(2)(iii)]</v>
      </c>
      <c r="D52" s="91">
        <f>'D. AOR - Corrective Action'!$O$34</f>
        <v>0</v>
      </c>
      <c r="E52" s="91">
        <f>'D. AOR - Corrective Action'!$Q$34</f>
        <v>0</v>
      </c>
    </row>
    <row r="53" spans="2:5" x14ac:dyDescent="0.35">
      <c r="B53" s="80">
        <v>5</v>
      </c>
      <c r="C53" s="81" t="str">
        <f>'D. AOR - Corrective Action'!$B$37</f>
        <v xml:space="preserve">Corrective Action Information [146.84(b)(2)(iv)] </v>
      </c>
      <c r="D53" s="91">
        <f>'D. AOR - Corrective Action'!$O$37</f>
        <v>0</v>
      </c>
      <c r="E53" s="91">
        <f>'D. AOR - Corrective Action'!$Q$37</f>
        <v>0</v>
      </c>
    </row>
    <row r="54" spans="2:5" x14ac:dyDescent="0.35">
      <c r="B54" s="80">
        <v>6</v>
      </c>
      <c r="C54" s="81" t="str">
        <f>'D. AOR - Corrective Action'!$B$49</f>
        <v>Identification and Tabulation of Wells in the AoR [40 CFR 146.82(a)(4); 40 CFR 146.84(c)(2); 146.84(c)(3)]</v>
      </c>
      <c r="D54" s="91">
        <f>'D. AOR - Corrective Action'!$O$49</f>
        <v>0</v>
      </c>
      <c r="E54" s="91">
        <f>'D. AOR - Corrective Action'!$Q$49</f>
        <v>0</v>
      </c>
    </row>
    <row r="55" spans="2:5" x14ac:dyDescent="0.35">
      <c r="B55" s="82"/>
      <c r="C55" s="83"/>
      <c r="D55" s="92"/>
      <c r="E55" s="92"/>
    </row>
    <row r="56" spans="2:5" x14ac:dyDescent="0.35">
      <c r="B56" s="82"/>
      <c r="C56" s="85">
        <f>'D. AOR - Corrective Action'!$E$6</f>
        <v>0</v>
      </c>
      <c r="D56" s="96" t="s">
        <v>318</v>
      </c>
      <c r="E56" s="92"/>
    </row>
    <row r="57" spans="2:5" x14ac:dyDescent="0.35">
      <c r="B57" s="82"/>
      <c r="C57" s="85">
        <f>'D. AOR - Corrective Action'!$E$8</f>
        <v>0</v>
      </c>
      <c r="D57" s="96" t="s">
        <v>319</v>
      </c>
      <c r="E57" s="92"/>
    </row>
    <row r="58" spans="2:5" x14ac:dyDescent="0.35">
      <c r="B58" s="82"/>
      <c r="C58" s="85">
        <f>'D. AOR - Corrective Action'!$B$67</f>
        <v>0</v>
      </c>
      <c r="D58" s="96" t="s">
        <v>295</v>
      </c>
      <c r="E58" s="92"/>
    </row>
    <row r="59" spans="2:5" x14ac:dyDescent="0.35">
      <c r="B59" s="76"/>
      <c r="C59" s="77"/>
      <c r="D59" s="93"/>
      <c r="E59" s="93"/>
    </row>
    <row r="60" spans="2:5" ht="20" x14ac:dyDescent="0.4">
      <c r="B60" s="13" t="s">
        <v>322</v>
      </c>
      <c r="C60" s="13"/>
      <c r="D60" s="89" t="s">
        <v>291</v>
      </c>
      <c r="E60" s="89" t="s">
        <v>294</v>
      </c>
    </row>
    <row r="61" spans="2:5" x14ac:dyDescent="0.35">
      <c r="B61" s="78">
        <v>1</v>
      </c>
      <c r="C61" s="79" t="str">
        <f>'E. Testing and Monitoring'!$B$14</f>
        <v>Testing and Monitoring Plan [40 CFR 146.82(a)(15); 146.90]</v>
      </c>
      <c r="D61" s="90">
        <f>'E. Testing and Monitoring'!$O$14</f>
        <v>0</v>
      </c>
      <c r="E61" s="90">
        <f>'E. Testing and Monitoring'!$Q$14</f>
        <v>0</v>
      </c>
    </row>
    <row r="62" spans="2:5" x14ac:dyDescent="0.35">
      <c r="B62" s="80">
        <v>2</v>
      </c>
      <c r="C62" s="81" t="str">
        <f>'E. Testing and Monitoring'!$B$24</f>
        <v>CO2 Stream Analysis [40 CFR 146.90(a)]</v>
      </c>
      <c r="D62" s="91">
        <f>'E. Testing and Monitoring'!$O$24</f>
        <v>0</v>
      </c>
      <c r="E62" s="91">
        <f>'E. Testing and Monitoring'!$Q$24</f>
        <v>0</v>
      </c>
    </row>
    <row r="63" spans="2:5" x14ac:dyDescent="0.35">
      <c r="B63" s="80">
        <v>3</v>
      </c>
      <c r="C63" s="81" t="str">
        <f>'E. Testing and Monitoring'!$B$32</f>
        <v>Continuous Recording of Operational Parameters [40 CFR 146.90(b)]</v>
      </c>
      <c r="D63" s="91">
        <f>'E. Testing and Monitoring'!$O$32</f>
        <v>0</v>
      </c>
      <c r="E63" s="91">
        <f>'E. Testing and Monitoring'!$Q$32</f>
        <v>0</v>
      </c>
    </row>
    <row r="64" spans="2:5" x14ac:dyDescent="0.35">
      <c r="B64" s="80">
        <v>4</v>
      </c>
      <c r="C64" s="81" t="str">
        <f>'E. Testing and Monitoring'!$B$40</f>
        <v>Corrosion Monitoring [40 CFR 146.90(c)]</v>
      </c>
      <c r="D64" s="91">
        <f>'E. Testing and Monitoring'!$O$40</f>
        <v>0</v>
      </c>
      <c r="E64" s="91">
        <f>'E. Testing and Monitoring'!$Q$40</f>
        <v>0</v>
      </c>
    </row>
    <row r="65" spans="2:5" x14ac:dyDescent="0.35">
      <c r="B65" s="80">
        <v>5</v>
      </c>
      <c r="C65" s="81" t="str">
        <f>'E. Testing and Monitoring'!$B$48</f>
        <v>Above Confining Zone Monitoring [40 CFR 146.90(d)]</v>
      </c>
      <c r="D65" s="91">
        <f>'E. Testing and Monitoring'!$O$48</f>
        <v>0</v>
      </c>
      <c r="E65" s="91">
        <f>'E. Testing and Monitoring'!$Q$48</f>
        <v>0</v>
      </c>
    </row>
    <row r="66" spans="2:5" x14ac:dyDescent="0.35">
      <c r="B66" s="80">
        <v>6</v>
      </c>
      <c r="C66" s="81" t="str">
        <f>'E. Testing and Monitoring'!$B$56</f>
        <v>External Mechanical Integrity Testing [40 CFR 146.90(e)]</v>
      </c>
      <c r="D66" s="91">
        <f>'E. Testing and Monitoring'!$O$56</f>
        <v>0</v>
      </c>
      <c r="E66" s="91">
        <f>'E. Testing and Monitoring'!$Q$56</f>
        <v>0</v>
      </c>
    </row>
    <row r="67" spans="2:5" x14ac:dyDescent="0.35">
      <c r="B67" s="80">
        <v>7</v>
      </c>
      <c r="C67" s="81" t="str">
        <f>'E. Testing and Monitoring'!$B$64</f>
        <v>Pressure Fall-Off Testing [40 CFR 146.90(f)]</v>
      </c>
      <c r="D67" s="91">
        <f>'E. Testing and Monitoring'!$O$64</f>
        <v>0</v>
      </c>
      <c r="E67" s="91">
        <f>'E. Testing and Monitoring'!$Q$64</f>
        <v>0</v>
      </c>
    </row>
    <row r="68" spans="2:5" x14ac:dyDescent="0.35">
      <c r="B68" s="80">
        <v>8</v>
      </c>
      <c r="C68" s="81" t="str">
        <f>'E. Testing and Monitoring'!$B$72</f>
        <v>Direct CO2 Plume and Pressure Front Tracking [40 CFR 146.90(g)(1)]</v>
      </c>
      <c r="D68" s="91">
        <f>'E. Testing and Monitoring'!$O$72</f>
        <v>0</v>
      </c>
      <c r="E68" s="91">
        <f>'E. Testing and Monitoring'!$Q$72</f>
        <v>0</v>
      </c>
    </row>
    <row r="69" spans="2:5" x14ac:dyDescent="0.35">
      <c r="B69" s="80">
        <v>9</v>
      </c>
      <c r="C69" s="81" t="str">
        <f>'E. Testing and Monitoring'!$B$80</f>
        <v>Indirect CO2 Plume and Pressure Front Tracking [40 CFR 146.90(g)(2)]</v>
      </c>
      <c r="D69" s="91">
        <f>'E. Testing and Monitoring'!$O$80</f>
        <v>0</v>
      </c>
      <c r="E69" s="91">
        <f>'E. Testing and Monitoring'!$Q$80</f>
        <v>0</v>
      </c>
    </row>
    <row r="70" spans="2:5" x14ac:dyDescent="0.35">
      <c r="B70" s="80">
        <v>10</v>
      </c>
      <c r="C70" s="81" t="str">
        <f>'E. Testing and Monitoring'!$B$88</f>
        <v>Surface Air Monitoring and/or Soil Gas Monitoring [40 CFR 146.90(h)]</v>
      </c>
      <c r="D70" s="91">
        <f>'E. Testing and Monitoring'!$O$88</f>
        <v>0</v>
      </c>
      <c r="E70" s="91">
        <f>'E. Testing and Monitoring'!$Q$88</f>
        <v>0</v>
      </c>
    </row>
    <row r="71" spans="2:5" x14ac:dyDescent="0.35">
      <c r="B71" s="80">
        <v>11</v>
      </c>
      <c r="C71" s="81" t="str">
        <f>'E. Testing and Monitoring'!$B$96</f>
        <v>Other Monitoring [40 CFR 146.90(i)]</v>
      </c>
      <c r="D71" s="91">
        <f>'E. Testing and Monitoring'!$O$96</f>
        <v>0</v>
      </c>
      <c r="E71" s="91">
        <f>'E. Testing and Monitoring'!$Q$96</f>
        <v>0</v>
      </c>
    </row>
    <row r="72" spans="2:5" x14ac:dyDescent="0.35">
      <c r="B72" s="80">
        <v>12</v>
      </c>
      <c r="C72" s="81" t="str">
        <f>'E. Testing and Monitoring'!$B$104</f>
        <v>Quality Assurance and Surveillance Plan [40 CFR 146.90(k)]</v>
      </c>
      <c r="D72" s="91">
        <f>'E. Testing and Monitoring'!$O$104</f>
        <v>0</v>
      </c>
      <c r="E72" s="91">
        <f>'E. Testing and Monitoring'!$Q$104</f>
        <v>0</v>
      </c>
    </row>
    <row r="73" spans="2:5" x14ac:dyDescent="0.35">
      <c r="B73" s="84"/>
      <c r="C73" s="84"/>
      <c r="D73" s="94"/>
      <c r="E73" s="94"/>
    </row>
    <row r="74" spans="2:5" x14ac:dyDescent="0.35">
      <c r="B74" s="82"/>
      <c r="C74" s="85">
        <f>'E. Testing and Monitoring'!$E$6</f>
        <v>0</v>
      </c>
      <c r="D74" s="96" t="s">
        <v>318</v>
      </c>
      <c r="E74" s="92"/>
    </row>
    <row r="75" spans="2:5" x14ac:dyDescent="0.35">
      <c r="B75" s="82"/>
      <c r="C75" s="85">
        <f>'E. Testing and Monitoring'!$E$8</f>
        <v>0</v>
      </c>
      <c r="D75" s="96" t="s">
        <v>319</v>
      </c>
      <c r="E75" s="92"/>
    </row>
    <row r="76" spans="2:5" x14ac:dyDescent="0.35">
      <c r="B76" s="82"/>
      <c r="C76" s="85">
        <f>'E. Testing and Monitoring'!$B$115</f>
        <v>0</v>
      </c>
      <c r="D76" s="96" t="s">
        <v>295</v>
      </c>
      <c r="E76" s="92"/>
    </row>
    <row r="78" spans="2:5" ht="20" x14ac:dyDescent="0.4">
      <c r="B78" s="13" t="s">
        <v>323</v>
      </c>
      <c r="C78" s="13"/>
      <c r="D78" s="89" t="s">
        <v>291</v>
      </c>
      <c r="E78" s="89" t="s">
        <v>294</v>
      </c>
    </row>
    <row r="79" spans="2:5" x14ac:dyDescent="0.35">
      <c r="B79" s="80">
        <v>1</v>
      </c>
      <c r="C79" s="81" t="str">
        <f>'F. Injection Well Plugging'!$B$14</f>
        <v>Well Plugging Plan [40 CFR 146.82(a)(16); 146.92(b)]</v>
      </c>
      <c r="D79" s="91">
        <f>'F. Injection Well Plugging'!$O$14</f>
        <v>0</v>
      </c>
      <c r="E79" s="91">
        <f>'F. Injection Well Plugging'!$Q$14</f>
        <v>0</v>
      </c>
    </row>
    <row r="80" spans="2:5" x14ac:dyDescent="0.35">
      <c r="B80" s="82"/>
      <c r="C80" s="83"/>
      <c r="D80" s="92"/>
      <c r="E80" s="92"/>
    </row>
    <row r="81" spans="2:5" x14ac:dyDescent="0.35">
      <c r="B81" s="82"/>
      <c r="C81" s="85">
        <f>'F. Injection Well Plugging'!$E$6</f>
        <v>0</v>
      </c>
      <c r="D81" s="96" t="s">
        <v>318</v>
      </c>
      <c r="E81" s="92"/>
    </row>
    <row r="82" spans="2:5" x14ac:dyDescent="0.35">
      <c r="B82" s="82"/>
      <c r="C82" s="85">
        <f>'F. Injection Well Plugging'!$E$8</f>
        <v>0</v>
      </c>
      <c r="D82" s="96" t="s">
        <v>319</v>
      </c>
      <c r="E82" s="92"/>
    </row>
    <row r="83" spans="2:5" x14ac:dyDescent="0.35">
      <c r="B83" s="82"/>
      <c r="C83" s="85">
        <f>'F. Injection Well Plugging'!$B$31</f>
        <v>0</v>
      </c>
      <c r="D83" s="96" t="s">
        <v>295</v>
      </c>
      <c r="E83" s="92"/>
    </row>
    <row r="84" spans="2:5" x14ac:dyDescent="0.35">
      <c r="B84" s="76"/>
      <c r="C84" s="77"/>
      <c r="D84" s="93"/>
      <c r="E84" s="93"/>
    </row>
    <row r="85" spans="2:5" ht="20" x14ac:dyDescent="0.4">
      <c r="B85" s="13" t="s">
        <v>324</v>
      </c>
      <c r="C85" s="13"/>
      <c r="D85" s="89" t="s">
        <v>291</v>
      </c>
      <c r="E85" s="89" t="s">
        <v>294</v>
      </c>
    </row>
    <row r="86" spans="2:5" ht="25" x14ac:dyDescent="0.35">
      <c r="B86" s="78">
        <v>1</v>
      </c>
      <c r="C86" s="79" t="str">
        <f>'G. PISC and Site Closure'!$B$23</f>
        <v>*The differential between pre-injection and predicted post-injection pressures in the injection zone(s). [40 CFR 146.93(a)(2)(i)]</v>
      </c>
      <c r="D86" s="90">
        <f>'G. PISC and Site Closure'!$O$23</f>
        <v>0</v>
      </c>
      <c r="E86" s="90">
        <f>'G. PISC and Site Closure'!$Q$23</f>
        <v>0</v>
      </c>
    </row>
    <row r="87" spans="2:5" x14ac:dyDescent="0.35">
      <c r="B87" s="80">
        <v>2</v>
      </c>
      <c r="C87" s="81" t="str">
        <f>'G. PISC and Site Closure'!$B$27</f>
        <v>*The predicted position of the CO2 plume and associated pressure front at site closure. [40 CFR 146.93(a)(2)(ii)]</v>
      </c>
      <c r="D87" s="91">
        <f>'G. PISC and Site Closure'!$O$27</f>
        <v>0</v>
      </c>
      <c r="E87" s="91">
        <f>'G. PISC and Site Closure'!$Q$27</f>
        <v>0</v>
      </c>
    </row>
    <row r="88" spans="2:5" x14ac:dyDescent="0.35">
      <c r="B88" s="80">
        <v>3</v>
      </c>
      <c r="C88" s="81" t="str">
        <f>'G. PISC and Site Closure'!$B$31</f>
        <v>*A description of post-injection monitoring locations, methods, and proposed frequencies. [40 CFR 146.93(a)(2)(iii)]</v>
      </c>
      <c r="D88" s="91">
        <f>'G. PISC and Site Closure'!$O$31</f>
        <v>0</v>
      </c>
      <c r="E88" s="91">
        <f>'G. PISC and Site Closure'!$Q$31</f>
        <v>0</v>
      </c>
    </row>
    <row r="89" spans="2:5" x14ac:dyDescent="0.35">
      <c r="B89" s="80">
        <v>4</v>
      </c>
      <c r="C89" s="81" t="str">
        <f>'G. PISC and Site Closure'!$B$40</f>
        <v>*A proposed schedule for submitting post-injection site care monitoring results. [40 CFR 146.93(a)(2)(iv)]</v>
      </c>
      <c r="D89" s="91">
        <f>'G. PISC and Site Closure'!$O$40</f>
        <v>0</v>
      </c>
      <c r="E89" s="91">
        <f>'G. PISC and Site Closure'!$Q$40</f>
        <v>0</v>
      </c>
    </row>
    <row r="90" spans="2:5" x14ac:dyDescent="0.35">
      <c r="B90" s="80">
        <v>5</v>
      </c>
      <c r="C90" s="81" t="str">
        <f>'G. PISC and Site Closure'!$B$43</f>
        <v>*The duration of the post-injection site care timeframe. [40 CFR 146.93(a)(2)(v)]</v>
      </c>
      <c r="D90" s="91">
        <f>'G. PISC and Site Closure'!$O$43</f>
        <v>0</v>
      </c>
      <c r="E90" s="91">
        <f>'G. PISC and Site Closure'!$Q$43</f>
        <v>0</v>
      </c>
    </row>
    <row r="91" spans="2:5" x14ac:dyDescent="0.35">
      <c r="B91" s="80"/>
      <c r="C91" s="81"/>
      <c r="D91" s="91"/>
      <c r="E91" s="91"/>
    </row>
    <row r="92" spans="2:5" x14ac:dyDescent="0.35">
      <c r="B92" s="80"/>
      <c r="C92" s="86" t="str">
        <f>'G. PISC and Site Closure'!$B$46</f>
        <v>Alternative Post-Injection Site Care (PISC) Timeframe [40 CFR 146.82(a)(18); 146.93(c)]</v>
      </c>
      <c r="D92" s="91">
        <f>na_G</f>
        <v>0</v>
      </c>
      <c r="E92" s="91"/>
    </row>
    <row r="93" spans="2:5" x14ac:dyDescent="0.35">
      <c r="B93" s="80">
        <v>6</v>
      </c>
      <c r="C93" s="81" t="str">
        <f>'G. PISC and Site Closure'!$B$56</f>
        <v>*The results of computational modeling of the AoR. [40 CFR 146.93(c)(1)(i)]</v>
      </c>
      <c r="D93" s="91">
        <f>'G. PISC and Site Closure'!$O$56</f>
        <v>0</v>
      </c>
      <c r="E93" s="91">
        <f>'G. PISC and Site Closure'!$Q$56</f>
        <v>0</v>
      </c>
    </row>
    <row r="94" spans="2:5" ht="25" x14ac:dyDescent="0.35">
      <c r="B94" s="80">
        <v>7</v>
      </c>
      <c r="C94" s="81" t="str">
        <f>'G. PISC and Site Closure'!$B$59</f>
        <v>*The predicted timeframe for pressure decline within the injection zone and any other zones to pre-injection pressures. [40 CFR 146.93(c)(1)(ii)]</v>
      </c>
      <c r="D94" s="91">
        <f>'G. PISC and Site Closure'!$O$59</f>
        <v>0</v>
      </c>
      <c r="E94" s="91">
        <f>'G. PISC and Site Closure'!$Q$59</f>
        <v>0</v>
      </c>
    </row>
    <row r="95" spans="2:5" ht="25" x14ac:dyDescent="0.35">
      <c r="B95" s="80">
        <v>8</v>
      </c>
      <c r="C95" s="81" t="str">
        <f>'G. PISC and Site Closure'!$B$63</f>
        <v>*The predicted rate of CO2 plume migration within the injection zone and the predicted timeframe for the cessation of migration. [40 CFR 146.93(c)(1)(iii)]</v>
      </c>
      <c r="D95" s="91">
        <f>'G. PISC and Site Closure'!$O$63</f>
        <v>0</v>
      </c>
      <c r="E95" s="91">
        <f>'G. PISC and Site Closure'!$Q$63</f>
        <v>0</v>
      </c>
    </row>
    <row r="96" spans="2:5" x14ac:dyDescent="0.35">
      <c r="B96" s="80">
        <v>9</v>
      </c>
      <c r="C96" s="81" t="str">
        <f>'G. PISC and Site Closure'!$B$67</f>
        <v>*A description of the site-specific processes that will result in CO2 trapping. [40 CFR 146.93(c)(1)(iv)]</v>
      </c>
      <c r="D96" s="91">
        <f>'G. PISC and Site Closure'!$O$67</f>
        <v>0</v>
      </c>
      <c r="E96" s="91">
        <f>'G. PISC and Site Closure'!$Q$67</f>
        <v>0</v>
      </c>
    </row>
    <row r="97" spans="2:5" x14ac:dyDescent="0.35">
      <c r="B97" s="80">
        <v>10</v>
      </c>
      <c r="C97" s="81" t="str">
        <f>'G. PISC and Site Closure'!$B$70</f>
        <v>*The predicted rate of CO2 trapping. [40 CFR 146.93(c)(1)(v)]</v>
      </c>
      <c r="D97" s="91">
        <f>'G. PISC and Site Closure'!$O$70</f>
        <v>0</v>
      </c>
      <c r="E97" s="91">
        <f>'G. PISC and Site Closure'!$Q$70</f>
        <v>0</v>
      </c>
    </row>
    <row r="98" spans="2:5" ht="25" x14ac:dyDescent="0.35">
      <c r="B98" s="80">
        <v>11</v>
      </c>
      <c r="C98" s="81" t="str">
        <f>'G. PISC and Site Closure'!$B$73</f>
        <v>*The results of laboratory analyses, research studies, and/or field or site-specific studies to verify the above information. [40 CFR 146.93(c)(1)(vi)]</v>
      </c>
      <c r="D98" s="91">
        <f>'G. PISC and Site Closure'!$O$73</f>
        <v>0</v>
      </c>
      <c r="E98" s="91">
        <f>'G. PISC and Site Closure'!$Q$73</f>
        <v>0</v>
      </c>
    </row>
    <row r="99" spans="2:5" ht="25" x14ac:dyDescent="0.35">
      <c r="B99" s="80">
        <v>12</v>
      </c>
      <c r="C99" s="81" t="str">
        <f>'G. PISC and Site Closure'!$B$77</f>
        <v>*A characterization of the confining zone(s), including a demonstration that it is free of faults and fractures and is sufficiently thick, and will impede fluid movement. [40 CFR 146.93(c)(1)(vii)]</v>
      </c>
      <c r="D99" s="91">
        <f>'G. PISC and Site Closure'!$O$77</f>
        <v>0</v>
      </c>
      <c r="E99" s="91">
        <f>'G. PISC and Site Closure'!$Q$77</f>
        <v>0</v>
      </c>
    </row>
    <row r="100" spans="2:5" x14ac:dyDescent="0.35">
      <c r="B100" s="80">
        <v>13</v>
      </c>
      <c r="C100" s="81" t="str">
        <f>'G. PISC and Site Closure'!$B$81</f>
        <v>*The presence of potential conduits for fluid movement. [40 CFR 146.93(c)(1)(viii)]</v>
      </c>
      <c r="D100" s="91">
        <f>'G. PISC and Site Closure'!$O$81</f>
        <v>0</v>
      </c>
      <c r="E100" s="91">
        <f>'G. PISC and Site Closure'!$Q$81</f>
        <v>0</v>
      </c>
    </row>
    <row r="101" spans="2:5" ht="25" x14ac:dyDescent="0.35">
      <c r="B101" s="80">
        <v>14</v>
      </c>
      <c r="C101" s="81" t="str">
        <f>'G. PISC and Site Closure'!$B$84</f>
        <v>*A description of the well’s construction and an assessment of the quality of plugs of all abandoned wells in the AoR. [40 CFR 146.93(c)(1)(ix)]</v>
      </c>
      <c r="D101" s="91">
        <f>'G. PISC and Site Closure'!$O$84</f>
        <v>0</v>
      </c>
      <c r="E101" s="91">
        <f>'G. PISC and Site Closure'!$Q$84</f>
        <v>0</v>
      </c>
    </row>
    <row r="102" spans="2:5" x14ac:dyDescent="0.35">
      <c r="B102" s="80">
        <v>15</v>
      </c>
      <c r="C102" s="81" t="str">
        <f>'G. PISC and Site Closure'!$B$88</f>
        <v>*The distance between the injection zone and the nearest USDWs. [40 CFR 146.93(c)(1)(x)]</v>
      </c>
      <c r="D102" s="91">
        <f>'G. PISC and Site Closure'!$O$88</f>
        <v>0</v>
      </c>
      <c r="E102" s="91">
        <f>'G. PISC and Site Closure'!$Q$88</f>
        <v>0</v>
      </c>
    </row>
    <row r="103" spans="2:5" x14ac:dyDescent="0.35">
      <c r="B103" s="82"/>
      <c r="C103" s="83"/>
      <c r="D103" s="92"/>
      <c r="E103" s="92"/>
    </row>
    <row r="104" spans="2:5" x14ac:dyDescent="0.35">
      <c r="B104" s="82"/>
      <c r="C104" s="85">
        <f>'G. PISC and Site Closure'!$E$6</f>
        <v>0</v>
      </c>
      <c r="D104" s="96" t="s">
        <v>318</v>
      </c>
      <c r="E104" s="92"/>
    </row>
    <row r="105" spans="2:5" x14ac:dyDescent="0.35">
      <c r="B105" s="82"/>
      <c r="C105" s="85">
        <f>'G. PISC and Site Closure'!$E$8</f>
        <v>0</v>
      </c>
      <c r="D105" s="96" t="s">
        <v>319</v>
      </c>
      <c r="E105" s="92"/>
    </row>
    <row r="106" spans="2:5" x14ac:dyDescent="0.35">
      <c r="B106" s="82"/>
      <c r="C106" s="85">
        <f>'G. PISC and Site Closure'!$B$94</f>
        <v>0</v>
      </c>
      <c r="D106" s="96" t="s">
        <v>295</v>
      </c>
      <c r="E106" s="92"/>
    </row>
    <row r="107" spans="2:5" x14ac:dyDescent="0.35">
      <c r="B107" s="82"/>
      <c r="C107" s="83"/>
      <c r="D107" s="92"/>
      <c r="E107" s="92"/>
    </row>
    <row r="108" spans="2:5" ht="20" x14ac:dyDescent="0.4">
      <c r="B108" s="13" t="s">
        <v>325</v>
      </c>
      <c r="C108" s="13"/>
      <c r="D108" s="89" t="s">
        <v>291</v>
      </c>
      <c r="E108" s="89" t="s">
        <v>294</v>
      </c>
    </row>
    <row r="109" spans="2:5" x14ac:dyDescent="0.35">
      <c r="B109" s="78">
        <v>1</v>
      </c>
      <c r="C109" s="79" t="str">
        <f>'H. Emergency Remedial Response'!$B$14</f>
        <v>Emergency and Remedial Response Plan [40 CFR 146.82(a)(19); 146.94(a)]</v>
      </c>
      <c r="D109" s="90">
        <f>'H. Emergency Remedial Response'!$O$14</f>
        <v>0</v>
      </c>
      <c r="E109" s="90">
        <f>'H. Emergency Remedial Response'!$Q$14</f>
        <v>0</v>
      </c>
    </row>
    <row r="110" spans="2:5" x14ac:dyDescent="0.35">
      <c r="B110" s="82"/>
      <c r="C110" s="83"/>
      <c r="D110" s="92"/>
      <c r="E110" s="92"/>
    </row>
    <row r="111" spans="2:5" x14ac:dyDescent="0.35">
      <c r="B111" s="82"/>
      <c r="C111" s="85">
        <f>'H. Emergency Remedial Response'!$E$6</f>
        <v>0</v>
      </c>
      <c r="D111" s="96" t="s">
        <v>318</v>
      </c>
      <c r="E111" s="92"/>
    </row>
    <row r="112" spans="2:5" x14ac:dyDescent="0.35">
      <c r="B112" s="82"/>
      <c r="C112" s="85">
        <f>'H. Emergency Remedial Response'!$E$8</f>
        <v>0</v>
      </c>
      <c r="D112" s="96" t="s">
        <v>319</v>
      </c>
      <c r="E112" s="92"/>
    </row>
    <row r="113" spans="2:5" x14ac:dyDescent="0.35">
      <c r="B113" s="82"/>
      <c r="C113" s="85">
        <f>'H. Emergency Remedial Response'!$B$25</f>
        <v>0</v>
      </c>
      <c r="D113" s="96" t="s">
        <v>295</v>
      </c>
      <c r="E113" s="92"/>
    </row>
    <row r="114" spans="2:5" x14ac:dyDescent="0.35">
      <c r="B114" s="82"/>
      <c r="C114" s="83"/>
      <c r="D114" s="92"/>
      <c r="E114" s="92"/>
    </row>
    <row r="115" spans="2:5" ht="20" x14ac:dyDescent="0.4">
      <c r="B115" s="13" t="s">
        <v>326</v>
      </c>
      <c r="C115" s="13"/>
      <c r="D115" s="89" t="s">
        <v>291</v>
      </c>
      <c r="E115" s="89" t="s">
        <v>294</v>
      </c>
    </row>
    <row r="116" spans="2:5" x14ac:dyDescent="0.35">
      <c r="B116" s="78">
        <v>1</v>
      </c>
      <c r="C116" s="79" t="str">
        <f>'I. Injection Well Construction'!$B$24</f>
        <v>Depth to the injection zone(s). [40 CFR 146.86(b)(1)(i)]</v>
      </c>
      <c r="D116" s="90">
        <f>'I. Injection Well Construction'!$O$24</f>
        <v>0</v>
      </c>
      <c r="E116" s="90">
        <f>'I. Injection Well Construction'!$Q$24</f>
        <v>0</v>
      </c>
    </row>
    <row r="117" spans="2:5" x14ac:dyDescent="0.35">
      <c r="B117" s="80">
        <v>2</v>
      </c>
      <c r="C117" s="81" t="str">
        <f>'I. Injection Well Construction'!$B$27</f>
        <v>Injection pressure, external pressure, internal pressure, and axial loading. [40 CFR 146.86(b)(1)(ii)]</v>
      </c>
      <c r="D117" s="91">
        <f>'I. Injection Well Construction'!$O$27</f>
        <v>0</v>
      </c>
      <c r="E117" s="91">
        <f>'I. Injection Well Construction'!$Q$27</f>
        <v>0</v>
      </c>
    </row>
    <row r="118" spans="2:5" x14ac:dyDescent="0.35">
      <c r="B118" s="80">
        <v>3</v>
      </c>
      <c r="C118" s="81" t="str">
        <f>'I. Injection Well Construction'!$B$30</f>
        <v>Hole size. [40 CFR 146.86(b)(1)(iii)]</v>
      </c>
      <c r="D118" s="91">
        <f>'I. Injection Well Construction'!$O$30</f>
        <v>0</v>
      </c>
      <c r="E118" s="91">
        <f>'I. Injection Well Construction'!$Q$30</f>
        <v>0</v>
      </c>
    </row>
    <row r="119" spans="2:5" x14ac:dyDescent="0.35">
      <c r="B119" s="80">
        <v>4</v>
      </c>
      <c r="C119" s="81" t="str">
        <f>'I. Injection Well Construction'!$B$33</f>
        <v>Size and grade of all casing strings. [40 CFR 146.86(b)(1)(iv)]</v>
      </c>
      <c r="D119" s="91">
        <f>'I. Injection Well Construction'!$O$33</f>
        <v>0</v>
      </c>
      <c r="E119" s="91">
        <f>'I. Injection Well Construction'!$Q$33</f>
        <v>0</v>
      </c>
    </row>
    <row r="120" spans="2:5" x14ac:dyDescent="0.35">
      <c r="B120" s="80">
        <v>5</v>
      </c>
      <c r="C120" s="81" t="str">
        <f>'I. Injection Well Construction'!$B$36</f>
        <v>Corrosiveness of the CO2 stream and formation fluids. [40 CFR 146.86(b)(1)(v)]</v>
      </c>
      <c r="D120" s="91">
        <f>'I. Injection Well Construction'!$O$36</f>
        <v>0</v>
      </c>
      <c r="E120" s="91">
        <f>'I. Injection Well Construction'!$Q$36</f>
        <v>0</v>
      </c>
    </row>
    <row r="121" spans="2:5" x14ac:dyDescent="0.35">
      <c r="B121" s="80">
        <v>6</v>
      </c>
      <c r="C121" s="81" t="str">
        <f>'I. Injection Well Construction'!$B$39</f>
        <v>Down-hole temperatures. [40 CFR 146.86(b)(1)(vi)]</v>
      </c>
      <c r="D121" s="91">
        <f>'I. Injection Well Construction'!$O$39</f>
        <v>0</v>
      </c>
      <c r="E121" s="91">
        <f>'I. Injection Well Construction'!$Q$39</f>
        <v>0</v>
      </c>
    </row>
    <row r="122" spans="2:5" x14ac:dyDescent="0.35">
      <c r="B122" s="80">
        <v>7</v>
      </c>
      <c r="C122" s="81" t="str">
        <f>'I. Injection Well Construction'!$B$42</f>
        <v>Lithology of the injection and confining zone(s). [40 CFR 146.86(b)(1)(vii)]</v>
      </c>
      <c r="D122" s="91">
        <f>'I. Injection Well Construction'!$O$42</f>
        <v>0</v>
      </c>
      <c r="E122" s="91">
        <f>'I. Injection Well Construction'!$Q$42</f>
        <v>0</v>
      </c>
    </row>
    <row r="123" spans="2:5" x14ac:dyDescent="0.35">
      <c r="B123" s="80">
        <v>8</v>
      </c>
      <c r="C123" s="81" t="str">
        <f>'I. Injection Well Construction'!$B$45</f>
        <v>Type or grade of cement and cement additives. [40 CFR 146.86(b)(1)(viii)]</v>
      </c>
      <c r="D123" s="91">
        <f>'I. Injection Well Construction'!$O$45</f>
        <v>0</v>
      </c>
      <c r="E123" s="91">
        <f>'I. Injection Well Construction'!$Q$45</f>
        <v>0</v>
      </c>
    </row>
    <row r="124" spans="2:5" x14ac:dyDescent="0.35">
      <c r="B124" s="80">
        <v>9</v>
      </c>
      <c r="C124" s="81" t="str">
        <f>'I. Injection Well Construction'!$B$48</f>
        <v>Quantity, chemical composition, and temperature of the CO2 stream. [40 CFR 146.86(b)(1)(ix)]</v>
      </c>
      <c r="D124" s="91">
        <f>'I. Injection Well Construction'!$O$48</f>
        <v>0</v>
      </c>
      <c r="E124" s="91">
        <f>'I. Injection Well Construction'!$Q$48</f>
        <v>0</v>
      </c>
    </row>
    <row r="125" spans="2:5" x14ac:dyDescent="0.35">
      <c r="B125" s="80">
        <v>10</v>
      </c>
      <c r="C125" s="81" t="str">
        <f>'I. Injection Well Construction'!$B$60</f>
        <v>Depth of setting. [40 CFR 146.86(c)(3)(i)]</v>
      </c>
      <c r="D125" s="91">
        <f>'I. Injection Well Construction'!$O$60</f>
        <v>0</v>
      </c>
      <c r="E125" s="91">
        <f>'I. Injection Well Construction'!$Q$60</f>
        <v>0</v>
      </c>
    </row>
    <row r="126" spans="2:5" x14ac:dyDescent="0.35">
      <c r="B126" s="80">
        <v>11</v>
      </c>
      <c r="C126" s="81" t="str">
        <f>'I. Injection Well Construction'!$B$63</f>
        <v>Characteristics of the CO2 stream and formation fluids. [40 CFR 146.86(c)(3)(ii)]</v>
      </c>
      <c r="D126" s="91">
        <f>'I. Injection Well Construction'!$O$63</f>
        <v>0</v>
      </c>
      <c r="E126" s="91">
        <f>'I. Injection Well Construction'!$Q$63</f>
        <v>0</v>
      </c>
    </row>
    <row r="127" spans="2:5" x14ac:dyDescent="0.35">
      <c r="B127" s="80">
        <v>12</v>
      </c>
      <c r="C127" s="81" t="str">
        <f>'I. Injection Well Construction'!$B$66</f>
        <v>Maximum proposed injection pressure. [40 CFR 146.86(c)(3)(iii)]</v>
      </c>
      <c r="D127" s="91">
        <f>'I. Injection Well Construction'!$O$66</f>
        <v>0</v>
      </c>
      <c r="E127" s="91">
        <f>'I. Injection Well Construction'!$Q$66</f>
        <v>0</v>
      </c>
    </row>
    <row r="128" spans="2:5" x14ac:dyDescent="0.35">
      <c r="B128" s="80">
        <v>13</v>
      </c>
      <c r="C128" s="81" t="str">
        <f>'I. Injection Well Construction'!$B$69</f>
        <v>Maximum proposed annular pressure. [40 CFR 146.86(c)(3)(iv)]</v>
      </c>
      <c r="D128" s="91">
        <f>'I. Injection Well Construction'!$O$69</f>
        <v>0</v>
      </c>
      <c r="E128" s="91">
        <f>'I. Injection Well Construction'!$Q$69</f>
        <v>0</v>
      </c>
    </row>
    <row r="129" spans="2:5" x14ac:dyDescent="0.35">
      <c r="B129" s="80">
        <v>14</v>
      </c>
      <c r="C129" s="81" t="str">
        <f>'I. Injection Well Construction'!$B$72</f>
        <v>Proposed injection rate and volume and/or mass of the CO2 stream. [40 CFR 146.86(c)(3)(v)]</v>
      </c>
      <c r="D129" s="91">
        <f>'I. Injection Well Construction'!$O$72</f>
        <v>0</v>
      </c>
      <c r="E129" s="91">
        <f>'I. Injection Well Construction'!$Q$72</f>
        <v>0</v>
      </c>
    </row>
    <row r="130" spans="2:5" x14ac:dyDescent="0.35">
      <c r="B130" s="80">
        <v>15</v>
      </c>
      <c r="C130" s="81" t="str">
        <f>'I. Injection Well Construction'!$B$75</f>
        <v>Size of tubing and casing. [40 CFR 146.86(c)(3)(vi)]</v>
      </c>
      <c r="D130" s="91">
        <f>'I. Injection Well Construction'!$O$75</f>
        <v>0</v>
      </c>
      <c r="E130" s="91">
        <f>'I. Injection Well Construction'!$Q$75</f>
        <v>0</v>
      </c>
    </row>
    <row r="131" spans="2:5" x14ac:dyDescent="0.35">
      <c r="B131" s="80">
        <v>16</v>
      </c>
      <c r="C131" s="81" t="str">
        <f>'I. Injection Well Construction'!$B$78</f>
        <v>Tubing tensile, burst, and collapse strengths. [40 CFR 146.86(c)(3)(vii)]</v>
      </c>
      <c r="D131" s="91">
        <f>'I. Injection Well Construction'!$O$78</f>
        <v>0</v>
      </c>
      <c r="E131" s="91">
        <f>'I. Injection Well Construction'!$Q$78</f>
        <v>0</v>
      </c>
    </row>
    <row r="132" spans="2:5" x14ac:dyDescent="0.35">
      <c r="B132" s="80">
        <v>17</v>
      </c>
      <c r="C132" s="81" t="str">
        <f>'I. Injection Well Construction'!$B$81</f>
        <v>Continuous Recording Devices and Automatic Shutoff Devices [40 CFR 146.88(e)]</v>
      </c>
      <c r="D132" s="91">
        <f>'I. Injection Well Construction'!$O$81</f>
        <v>0</v>
      </c>
      <c r="E132" s="91">
        <f>'I. Injection Well Construction'!$Q$81</f>
        <v>0</v>
      </c>
    </row>
    <row r="133" spans="2:5" x14ac:dyDescent="0.35">
      <c r="B133" s="82"/>
      <c r="C133" s="83"/>
      <c r="D133" s="92"/>
      <c r="E133" s="92"/>
    </row>
    <row r="134" spans="2:5" x14ac:dyDescent="0.35">
      <c r="B134" s="82"/>
      <c r="C134" s="85">
        <f>'I. Injection Well Construction'!$E$6</f>
        <v>0</v>
      </c>
      <c r="D134" s="96" t="s">
        <v>318</v>
      </c>
      <c r="E134" s="92"/>
    </row>
    <row r="135" spans="2:5" x14ac:dyDescent="0.35">
      <c r="B135" s="82"/>
      <c r="C135" s="85">
        <f>'I. Injection Well Construction'!$E$8</f>
        <v>0</v>
      </c>
      <c r="D135" s="96" t="s">
        <v>319</v>
      </c>
      <c r="E135" s="92"/>
    </row>
    <row r="136" spans="2:5" x14ac:dyDescent="0.35">
      <c r="B136" s="82"/>
      <c r="C136" s="85">
        <f>'I. Injection Well Construction'!$B$93</f>
        <v>0</v>
      </c>
      <c r="D136" s="96" t="s">
        <v>295</v>
      </c>
      <c r="E136" s="92"/>
    </row>
    <row r="137" spans="2:5" x14ac:dyDescent="0.35">
      <c r="B137" s="76"/>
      <c r="C137" s="77"/>
      <c r="D137" s="93"/>
      <c r="E137" s="93"/>
    </row>
    <row r="138" spans="2:5" ht="20" x14ac:dyDescent="0.4">
      <c r="B138" s="13" t="s">
        <v>311</v>
      </c>
      <c r="C138" s="13"/>
      <c r="D138" s="89" t="s">
        <v>291</v>
      </c>
      <c r="E138" s="89" t="s">
        <v>294</v>
      </c>
    </row>
    <row r="139" spans="2:5" x14ac:dyDescent="0.35">
      <c r="B139" s="78">
        <v>1</v>
      </c>
      <c r="C139" s="79" t="str">
        <f>'J. Pre-Operational Testing'!$B$14</f>
        <v>*Pre-Operational Testing Plan [40 CFR 146.82(a)(8); 146.87]</v>
      </c>
      <c r="D139" s="90">
        <f>'J. Pre-Operational Testing'!$O$14</f>
        <v>0</v>
      </c>
      <c r="E139" s="90">
        <f>'J. Pre-Operational Testing'!$Q$14</f>
        <v>0</v>
      </c>
    </row>
    <row r="140" spans="2:5" x14ac:dyDescent="0.35">
      <c r="B140" s="82"/>
      <c r="C140" s="83"/>
      <c r="D140" s="92"/>
      <c r="E140" s="92"/>
    </row>
    <row r="141" spans="2:5" x14ac:dyDescent="0.35">
      <c r="B141" s="82"/>
      <c r="C141" s="85">
        <f>'J. Pre-Operational Testing'!$E$6</f>
        <v>0</v>
      </c>
      <c r="D141" s="96" t="s">
        <v>318</v>
      </c>
      <c r="E141" s="92"/>
    </row>
    <row r="142" spans="2:5" x14ac:dyDescent="0.35">
      <c r="B142" s="82"/>
      <c r="C142" s="85">
        <f>'J. Pre-Operational Testing'!$E$8</f>
        <v>0</v>
      </c>
      <c r="D142" s="96" t="s">
        <v>319</v>
      </c>
      <c r="E142" s="92"/>
    </row>
    <row r="143" spans="2:5" x14ac:dyDescent="0.35">
      <c r="B143" s="82"/>
      <c r="C143" s="85">
        <f>'J. Pre-Operational Testing'!$B$25</f>
        <v>0</v>
      </c>
      <c r="D143" s="96" t="s">
        <v>295</v>
      </c>
      <c r="E143" s="92"/>
    </row>
    <row r="144" spans="2:5" x14ac:dyDescent="0.35">
      <c r="B144" s="76"/>
      <c r="C144" s="77"/>
      <c r="D144" s="93"/>
      <c r="E144" s="93"/>
    </row>
    <row r="145" spans="2:5" ht="20" x14ac:dyDescent="0.4">
      <c r="B145" s="13" t="s">
        <v>327</v>
      </c>
      <c r="C145" s="13"/>
      <c r="D145" s="89" t="s">
        <v>291</v>
      </c>
      <c r="E145" s="89" t="s">
        <v>294</v>
      </c>
    </row>
    <row r="146" spans="2:5" x14ac:dyDescent="0.35">
      <c r="B146" s="78">
        <v>1</v>
      </c>
      <c r="C146" s="79" t="str">
        <f>'K. Financial Responsibility'!$B$14</f>
        <v>*Proposed Financial Responsibility Demonstration [40 CFR 146.82(a)(14); 146.85(a)&amp;(c)]</v>
      </c>
      <c r="D146" s="90">
        <f>'K. Financial Responsibility'!$O$14</f>
        <v>0</v>
      </c>
      <c r="E146" s="90">
        <f>'K. Financial Responsibility'!$Q$14</f>
        <v>0</v>
      </c>
    </row>
    <row r="147" spans="2:5" x14ac:dyDescent="0.35">
      <c r="B147" s="80">
        <v>2</v>
      </c>
      <c r="C147" s="81" t="str">
        <f>'K. Financial Responsibility'!$B$26</f>
        <v>Proposed Financial Instrument(s) [40 CFR 146.85(a)(1)]</v>
      </c>
      <c r="D147" s="91">
        <f>'K. Financial Responsibility'!$O$26</f>
        <v>0</v>
      </c>
      <c r="E147" s="91">
        <f>'K. Financial Responsibility'!$Q$26</f>
        <v>0</v>
      </c>
    </row>
    <row r="148" spans="2:5" x14ac:dyDescent="0.35">
      <c r="B148" s="82"/>
      <c r="C148" s="83"/>
      <c r="D148" s="92"/>
      <c r="E148" s="92"/>
    </row>
    <row r="149" spans="2:5" x14ac:dyDescent="0.35">
      <c r="B149" s="82"/>
      <c r="C149" s="85">
        <f>'K. Financial Responsibility'!$E$6</f>
        <v>0</v>
      </c>
      <c r="D149" s="96" t="s">
        <v>318</v>
      </c>
      <c r="E149" s="92"/>
    </row>
    <row r="150" spans="2:5" x14ac:dyDescent="0.35">
      <c r="B150" s="82"/>
      <c r="C150" s="85">
        <f>'K. Financial Responsibility'!$E$8</f>
        <v>0</v>
      </c>
      <c r="D150" s="96" t="s">
        <v>319</v>
      </c>
      <c r="E150" s="92"/>
    </row>
    <row r="151" spans="2:5" x14ac:dyDescent="0.35">
      <c r="B151" s="82"/>
      <c r="C151" s="85">
        <f>'K. Financial Responsibility'!$B$37</f>
        <v>0</v>
      </c>
      <c r="D151" s="96" t="s">
        <v>295</v>
      </c>
      <c r="E151" s="92"/>
    </row>
    <row r="152" spans="2:5" x14ac:dyDescent="0.35">
      <c r="B152" s="76"/>
      <c r="C152" s="77"/>
      <c r="D152" s="93"/>
      <c r="E152" s="93"/>
    </row>
    <row r="153" spans="2:5" ht="20" x14ac:dyDescent="0.4">
      <c r="B153" s="13" t="s">
        <v>328</v>
      </c>
      <c r="C153" s="13"/>
      <c r="D153" s="89" t="s">
        <v>291</v>
      </c>
      <c r="E153" s="89" t="s">
        <v>294</v>
      </c>
    </row>
    <row r="154" spans="2:5" x14ac:dyDescent="0.35">
      <c r="B154" s="78">
        <v>1</v>
      </c>
      <c r="C154" s="79" t="str">
        <f>'L. Proposed Stimulation'!$B$14</f>
        <v xml:space="preserve">Proposed Stimulation Program [40 CFR 146.82(a)(9)] </v>
      </c>
      <c r="D154" s="90">
        <f>'L. Proposed Stimulation'!$O$14</f>
        <v>0</v>
      </c>
      <c r="E154" s="90">
        <f>'L. Proposed Stimulation'!$Q$14</f>
        <v>0</v>
      </c>
    </row>
    <row r="155" spans="2:5" x14ac:dyDescent="0.35">
      <c r="B155" s="82"/>
      <c r="C155" s="83"/>
      <c r="D155" s="92"/>
      <c r="E155" s="92"/>
    </row>
    <row r="156" spans="2:5" x14ac:dyDescent="0.35">
      <c r="B156" s="82"/>
      <c r="C156" s="85">
        <f>'L. Proposed Stimulation'!$E$6</f>
        <v>0</v>
      </c>
      <c r="D156" s="96" t="s">
        <v>318</v>
      </c>
      <c r="E156" s="92"/>
    </row>
    <row r="157" spans="2:5" x14ac:dyDescent="0.35">
      <c r="B157" s="82"/>
      <c r="C157" s="85">
        <f>'L. Proposed Stimulation'!$E$8</f>
        <v>0</v>
      </c>
      <c r="D157" s="96" t="s">
        <v>319</v>
      </c>
      <c r="E157" s="92"/>
    </row>
    <row r="158" spans="2:5" x14ac:dyDescent="0.35">
      <c r="B158" s="82"/>
      <c r="C158" s="85">
        <f>'L. Proposed Stimulation'!$B$26</f>
        <v>0</v>
      </c>
      <c r="D158" s="96" t="s">
        <v>295</v>
      </c>
      <c r="E158" s="92"/>
    </row>
    <row r="159" spans="2:5" x14ac:dyDescent="0.35">
      <c r="B159" s="76"/>
      <c r="C159" s="77"/>
      <c r="D159" s="93"/>
      <c r="E159" s="93"/>
    </row>
    <row r="160" spans="2:5" ht="20" x14ac:dyDescent="0.4">
      <c r="B160" s="13" t="s">
        <v>329</v>
      </c>
      <c r="C160" s="13"/>
      <c r="D160" s="89" t="s">
        <v>291</v>
      </c>
      <c r="E160" s="89" t="s">
        <v>294</v>
      </c>
    </row>
    <row r="161" spans="2:5" x14ac:dyDescent="0.35">
      <c r="B161" s="78"/>
      <c r="C161" s="87" t="str">
        <f>'M. Injection Depth Waiver'!$B$14</f>
        <v>Injection Depth Waiver Request [40 CFR 146.95]</v>
      </c>
      <c r="D161" s="90">
        <f>na_M</f>
        <v>0</v>
      </c>
      <c r="E161" s="90"/>
    </row>
    <row r="162" spans="2:5" x14ac:dyDescent="0.35">
      <c r="B162" s="80">
        <v>1</v>
      </c>
      <c r="C162" s="81" t="str">
        <f>'M. Injection Depth Waiver'!$B$23</f>
        <v>*Information about the suitability of the injection zones. [40 CFR 146.95(a)(1)]</v>
      </c>
      <c r="D162" s="91">
        <f>'M. Injection Depth Waiver'!$O$23</f>
        <v>0</v>
      </c>
      <c r="E162" s="91">
        <f>'M. Injection Depth Waiver'!$Q$23</f>
        <v>0</v>
      </c>
    </row>
    <row r="163" spans="2:5" x14ac:dyDescent="0.35">
      <c r="B163" s="80">
        <v>2</v>
      </c>
      <c r="C163" s="81" t="str">
        <f>'M. Injection Depth Waiver'!$B$26</f>
        <v>*Information about confinement. [40 CFR 146.95(a)(2)]</v>
      </c>
      <c r="D163" s="91">
        <f>'M. Injection Depth Waiver'!$O$26</f>
        <v>0</v>
      </c>
      <c r="E163" s="91">
        <f>'M. Injection Depth Waiver'!$Q$26</f>
        <v>0</v>
      </c>
    </row>
    <row r="164" spans="2:5" x14ac:dyDescent="0.35">
      <c r="B164" s="80">
        <v>3</v>
      </c>
      <c r="C164" s="81" t="str">
        <f>'M. Injection Depth Waiver'!$B$29</f>
        <v>*Demonstration, using computational modeling, that USDWs will not be endangered. [40 CFR 146.95(a)(3)]</v>
      </c>
      <c r="D164" s="91">
        <f>'M. Injection Depth Waiver'!$O$29</f>
        <v>0</v>
      </c>
      <c r="E164" s="91">
        <f>'M. Injection Depth Waiver'!$Q$29</f>
        <v>0</v>
      </c>
    </row>
    <row r="165" spans="2:5" x14ac:dyDescent="0.35">
      <c r="B165" s="80">
        <v>4</v>
      </c>
      <c r="C165" s="81" t="str">
        <f>'M. Injection Depth Waiver'!$B$32</f>
        <v>*Information on well design and construction. [40 CFR 146.95(a)(4)]</v>
      </c>
      <c r="D165" s="91">
        <f>'M. Injection Depth Waiver'!$O$32</f>
        <v>0</v>
      </c>
      <c r="E165" s="91">
        <f>'M. Injection Depth Waiver'!$Q$32</f>
        <v>0</v>
      </c>
    </row>
    <row r="166" spans="2:5" x14ac:dyDescent="0.35">
      <c r="B166" s="80">
        <v>5</v>
      </c>
      <c r="C166" s="81" t="str">
        <f>'M. Injection Depth Waiver'!$B$35</f>
        <v>*Planned testing and monitoring. [40 CFR 146.95(a)(5)]</v>
      </c>
      <c r="D166" s="91">
        <f>'M. Injection Depth Waiver'!$O$35</f>
        <v>0</v>
      </c>
      <c r="E166" s="91">
        <f>'M. Injection Depth Waiver'!$Q$35</f>
        <v>0</v>
      </c>
    </row>
    <row r="167" spans="2:5" ht="25" x14ac:dyDescent="0.35">
      <c r="B167" s="80">
        <v>6</v>
      </c>
      <c r="C167" s="81" t="str">
        <f>'M. Injection Depth Waiver'!$B$38</f>
        <v>*The location of all public water supplies affected, reasonably likely to be affected, or served by USDWs in the AoR. [40 CFR 146.95(a)(6)]</v>
      </c>
      <c r="D167" s="91">
        <f>'M. Injection Depth Waiver'!$O$38</f>
        <v>0</v>
      </c>
      <c r="E167" s="91">
        <f>'M. Injection Depth Waiver'!$Q$38</f>
        <v>0</v>
      </c>
    </row>
    <row r="168" spans="2:5" x14ac:dyDescent="0.35">
      <c r="B168" s="82"/>
      <c r="C168" s="83"/>
      <c r="D168" s="92"/>
      <c r="E168" s="92"/>
    </row>
    <row r="169" spans="2:5" x14ac:dyDescent="0.35">
      <c r="B169" s="82"/>
      <c r="C169" s="85">
        <f>'M. Injection Depth Waiver'!$E$6</f>
        <v>0</v>
      </c>
      <c r="D169" s="96" t="s">
        <v>318</v>
      </c>
      <c r="E169" s="92"/>
    </row>
    <row r="170" spans="2:5" x14ac:dyDescent="0.35">
      <c r="B170" s="82"/>
      <c r="C170" s="85">
        <f>'M. Injection Depth Waiver'!$E$8</f>
        <v>0</v>
      </c>
      <c r="D170" s="96" t="s">
        <v>319</v>
      </c>
      <c r="E170" s="92"/>
    </row>
    <row r="171" spans="2:5" x14ac:dyDescent="0.35">
      <c r="B171" s="82"/>
      <c r="C171" s="85">
        <f>'M. Injection Depth Waiver'!$B$45</f>
        <v>0</v>
      </c>
      <c r="D171" s="96" t="s">
        <v>295</v>
      </c>
      <c r="E171" s="92"/>
    </row>
    <row r="172" spans="2:5" x14ac:dyDescent="0.35">
      <c r="B172" s="76"/>
      <c r="C172" s="77"/>
      <c r="D172" s="93"/>
      <c r="E172" s="93"/>
    </row>
    <row r="173" spans="2:5" ht="20" x14ac:dyDescent="0.4">
      <c r="B173" s="13" t="s">
        <v>330</v>
      </c>
      <c r="C173" s="13"/>
      <c r="D173" s="89" t="s">
        <v>291</v>
      </c>
      <c r="E173" s="89" t="s">
        <v>294</v>
      </c>
    </row>
    <row r="174" spans="2:5" x14ac:dyDescent="0.35">
      <c r="B174" s="78">
        <v>1</v>
      </c>
      <c r="C174" s="79" t="str">
        <f>'N. Aquifer Exemption Expansion'!$B$14</f>
        <v>Aquifer Exemption Expansion Request [40 CFR 146.4(d)]</v>
      </c>
      <c r="D174" s="90">
        <f>'N. Aquifer Exemption Expansion'!$O$14</f>
        <v>0</v>
      </c>
      <c r="E174" s="90">
        <f>'N. Aquifer Exemption Expansion'!$Q$14</f>
        <v>0</v>
      </c>
    </row>
    <row r="175" spans="2:5" x14ac:dyDescent="0.35">
      <c r="B175" s="84"/>
      <c r="C175" s="84"/>
      <c r="D175" s="94"/>
      <c r="E175" s="94"/>
    </row>
    <row r="176" spans="2:5" x14ac:dyDescent="0.35">
      <c r="B176" s="84"/>
      <c r="C176" s="85">
        <f>'N. Aquifer Exemption Expansion'!$E$6</f>
        <v>0</v>
      </c>
      <c r="D176" s="96" t="s">
        <v>318</v>
      </c>
      <c r="E176" s="94"/>
    </row>
    <row r="177" spans="2:5" x14ac:dyDescent="0.35">
      <c r="B177" s="84"/>
      <c r="C177" s="85">
        <f>'N. Aquifer Exemption Expansion'!$E$8</f>
        <v>0</v>
      </c>
      <c r="D177" s="96" t="s">
        <v>319</v>
      </c>
      <c r="E177" s="94"/>
    </row>
    <row r="178" spans="2:5" x14ac:dyDescent="0.35">
      <c r="B178" s="84"/>
      <c r="C178" s="85">
        <f>'N. Aquifer Exemption Expansion'!$B$26</f>
        <v>0</v>
      </c>
      <c r="D178" s="96" t="s">
        <v>295</v>
      </c>
      <c r="E178" s="94"/>
    </row>
  </sheetData>
  <sheetProtection sheet="1" objects="1" scenarios="1" formatRow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5F97-CACC-48DD-99ED-1C2EB83B24C6}">
  <sheetPr codeName="Sheet3">
    <tabColor rgb="FF005EA2"/>
  </sheetPr>
  <dimension ref="A1:R60"/>
  <sheetViews>
    <sheetView showGridLines="0" showRowColHeaders="0" workbookViewId="0">
      <pane ySplit="4" topLeftCell="A37" activePane="bottomLeft" state="frozen"/>
      <selection pane="bottomLeft" activeCell="G16" sqref="G16:O16"/>
    </sheetView>
  </sheetViews>
  <sheetFormatPr defaultColWidth="0" defaultRowHeight="14.5" zeroHeight="1" x14ac:dyDescent="0.35"/>
  <cols>
    <col min="1" max="1" width="5.7265625" customWidth="1"/>
    <col min="2" max="16" width="9.1796875" customWidth="1"/>
    <col min="17" max="17" width="4.26953125" customWidth="1"/>
    <col min="18" max="18" width="9.1796875" customWidth="1"/>
    <col min="19" max="16384" width="9.1796875" hidden="1"/>
  </cols>
  <sheetData>
    <row r="1" spans="1:18" x14ac:dyDescent="0.35"/>
    <row r="2" spans="1:18" ht="51" customHeight="1" x14ac:dyDescent="0.35">
      <c r="E2" s="107" t="s">
        <v>0</v>
      </c>
      <c r="F2" s="107"/>
      <c r="G2" s="107"/>
      <c r="H2" s="107"/>
      <c r="I2" s="107"/>
      <c r="J2" s="107"/>
      <c r="K2" s="107"/>
      <c r="L2" s="107"/>
      <c r="M2" s="107"/>
      <c r="N2" s="20"/>
      <c r="O2" s="20"/>
      <c r="P2" s="20"/>
    </row>
    <row r="3" spans="1:18" ht="12" customHeight="1" x14ac:dyDescent="0.35">
      <c r="B3" s="1"/>
    </row>
    <row r="4" spans="1:18" ht="20" x14ac:dyDescent="0.4">
      <c r="A4" s="12"/>
      <c r="B4" s="106" t="s">
        <v>5</v>
      </c>
      <c r="C4" s="106"/>
      <c r="D4" s="106"/>
      <c r="E4" s="106"/>
      <c r="F4" s="106"/>
      <c r="G4" s="106"/>
      <c r="H4" s="106"/>
      <c r="I4" s="106"/>
      <c r="J4" s="106"/>
      <c r="K4" s="106"/>
      <c r="L4" s="106"/>
      <c r="M4" s="106"/>
      <c r="N4" s="106"/>
      <c r="O4" s="106"/>
      <c r="P4" s="106"/>
      <c r="Q4" s="12"/>
      <c r="R4" s="12"/>
    </row>
    <row r="5" spans="1:18" x14ac:dyDescent="0.35">
      <c r="A5" s="2"/>
      <c r="B5" s="2"/>
      <c r="C5" s="2"/>
      <c r="D5" s="2"/>
    </row>
    <row r="6" spans="1:18" x14ac:dyDescent="0.35">
      <c r="A6" s="2"/>
      <c r="B6" s="19" t="s">
        <v>6</v>
      </c>
      <c r="C6" s="2"/>
      <c r="D6" s="2"/>
      <c r="E6" s="2"/>
      <c r="F6" s="2"/>
      <c r="G6" s="2"/>
      <c r="H6" s="2"/>
      <c r="I6" s="2"/>
      <c r="J6" s="2"/>
      <c r="K6" s="2"/>
      <c r="L6" s="2"/>
      <c r="M6" s="2"/>
      <c r="N6" s="2"/>
    </row>
    <row r="7" spans="1:18" x14ac:dyDescent="0.35">
      <c r="A7" s="2"/>
      <c r="B7" s="2" t="s">
        <v>7</v>
      </c>
      <c r="C7" s="2"/>
      <c r="D7" s="2"/>
      <c r="E7" s="2"/>
      <c r="F7" s="2"/>
      <c r="G7" s="2"/>
      <c r="H7" s="2"/>
      <c r="I7" s="2"/>
      <c r="J7" s="2"/>
      <c r="K7" s="2"/>
      <c r="L7" s="2"/>
      <c r="M7" s="2"/>
      <c r="N7" s="2"/>
    </row>
    <row r="8" spans="1:18" x14ac:dyDescent="0.35">
      <c r="A8" s="2"/>
      <c r="B8" s="2"/>
      <c r="C8" s="2"/>
      <c r="D8" s="2"/>
      <c r="E8" s="2"/>
      <c r="F8" s="2"/>
      <c r="G8" s="2"/>
      <c r="H8" s="2"/>
      <c r="I8" s="2"/>
      <c r="J8" s="2"/>
      <c r="K8" s="2"/>
      <c r="L8" s="2"/>
      <c r="M8" s="2"/>
      <c r="N8" s="2"/>
    </row>
    <row r="9" spans="1:18" x14ac:dyDescent="0.35">
      <c r="A9" s="2"/>
      <c r="B9" s="2"/>
      <c r="C9" s="2"/>
      <c r="D9" s="2"/>
      <c r="E9" s="2" t="s">
        <v>8</v>
      </c>
      <c r="F9" s="2"/>
      <c r="G9" s="2"/>
      <c r="H9" s="2"/>
      <c r="I9" s="2"/>
      <c r="J9" s="2"/>
      <c r="K9" s="2"/>
      <c r="L9" s="2"/>
      <c r="M9" s="2"/>
      <c r="N9" s="2"/>
    </row>
    <row r="10" spans="1:18" x14ac:dyDescent="0.35">
      <c r="A10" s="2"/>
      <c r="B10" s="2"/>
      <c r="C10" s="2"/>
      <c r="D10" s="2"/>
      <c r="E10" s="2" t="s">
        <v>9</v>
      </c>
      <c r="F10" s="2"/>
      <c r="G10" s="2"/>
      <c r="H10" s="2"/>
      <c r="I10" s="2"/>
      <c r="J10" s="2"/>
      <c r="K10" s="2"/>
      <c r="L10" s="2"/>
      <c r="M10" s="2"/>
      <c r="N10" s="2"/>
    </row>
    <row r="11" spans="1:18" ht="18" customHeight="1" x14ac:dyDescent="0.35">
      <c r="A11" s="2"/>
      <c r="B11" s="2"/>
      <c r="C11" s="2"/>
      <c r="D11" s="2"/>
      <c r="E11" s="47" t="s">
        <v>10</v>
      </c>
      <c r="F11" s="2"/>
      <c r="G11" s="2"/>
      <c r="H11" s="2"/>
      <c r="I11" s="2"/>
      <c r="J11" s="2"/>
      <c r="K11" s="2"/>
      <c r="L11" s="2"/>
      <c r="M11" s="2"/>
      <c r="N11" s="2"/>
    </row>
    <row r="12" spans="1:18" ht="10" customHeight="1" x14ac:dyDescent="0.35">
      <c r="A12" s="2"/>
      <c r="B12" s="49"/>
      <c r="C12" s="49"/>
      <c r="D12" s="49"/>
      <c r="E12" s="49"/>
      <c r="F12" s="49"/>
      <c r="G12" s="49"/>
      <c r="H12" s="49"/>
      <c r="I12" s="49"/>
      <c r="J12" s="49"/>
      <c r="K12" s="49"/>
      <c r="L12" s="49"/>
      <c r="M12" s="49"/>
      <c r="N12" s="49"/>
      <c r="O12" s="50"/>
      <c r="P12" s="50"/>
      <c r="Q12" s="50"/>
    </row>
    <row r="13" spans="1:18" x14ac:dyDescent="0.35">
      <c r="A13" s="2"/>
      <c r="B13" s="19" t="s">
        <v>11</v>
      </c>
      <c r="C13" s="2"/>
      <c r="D13" s="2"/>
      <c r="E13" s="2"/>
      <c r="F13" s="2"/>
      <c r="G13" s="2"/>
      <c r="H13" s="2"/>
      <c r="I13" s="2"/>
      <c r="J13" s="2"/>
      <c r="K13" s="2"/>
      <c r="L13" s="2"/>
      <c r="M13" s="2"/>
      <c r="N13" s="2"/>
    </row>
    <row r="14" spans="1:18" x14ac:dyDescent="0.35">
      <c r="A14" s="2"/>
      <c r="B14" s="2" t="s">
        <v>12</v>
      </c>
      <c r="C14" s="2"/>
      <c r="D14" s="2"/>
      <c r="E14" s="2"/>
      <c r="F14" s="2"/>
      <c r="G14" s="2"/>
      <c r="H14" s="2"/>
      <c r="I14" s="2"/>
      <c r="J14" s="2"/>
      <c r="K14" s="2"/>
      <c r="L14" s="2"/>
      <c r="M14" s="2"/>
      <c r="N14" s="2"/>
    </row>
    <row r="15" spans="1:18" x14ac:dyDescent="0.35">
      <c r="A15" s="2"/>
      <c r="B15" s="2"/>
      <c r="C15" s="2"/>
      <c r="D15" s="2"/>
      <c r="E15" s="2"/>
      <c r="F15" s="2"/>
      <c r="G15" s="2"/>
      <c r="H15" s="2"/>
      <c r="I15" s="2"/>
      <c r="J15" s="2"/>
      <c r="K15" s="2"/>
      <c r="L15" s="2"/>
      <c r="M15" s="2"/>
      <c r="N15" s="2"/>
    </row>
    <row r="16" spans="1:18" x14ac:dyDescent="0.35">
      <c r="A16" s="2"/>
      <c r="B16" s="2"/>
      <c r="C16" s="2"/>
      <c r="D16" s="21" t="s">
        <v>13</v>
      </c>
      <c r="E16" s="2"/>
      <c r="F16" s="41"/>
      <c r="G16" s="112"/>
      <c r="H16" s="113"/>
      <c r="I16" s="113"/>
      <c r="J16" s="113"/>
      <c r="K16" s="113"/>
      <c r="L16" s="113"/>
      <c r="M16" s="113"/>
      <c r="N16" s="113"/>
      <c r="O16" s="114"/>
    </row>
    <row r="17" spans="1:17" ht="7.5" customHeight="1" x14ac:dyDescent="0.35">
      <c r="A17" s="2"/>
      <c r="B17" s="2"/>
      <c r="C17" s="2"/>
      <c r="D17" s="36"/>
      <c r="E17" s="102"/>
      <c r="F17" s="102"/>
      <c r="G17" s="102"/>
      <c r="H17" s="102"/>
      <c r="I17" s="102"/>
      <c r="K17" s="102"/>
      <c r="L17" s="38"/>
      <c r="M17" s="2"/>
    </row>
    <row r="18" spans="1:17" x14ac:dyDescent="0.35">
      <c r="A18" s="2"/>
      <c r="B18" s="2"/>
      <c r="C18" s="2"/>
      <c r="D18" s="21" t="s">
        <v>14</v>
      </c>
      <c r="F18" s="41"/>
      <c r="G18" s="112"/>
      <c r="H18" s="113"/>
      <c r="I18" s="113"/>
      <c r="J18" s="113"/>
      <c r="K18" s="113"/>
      <c r="L18" s="113"/>
      <c r="M18" s="113"/>
      <c r="N18" s="113"/>
      <c r="O18" s="114"/>
    </row>
    <row r="19" spans="1:17" x14ac:dyDescent="0.35">
      <c r="A19" s="2"/>
      <c r="B19" s="2"/>
      <c r="C19" s="2"/>
      <c r="D19" s="21"/>
      <c r="F19" s="41"/>
      <c r="G19" s="48"/>
      <c r="H19" s="48"/>
      <c r="I19" s="48"/>
      <c r="J19" s="48"/>
      <c r="K19" s="48"/>
      <c r="L19" s="48"/>
      <c r="M19" s="48"/>
      <c r="N19" s="48"/>
      <c r="O19" s="48"/>
    </row>
    <row r="20" spans="1:17" x14ac:dyDescent="0.35">
      <c r="A20" s="2"/>
      <c r="B20" s="2" t="s">
        <v>15</v>
      </c>
      <c r="C20" s="2"/>
      <c r="D20" s="21"/>
      <c r="F20" s="41"/>
      <c r="G20" s="48"/>
      <c r="H20" s="48"/>
      <c r="I20" s="48"/>
      <c r="J20" s="48"/>
      <c r="K20" s="48"/>
      <c r="L20" s="48"/>
      <c r="M20" s="48"/>
      <c r="N20" s="48"/>
      <c r="O20" s="48"/>
    </row>
    <row r="21" spans="1:17" x14ac:dyDescent="0.35">
      <c r="A21" s="2"/>
      <c r="B21" s="2" t="s">
        <v>16</v>
      </c>
      <c r="C21" s="2"/>
      <c r="D21" s="21"/>
      <c r="F21" s="41"/>
      <c r="G21" s="48"/>
      <c r="H21" s="48"/>
      <c r="I21" s="48"/>
      <c r="J21" s="48"/>
      <c r="K21" s="48"/>
      <c r="L21" s="48"/>
      <c r="M21" s="48"/>
      <c r="N21" s="48"/>
      <c r="O21" s="48"/>
    </row>
    <row r="22" spans="1:17" x14ac:dyDescent="0.35">
      <c r="A22" s="2"/>
      <c r="B22" s="2"/>
      <c r="C22" s="2"/>
      <c r="D22" s="21"/>
      <c r="F22" s="41"/>
      <c r="G22" s="48"/>
      <c r="H22" s="48"/>
      <c r="I22" s="48"/>
      <c r="J22" s="48"/>
      <c r="K22" s="48"/>
      <c r="L22" s="48"/>
      <c r="M22" s="48"/>
      <c r="N22" s="48"/>
      <c r="O22" s="48"/>
    </row>
    <row r="23" spans="1:17" ht="20.149999999999999" customHeight="1" x14ac:dyDescent="0.35">
      <c r="B23" s="53" t="s">
        <v>17</v>
      </c>
      <c r="C23" s="2"/>
      <c r="D23" s="21" t="s">
        <v>18</v>
      </c>
      <c r="E23" s="2"/>
      <c r="F23" s="2"/>
      <c r="G23" s="2"/>
      <c r="H23" s="2"/>
      <c r="I23" s="2"/>
      <c r="J23" s="2"/>
      <c r="K23" s="2"/>
      <c r="L23" s="2"/>
      <c r="M23" s="2"/>
      <c r="N23" s="2"/>
    </row>
    <row r="24" spans="1:17" ht="7.5" customHeight="1" x14ac:dyDescent="0.35">
      <c r="B24" s="2"/>
      <c r="C24" s="2"/>
      <c r="D24" s="21"/>
      <c r="E24" s="2"/>
      <c r="F24" s="2"/>
      <c r="G24" s="2"/>
      <c r="H24" s="2"/>
      <c r="I24" s="2"/>
      <c r="J24" s="2"/>
      <c r="K24" s="2"/>
      <c r="L24" s="2"/>
      <c r="M24" s="2"/>
      <c r="N24" s="2"/>
    </row>
    <row r="25" spans="1:17" ht="20.149999999999999" customHeight="1" x14ac:dyDescent="0.35">
      <c r="B25" s="44">
        <v>1</v>
      </c>
      <c r="C25" s="2"/>
      <c r="D25" s="21" t="s">
        <v>19</v>
      </c>
      <c r="E25" s="2"/>
      <c r="F25" s="2"/>
      <c r="G25" s="2"/>
      <c r="H25" s="2"/>
      <c r="I25" s="2"/>
      <c r="J25" s="2"/>
      <c r="K25" s="2"/>
      <c r="L25" s="2"/>
      <c r="M25" s="2"/>
      <c r="N25" s="2"/>
    </row>
    <row r="26" spans="1:17" x14ac:dyDescent="0.35">
      <c r="B26" s="2"/>
      <c r="C26" s="2"/>
      <c r="D26" s="2"/>
      <c r="E26" s="2"/>
      <c r="F26" s="2"/>
      <c r="G26" s="2"/>
      <c r="H26" s="2"/>
      <c r="I26" s="2"/>
      <c r="J26" s="2"/>
      <c r="K26" s="2"/>
      <c r="L26" s="2"/>
      <c r="M26" s="2"/>
      <c r="N26" s="2"/>
    </row>
    <row r="27" spans="1:17" ht="10" customHeight="1" x14ac:dyDescent="0.35">
      <c r="A27" s="2"/>
      <c r="B27" s="49"/>
      <c r="C27" s="49"/>
      <c r="D27" s="49"/>
      <c r="E27" s="49"/>
      <c r="F27" s="49"/>
      <c r="G27" s="49"/>
      <c r="H27" s="49"/>
      <c r="I27" s="49"/>
      <c r="J27" s="49"/>
      <c r="K27" s="49"/>
      <c r="L27" s="49"/>
      <c r="M27" s="49"/>
      <c r="N27" s="49"/>
      <c r="O27" s="50"/>
      <c r="P27" s="50"/>
      <c r="Q27" s="50"/>
    </row>
    <row r="28" spans="1:17" x14ac:dyDescent="0.35">
      <c r="A28" s="2"/>
      <c r="B28" s="19" t="s">
        <v>20</v>
      </c>
      <c r="C28" s="2"/>
      <c r="D28" s="2"/>
      <c r="E28" s="2"/>
      <c r="F28" s="2"/>
      <c r="G28" s="2"/>
      <c r="H28" s="2"/>
      <c r="I28" s="2"/>
      <c r="J28" s="2"/>
      <c r="K28" s="2"/>
      <c r="L28" s="2"/>
      <c r="M28" s="2"/>
      <c r="N28" s="2"/>
    </row>
    <row r="29" spans="1:17" x14ac:dyDescent="0.35">
      <c r="B29" s="2" t="s">
        <v>21</v>
      </c>
      <c r="C29" s="2"/>
      <c r="D29" s="2"/>
      <c r="E29" s="2"/>
      <c r="F29" s="2"/>
      <c r="G29" s="2"/>
      <c r="H29" s="2"/>
      <c r="I29" s="2"/>
      <c r="J29" s="2"/>
      <c r="K29" s="2"/>
      <c r="L29" s="2"/>
      <c r="M29" s="2"/>
      <c r="N29" s="2"/>
    </row>
    <row r="30" spans="1:17" x14ac:dyDescent="0.35">
      <c r="B30" s="2" t="s">
        <v>22</v>
      </c>
      <c r="C30" s="2"/>
      <c r="D30" s="2"/>
      <c r="E30" s="2"/>
      <c r="F30" s="2"/>
      <c r="G30" s="2"/>
      <c r="H30" s="2"/>
      <c r="I30" s="2"/>
      <c r="J30" s="2"/>
      <c r="K30" s="2"/>
      <c r="L30" s="2"/>
      <c r="M30" s="2"/>
      <c r="N30" s="2"/>
    </row>
    <row r="31" spans="1:17" x14ac:dyDescent="0.35">
      <c r="B31" s="2"/>
      <c r="C31" s="2"/>
      <c r="D31" s="2"/>
      <c r="E31" s="2"/>
      <c r="F31" s="2"/>
      <c r="G31" s="2"/>
      <c r="H31" s="2"/>
      <c r="I31" s="2"/>
      <c r="J31" s="2"/>
      <c r="K31" s="2"/>
      <c r="L31" s="2"/>
      <c r="M31" s="2"/>
      <c r="N31" s="2"/>
    </row>
    <row r="32" spans="1:17" x14ac:dyDescent="0.35">
      <c r="B32" s="2"/>
      <c r="C32" s="2"/>
      <c r="D32" s="2"/>
      <c r="E32" s="2"/>
      <c r="F32" s="2"/>
      <c r="G32" s="2"/>
      <c r="H32" s="2"/>
      <c r="I32" s="2"/>
      <c r="J32" s="2"/>
      <c r="K32" s="2"/>
      <c r="L32" s="2"/>
      <c r="M32" s="2"/>
      <c r="N32" s="2"/>
    </row>
    <row r="33" spans="1:17" x14ac:dyDescent="0.35">
      <c r="B33" s="2"/>
      <c r="C33" s="2"/>
      <c r="E33" s="2"/>
      <c r="F33" s="2"/>
      <c r="G33" s="2"/>
      <c r="H33" s="2"/>
      <c r="I33" s="2"/>
      <c r="J33" s="2"/>
      <c r="K33" s="2"/>
      <c r="L33" s="2"/>
      <c r="M33" s="2"/>
      <c r="N33" s="2"/>
    </row>
    <row r="34" spans="1:17" x14ac:dyDescent="0.35">
      <c r="B34" s="2" t="s">
        <v>23</v>
      </c>
      <c r="C34" s="2"/>
      <c r="E34" s="2"/>
      <c r="F34" s="2"/>
      <c r="G34" s="2"/>
      <c r="H34" s="2"/>
      <c r="I34" s="2"/>
      <c r="J34" s="2"/>
      <c r="K34" s="2"/>
      <c r="L34" s="2"/>
      <c r="M34" s="2"/>
      <c r="N34" s="2"/>
    </row>
    <row r="35" spans="1:17" x14ac:dyDescent="0.35">
      <c r="B35" s="2"/>
      <c r="C35" s="2"/>
      <c r="D35" s="2"/>
      <c r="E35" s="2"/>
      <c r="F35" s="2"/>
      <c r="G35" s="2"/>
      <c r="H35" s="2"/>
      <c r="I35" s="2"/>
      <c r="J35" s="2"/>
      <c r="K35" s="2"/>
      <c r="L35" s="2"/>
      <c r="M35" s="2"/>
      <c r="N35" s="2"/>
    </row>
    <row r="36" spans="1:17" x14ac:dyDescent="0.35">
      <c r="B36" s="2"/>
      <c r="C36" s="2"/>
      <c r="D36" s="2"/>
      <c r="E36" s="2"/>
      <c r="F36" s="2"/>
      <c r="G36" s="2"/>
      <c r="H36" s="2"/>
      <c r="I36" s="2"/>
      <c r="J36" s="2"/>
      <c r="K36" s="2"/>
      <c r="L36" s="2"/>
      <c r="M36" s="2"/>
      <c r="N36" s="2"/>
    </row>
    <row r="37" spans="1:17" x14ac:dyDescent="0.35"/>
    <row r="38" spans="1:17" x14ac:dyDescent="0.35"/>
    <row r="39" spans="1:17" x14ac:dyDescent="0.35"/>
    <row r="40" spans="1:17" x14ac:dyDescent="0.35"/>
    <row r="41" spans="1:17" x14ac:dyDescent="0.35"/>
    <row r="42" spans="1:17" x14ac:dyDescent="0.35"/>
    <row r="43" spans="1:17" x14ac:dyDescent="0.35"/>
    <row r="44" spans="1:17" x14ac:dyDescent="0.35">
      <c r="B44" s="19" t="s">
        <v>24</v>
      </c>
    </row>
    <row r="45" spans="1:17" ht="30.75" customHeight="1" x14ac:dyDescent="0.35">
      <c r="B45" s="19"/>
      <c r="C45" s="52" t="s">
        <v>25</v>
      </c>
    </row>
    <row r="46" spans="1:17" x14ac:dyDescent="0.35"/>
    <row r="47" spans="1:17" ht="10" customHeight="1" x14ac:dyDescent="0.35">
      <c r="A47" s="2"/>
      <c r="B47" s="49"/>
      <c r="C47" s="49"/>
      <c r="D47" s="49"/>
      <c r="E47" s="49"/>
      <c r="F47" s="49"/>
      <c r="G47" s="49"/>
      <c r="H47" s="49"/>
      <c r="I47" s="49"/>
      <c r="J47" s="49"/>
      <c r="K47" s="49"/>
      <c r="L47" s="49"/>
      <c r="M47" s="49"/>
      <c r="N47" s="49"/>
      <c r="O47" s="50"/>
      <c r="P47" s="50"/>
      <c r="Q47" s="50"/>
    </row>
    <row r="48" spans="1:17" x14ac:dyDescent="0.35">
      <c r="B48" s="19" t="s">
        <v>26</v>
      </c>
    </row>
    <row r="49" spans="2:8" x14ac:dyDescent="0.35">
      <c r="B49" s="2" t="s">
        <v>27</v>
      </c>
    </row>
    <row r="50" spans="2:8" x14ac:dyDescent="0.35">
      <c r="B50" s="2" t="s">
        <v>28</v>
      </c>
    </row>
    <row r="51" spans="2:8" x14ac:dyDescent="0.35">
      <c r="C51" s="115">
        <v>0</v>
      </c>
      <c r="D51" s="115">
        <v>0.5</v>
      </c>
      <c r="E51" s="115">
        <v>1</v>
      </c>
    </row>
    <row r="52" spans="2:8" x14ac:dyDescent="0.35">
      <c r="C52" s="115"/>
      <c r="D52" s="115"/>
      <c r="E52" s="115"/>
    </row>
    <row r="53" spans="2:8" x14ac:dyDescent="0.35">
      <c r="C53" s="29" t="s">
        <v>29</v>
      </c>
      <c r="D53" s="29" t="s">
        <v>30</v>
      </c>
      <c r="E53" s="29" t="s">
        <v>31</v>
      </c>
    </row>
    <row r="54" spans="2:8" x14ac:dyDescent="0.35"/>
    <row r="55" spans="2:8" x14ac:dyDescent="0.35">
      <c r="B55" s="2" t="s">
        <v>32</v>
      </c>
    </row>
    <row r="56" spans="2:8" x14ac:dyDescent="0.35"/>
    <row r="57" spans="2:8" x14ac:dyDescent="0.35">
      <c r="B57" s="3"/>
      <c r="C57" s="108">
        <f>30/90</f>
        <v>0.33333333333333331</v>
      </c>
      <c r="D57" s="109"/>
      <c r="E57" s="109"/>
      <c r="F57" s="109"/>
      <c r="G57" s="110"/>
      <c r="H57" s="3"/>
    </row>
    <row r="58" spans="2:8" x14ac:dyDescent="0.35">
      <c r="B58" s="111"/>
      <c r="C58" s="111"/>
      <c r="D58" s="111"/>
      <c r="E58" s="111"/>
      <c r="F58" s="111"/>
      <c r="G58" s="111"/>
      <c r="H58" s="111"/>
    </row>
    <row r="59" spans="2:8" x14ac:dyDescent="0.35"/>
    <row r="60" spans="2:8" x14ac:dyDescent="0.35"/>
  </sheetData>
  <sheetProtection sheet="1" objects="1" scenarios="1"/>
  <mergeCells count="9">
    <mergeCell ref="C57:G57"/>
    <mergeCell ref="B58:H58"/>
    <mergeCell ref="G16:O16"/>
    <mergeCell ref="G18:O18"/>
    <mergeCell ref="E2:M2"/>
    <mergeCell ref="C51:C52"/>
    <mergeCell ref="D51:D52"/>
    <mergeCell ref="E51:E52"/>
    <mergeCell ref="B4:P4"/>
  </mergeCells>
  <conditionalFormatting sqref="C57:G57">
    <cfRule type="dataBar" priority="2">
      <dataBar>
        <cfvo type="num" val="0"/>
        <cfvo type="num" val="1"/>
        <color rgb="FF005EA2"/>
      </dataBar>
      <extLst>
        <ext xmlns:x14="http://schemas.microsoft.com/office/spreadsheetml/2009/9/main" uri="{B025F937-C7B1-47D3-B67F-A62EFF666E3E}">
          <x14:id>{A1DF7E7C-BD9B-4FBB-B074-99355A678D9B}</x14:id>
        </ext>
      </extLst>
    </cfRule>
  </conditionalFormatting>
  <dataValidations count="1">
    <dataValidation type="list" allowBlank="1" showErrorMessage="1" errorTitle="Yes or No" error="Please select Yes or No for this item." sqref="B23" xr:uid="{3553E434-757E-421F-A88C-C4D608E68994}">
      <formula1>"--,Yes,No"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 id="{8CC7A3B8-8DCE-43DC-8EFA-4C7924A433CD}">
            <x14:iconSet iconSet="5Quarters" showValue="0" custom="1">
              <x14:cfvo type="percent">
                <xm:f>0</xm:f>
              </x14:cfvo>
              <x14:cfvo type="num">
                <xm:f>0.2</xm:f>
              </x14:cfvo>
              <x14:cfvo type="num">
                <xm:f>0.4</xm:f>
              </x14:cfvo>
              <x14:cfvo type="num">
                <xm:f>0.7</xm:f>
              </x14:cfvo>
              <x14:cfvo type="num">
                <xm:f>1</xm:f>
              </x14:cfvo>
              <x14:cfIcon iconSet="5Quarters" iconId="0"/>
              <x14:cfIcon iconSet="5Quarters" iconId="1"/>
              <x14:cfIcon iconSet="5Quarters" iconId="2"/>
              <x14:cfIcon iconSet="5Quarters" iconId="3"/>
              <x14:cfIcon iconSet="3TrafficLights1" iconId="2"/>
            </x14:iconSet>
          </x14:cfRule>
          <xm:sqref>C51:E51</xm:sqref>
        </x14:conditionalFormatting>
        <x14:conditionalFormatting xmlns:xm="http://schemas.microsoft.com/office/excel/2006/main">
          <x14:cfRule type="dataBar" id="{A1DF7E7C-BD9B-4FBB-B074-99355A678D9B}">
            <x14:dataBar minLength="0" maxLength="100" border="1" gradient="0">
              <x14:cfvo type="num">
                <xm:f>0</xm:f>
              </x14:cfvo>
              <x14:cfvo type="num">
                <xm:f>1</xm:f>
              </x14:cfvo>
              <x14:borderColor rgb="FF005EA2"/>
              <x14:negativeFillColor rgb="FFFF0000"/>
              <x14:axisColor rgb="FF000000"/>
            </x14:dataBar>
          </x14:cfRule>
          <xm:sqref>C57:G57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8512-FDAD-41D7-9A81-13553A2F4CC5}">
  <sheetPr codeName="Sheet2">
    <tabColor rgb="FF005EA2"/>
  </sheetPr>
  <dimension ref="A1:R130"/>
  <sheetViews>
    <sheetView showGridLines="0" showRowColHeaders="0" workbookViewId="0">
      <pane ySplit="4" topLeftCell="A5" activePane="bottomLeft" state="frozen"/>
      <selection pane="bottomLeft" activeCell="A5" sqref="A5"/>
    </sheetView>
  </sheetViews>
  <sheetFormatPr defaultColWidth="0" defaultRowHeight="0" customHeight="1" zeroHeight="1" x14ac:dyDescent="0.25"/>
  <cols>
    <col min="1" max="1" width="4.26953125" style="3" customWidth="1"/>
    <col min="2" max="16" width="9.1796875" style="3" customWidth="1"/>
    <col min="17" max="17" width="4.26953125" style="3" customWidth="1"/>
    <col min="18" max="18" width="9.1796875" style="3" customWidth="1"/>
    <col min="19" max="16384" width="9.1796875" style="3" hidden="1"/>
  </cols>
  <sheetData>
    <row r="1" spans="1:18" customFormat="1" ht="14.5" x14ac:dyDescent="0.35"/>
    <row r="2" spans="1:18" customFormat="1" ht="51" customHeight="1" x14ac:dyDescent="0.35">
      <c r="E2" s="107" t="s">
        <v>0</v>
      </c>
      <c r="F2" s="107"/>
      <c r="G2" s="107"/>
      <c r="H2" s="107"/>
      <c r="I2" s="107"/>
      <c r="J2" s="107"/>
      <c r="K2" s="107"/>
      <c r="L2" s="107"/>
      <c r="M2" s="107"/>
      <c r="N2" s="107"/>
      <c r="O2" s="20"/>
      <c r="P2" s="20"/>
    </row>
    <row r="3" spans="1:18" customFormat="1" ht="12" customHeight="1" x14ac:dyDescent="0.35">
      <c r="B3" s="1"/>
    </row>
    <row r="4" spans="1:18" customFormat="1" ht="20" x14ac:dyDescent="0.4">
      <c r="A4" s="12"/>
      <c r="B4" s="106" t="s">
        <v>33</v>
      </c>
      <c r="C4" s="106"/>
      <c r="D4" s="106"/>
      <c r="E4" s="106"/>
      <c r="F4" s="106"/>
      <c r="G4" s="106"/>
      <c r="H4" s="106"/>
      <c r="I4" s="106"/>
      <c r="J4" s="106"/>
      <c r="K4" s="106"/>
      <c r="L4" s="106"/>
      <c r="M4" s="106"/>
      <c r="N4" s="106"/>
      <c r="O4" s="106"/>
      <c r="P4" s="106"/>
      <c r="Q4" s="12"/>
      <c r="R4" s="12"/>
    </row>
    <row r="5" spans="1:18" ht="14.5" x14ac:dyDescent="0.35">
      <c r="A5" s="4"/>
      <c r="B5" s="5"/>
      <c r="C5" s="8"/>
      <c r="D5" s="5"/>
    </row>
    <row r="6" spans="1:18" ht="14.5" x14ac:dyDescent="0.35">
      <c r="B6" s="115">
        <f>E6/D6</f>
        <v>0.22222222222222221</v>
      </c>
      <c r="C6" s="8" t="s">
        <v>34</v>
      </c>
      <c r="D6" s="5">
        <f>COUNTIF(Results!$A:$A,C6)</f>
        <v>9</v>
      </c>
      <c r="E6" s="3">
        <f>COUNTIFS(Results!$A:$A,C6,Results!$E:$E,"&lt;&gt;"&amp;0)</f>
        <v>2</v>
      </c>
      <c r="F6" s="27">
        <f>E6/D6</f>
        <v>0.22222222222222221</v>
      </c>
      <c r="G6" s="115">
        <f>J6/I6</f>
        <v>0</v>
      </c>
      <c r="H6" s="3" t="s">
        <v>35</v>
      </c>
      <c r="I6" s="5">
        <f>COUNTIF(Results!$A:$A,H6)</f>
        <v>14</v>
      </c>
      <c r="J6" s="3">
        <f>COUNTIFS(Results!$A:$A,H6,Results!$E:$E,"&lt;&gt;"&amp;0)</f>
        <v>0</v>
      </c>
      <c r="K6" s="27">
        <f>J6/I6</f>
        <v>0</v>
      </c>
      <c r="L6" s="115">
        <f>O6/N6</f>
        <v>0</v>
      </c>
      <c r="M6" s="3" t="s">
        <v>36</v>
      </c>
      <c r="N6" s="5">
        <f>COUNTIF(Results!$A:$A,M6)</f>
        <v>4</v>
      </c>
      <c r="O6" s="3">
        <f>COUNTIFS(Results!$A:$A,M6,Results!$E:$E,"&lt;&gt;"&amp;0)</f>
        <v>0</v>
      </c>
      <c r="P6" s="27">
        <f>O6/N6</f>
        <v>0</v>
      </c>
    </row>
    <row r="7" spans="1:18" ht="7.5" customHeight="1" x14ac:dyDescent="0.35">
      <c r="B7" s="115"/>
      <c r="C7" s="8"/>
      <c r="D7" s="5"/>
      <c r="G7" s="115"/>
      <c r="L7" s="115"/>
    </row>
    <row r="8" spans="1:18" ht="22.5" customHeight="1" x14ac:dyDescent="0.35">
      <c r="A8" s="4"/>
      <c r="B8" s="29" t="str">
        <f>E6 &amp; " of " &amp; D6</f>
        <v>2 of 9</v>
      </c>
      <c r="C8" s="8"/>
      <c r="D8" s="5"/>
      <c r="G8" s="29" t="str">
        <f>J6 &amp; " of " &amp; I6</f>
        <v>0 of 14</v>
      </c>
      <c r="L8" s="29" t="str">
        <f>O6 &amp; " of " &amp; N6</f>
        <v>0 of 4</v>
      </c>
    </row>
    <row r="9" spans="1:18" ht="14.5" x14ac:dyDescent="0.35">
      <c r="B9" s="115">
        <f>E9/D9</f>
        <v>0</v>
      </c>
      <c r="C9" s="8" t="s">
        <v>37</v>
      </c>
      <c r="D9" s="5">
        <f>COUNTIF(Results!$A:$A,C9)</f>
        <v>6</v>
      </c>
      <c r="E9" s="3">
        <f>COUNTIFS(Results!$A:$A,C9,Results!$E:$E,"&lt;&gt;"&amp;0)</f>
        <v>0</v>
      </c>
      <c r="F9" s="27">
        <f>E9/D9</f>
        <v>0</v>
      </c>
      <c r="G9" s="115">
        <f>J9/I9</f>
        <v>0</v>
      </c>
      <c r="H9" s="3" t="s">
        <v>38</v>
      </c>
      <c r="I9" s="5">
        <f>COUNTIF(Results!$A:$A,H9)</f>
        <v>12</v>
      </c>
      <c r="J9" s="3">
        <f>COUNTIFS(Results!$A:$A,H9,Results!$E:$E,"&lt;&gt;"&amp;0)</f>
        <v>0</v>
      </c>
      <c r="K9" s="27">
        <f>J9/I9</f>
        <v>0</v>
      </c>
      <c r="L9" s="115">
        <f>O9/N9</f>
        <v>0</v>
      </c>
      <c r="M9" s="3" t="s">
        <v>39</v>
      </c>
      <c r="N9" s="5">
        <f>COUNTIF(Results!$A:$A,M9)</f>
        <v>1</v>
      </c>
      <c r="O9" s="3">
        <f>COUNTIFS(Results!$A:$A,M9,Results!$E:$E,"&lt;&gt;"&amp;0)</f>
        <v>0</v>
      </c>
      <c r="P9" s="27">
        <f>O9/N9</f>
        <v>0</v>
      </c>
    </row>
    <row r="10" spans="1:18" ht="7.5" customHeight="1" x14ac:dyDescent="0.35">
      <c r="B10" s="115"/>
      <c r="C10" s="8"/>
      <c r="D10" s="5"/>
      <c r="G10" s="115"/>
      <c r="L10" s="115"/>
    </row>
    <row r="11" spans="1:18" ht="22.5" customHeight="1" x14ac:dyDescent="0.35">
      <c r="A11" s="28"/>
      <c r="B11" s="30" t="str">
        <f>E9 &amp; " of " &amp; D9</f>
        <v>0 of 6</v>
      </c>
      <c r="C11" s="8"/>
      <c r="D11" s="5"/>
      <c r="G11" s="30" t="str">
        <f>J9 &amp; " of " &amp; I9</f>
        <v>0 of 12</v>
      </c>
      <c r="L11" s="30" t="str">
        <f>O9 &amp; " of " &amp; N9</f>
        <v>0 of 1</v>
      </c>
    </row>
    <row r="12" spans="1:18" ht="14.5" x14ac:dyDescent="0.35">
      <c r="B12" s="115">
        <f>E12/D12</f>
        <v>0</v>
      </c>
      <c r="C12" s="8" t="s">
        <v>40</v>
      </c>
      <c r="D12" s="5">
        <f>COUNTIF(Results!$A:$A,C12)</f>
        <v>15</v>
      </c>
      <c r="E12" s="3">
        <f>COUNTIFS(Results!$A:$A,C12,Results!$E:$E,"&lt;&gt;"&amp;0)</f>
        <v>0</v>
      </c>
      <c r="F12" s="27">
        <f>E12/D12</f>
        <v>0</v>
      </c>
      <c r="G12" s="115">
        <f>J12/I12</f>
        <v>0</v>
      </c>
      <c r="H12" s="3" t="s">
        <v>41</v>
      </c>
      <c r="I12" s="5">
        <f>COUNTIF(Results!$A:$A,H12)</f>
        <v>1</v>
      </c>
      <c r="J12" s="3">
        <f>COUNTIFS(Results!$A:$A,H12,Results!$E:$E,"&lt;&gt;"&amp;0)</f>
        <v>0</v>
      </c>
      <c r="K12" s="27">
        <f>J12/I12</f>
        <v>0</v>
      </c>
      <c r="L12" s="115">
        <f>O12/N12</f>
        <v>0</v>
      </c>
      <c r="M12" s="3" t="s">
        <v>42</v>
      </c>
      <c r="N12" s="5">
        <f>COUNTIF(Results!$A:$A,M12)</f>
        <v>17</v>
      </c>
      <c r="O12" s="3">
        <f>COUNTIFS(Results!$A:$A,M12,Results!$E:$E,"&lt;&gt;"&amp;0)</f>
        <v>0</v>
      </c>
      <c r="P12" s="27">
        <f>O12/N12</f>
        <v>0</v>
      </c>
    </row>
    <row r="13" spans="1:18" ht="7.5" customHeight="1" x14ac:dyDescent="0.35">
      <c r="B13" s="115"/>
      <c r="C13" s="8"/>
      <c r="D13" s="5"/>
      <c r="G13" s="115"/>
      <c r="L13" s="115"/>
    </row>
    <row r="14" spans="1:18" ht="22.5" customHeight="1" x14ac:dyDescent="0.35">
      <c r="A14" s="4"/>
      <c r="B14" s="30" t="str">
        <f>E12 &amp; " of " &amp; D12</f>
        <v>0 of 15</v>
      </c>
      <c r="C14" s="8"/>
      <c r="D14" s="5"/>
      <c r="G14" s="30" t="str">
        <f>J12 &amp; " of " &amp; I12</f>
        <v>0 of 1</v>
      </c>
      <c r="L14" s="30" t="str">
        <f>O12 &amp; " of " &amp; N12</f>
        <v>0 of 17</v>
      </c>
    </row>
    <row r="15" spans="1:18" ht="14.5" x14ac:dyDescent="0.35">
      <c r="B15" s="115">
        <f>E15/D15</f>
        <v>0</v>
      </c>
      <c r="C15" s="8" t="s">
        <v>43</v>
      </c>
      <c r="D15" s="5">
        <f>COUNTIF(Results!$A:$A,C15)</f>
        <v>1</v>
      </c>
      <c r="E15" s="3">
        <f>COUNTIFS(Results!$A:$A,C15,Results!$E:$E,"&lt;&gt;"&amp;0)</f>
        <v>0</v>
      </c>
      <c r="F15" s="27">
        <f>E15/D15</f>
        <v>0</v>
      </c>
      <c r="G15" s="115">
        <f>J15/I15</f>
        <v>0</v>
      </c>
      <c r="H15" s="3" t="s">
        <v>44</v>
      </c>
      <c r="I15" s="5">
        <f>COUNTIF(Results!$A:$A,H15)</f>
        <v>2</v>
      </c>
      <c r="J15" s="3">
        <f>COUNTIFS(Results!$A:$A,H15,Results!$E:$E,"&lt;&gt;"&amp;0)</f>
        <v>0</v>
      </c>
      <c r="K15" s="27">
        <f>J15/I15</f>
        <v>0</v>
      </c>
      <c r="L15" s="115">
        <f>O15/N15</f>
        <v>0</v>
      </c>
      <c r="M15" s="3" t="s">
        <v>45</v>
      </c>
      <c r="N15" s="5">
        <f>COUNTIF(Results!$A:$A,M15)</f>
        <v>1</v>
      </c>
      <c r="O15" s="3">
        <f>COUNTIFS(Results!$A:$A,M15,Results!$E:$E,"&lt;&gt;"&amp;0)</f>
        <v>0</v>
      </c>
      <c r="P15" s="27">
        <f>O15/N15</f>
        <v>0</v>
      </c>
    </row>
    <row r="16" spans="1:18" ht="7.5" customHeight="1" x14ac:dyDescent="0.35">
      <c r="B16" s="115"/>
      <c r="C16" s="8"/>
      <c r="D16" s="5"/>
      <c r="G16" s="115"/>
      <c r="L16" s="115"/>
    </row>
    <row r="17" spans="1:16" ht="22.5" customHeight="1" x14ac:dyDescent="0.35">
      <c r="A17" s="4"/>
      <c r="B17" s="30" t="str">
        <f>E15 &amp; " of " &amp; D15</f>
        <v>0 of 1</v>
      </c>
      <c r="C17" s="8"/>
      <c r="D17" s="5"/>
      <c r="G17" s="30" t="str">
        <f>J15 &amp; " of " &amp; I15</f>
        <v>0 of 2</v>
      </c>
      <c r="L17" s="30" t="str">
        <f>O15 &amp; " of " &amp; N15</f>
        <v>0 of 1</v>
      </c>
    </row>
    <row r="18" spans="1:16" ht="14.5" x14ac:dyDescent="0.35">
      <c r="B18" s="115">
        <f>IF(D18=0,"N/A",E18/D18)</f>
        <v>0</v>
      </c>
      <c r="C18" s="8" t="s">
        <v>46</v>
      </c>
      <c r="D18" s="5">
        <f>COUNTIF(Results!$A:$A,C18)</f>
        <v>6</v>
      </c>
      <c r="E18" s="3">
        <f>COUNTIFS(Results!$A:$A,C18,Results!$E:$E,"&lt;&gt;"&amp;0)</f>
        <v>0</v>
      </c>
      <c r="F18" s="27">
        <f>E18/D18</f>
        <v>0</v>
      </c>
      <c r="G18" s="115">
        <f>IF(I18=0,"N/A",J18/I18)</f>
        <v>0</v>
      </c>
      <c r="H18" s="3" t="s">
        <v>47</v>
      </c>
      <c r="I18" s="5">
        <f>COUNTIF(Results!$A:$A,H18)</f>
        <v>1</v>
      </c>
      <c r="J18" s="3">
        <f>COUNTIFS(Results!$A:$A,H18,Results!$E:$E,"&lt;&gt;"&amp;0)</f>
        <v>0</v>
      </c>
      <c r="K18" s="27">
        <f>J18/I18</f>
        <v>0</v>
      </c>
      <c r="L18" s="115"/>
      <c r="N18" s="5"/>
      <c r="P18" s="27"/>
    </row>
    <row r="19" spans="1:16" ht="7.5" customHeight="1" x14ac:dyDescent="0.35">
      <c r="B19" s="115"/>
      <c r="C19" s="8"/>
      <c r="D19" s="5"/>
      <c r="G19" s="115"/>
      <c r="L19" s="115"/>
    </row>
    <row r="20" spans="1:16" ht="22.5" customHeight="1" x14ac:dyDescent="0.35">
      <c r="A20" s="4"/>
      <c r="B20" s="30" t="str">
        <f>E18 &amp; " of " &amp; D18</f>
        <v>0 of 6</v>
      </c>
      <c r="C20" s="8"/>
      <c r="D20" s="5"/>
      <c r="G20" s="30" t="str">
        <f>J18 &amp; " of " &amp; I18</f>
        <v>0 of 1</v>
      </c>
      <c r="L20" s="30"/>
    </row>
    <row r="21" spans="1:16" ht="14.5" x14ac:dyDescent="0.35">
      <c r="A21" s="4"/>
      <c r="B21" s="5"/>
      <c r="C21" s="8"/>
      <c r="D21" s="5"/>
    </row>
    <row r="22" spans="1:16" ht="13" x14ac:dyDescent="0.3">
      <c r="A22" s="4"/>
      <c r="B22" s="4"/>
    </row>
    <row r="23" spans="1:16" ht="19.5" customHeight="1" x14ac:dyDescent="0.25">
      <c r="G23" s="108">
        <f>Results!$N$1/Results!$L$1</f>
        <v>2.2222222222222223E-2</v>
      </c>
      <c r="H23" s="109"/>
      <c r="I23" s="109"/>
      <c r="J23" s="109"/>
      <c r="K23" s="110"/>
    </row>
    <row r="24" spans="1:16" ht="20.25" customHeight="1" x14ac:dyDescent="0.3">
      <c r="F24" s="111" t="s">
        <v>48</v>
      </c>
      <c r="G24" s="111"/>
      <c r="H24" s="111"/>
      <c r="I24" s="111"/>
      <c r="J24" s="111"/>
      <c r="K24" s="111"/>
      <c r="L24" s="111"/>
    </row>
    <row r="25" spans="1:16" ht="13" x14ac:dyDescent="0.3">
      <c r="A25" s="4"/>
      <c r="B25" s="4"/>
      <c r="C25" s="4"/>
    </row>
    <row r="26" spans="1:16" ht="13" x14ac:dyDescent="0.3">
      <c r="A26" s="4"/>
      <c r="B26" s="4"/>
      <c r="C26" s="4"/>
    </row>
    <row r="27" spans="1:16" ht="13" x14ac:dyDescent="0.3">
      <c r="A27" s="4"/>
      <c r="B27" s="4"/>
      <c r="C27" s="4"/>
    </row>
    <row r="28" spans="1:16" ht="13" hidden="1" x14ac:dyDescent="0.3">
      <c r="A28" s="4"/>
      <c r="B28" s="4"/>
      <c r="C28" s="4"/>
    </row>
    <row r="29" spans="1:16" ht="13" hidden="1" x14ac:dyDescent="0.3">
      <c r="A29" s="4"/>
      <c r="B29" s="4"/>
      <c r="C29" s="4"/>
    </row>
    <row r="30" spans="1:16" ht="13" hidden="1" x14ac:dyDescent="0.3">
      <c r="A30" s="4"/>
      <c r="B30" s="4"/>
      <c r="C30" s="4"/>
    </row>
    <row r="31" spans="1:16" ht="13" hidden="1" x14ac:dyDescent="0.3">
      <c r="A31" s="4"/>
      <c r="B31" s="4"/>
      <c r="C31" s="4"/>
    </row>
    <row r="32" spans="1:16" ht="12.5" hidden="1" x14ac:dyDescent="0.25"/>
    <row r="33" spans="1:4" ht="12.5" hidden="1" x14ac:dyDescent="0.25"/>
    <row r="34" spans="1:4" ht="12.5" hidden="1" x14ac:dyDescent="0.25"/>
    <row r="35" spans="1:4" ht="12.5" hidden="1" x14ac:dyDescent="0.25"/>
    <row r="36" spans="1:4" ht="18.75" hidden="1" customHeight="1" x14ac:dyDescent="0.25">
      <c r="B36" s="116"/>
      <c r="C36" s="116"/>
    </row>
    <row r="37" spans="1:4" ht="18.75" hidden="1" customHeight="1" x14ac:dyDescent="0.25">
      <c r="B37" s="116"/>
      <c r="C37" s="116"/>
    </row>
    <row r="38" spans="1:4" ht="14.5" hidden="1" x14ac:dyDescent="0.35">
      <c r="B38" s="5"/>
      <c r="C38" s="5"/>
    </row>
    <row r="39" spans="1:4" ht="18.5" hidden="1" x14ac:dyDescent="0.35">
      <c r="A39" s="4"/>
      <c r="B39" s="6"/>
      <c r="C39" s="4"/>
      <c r="D39" s="5"/>
    </row>
    <row r="40" spans="1:4" ht="14.5" hidden="1" x14ac:dyDescent="0.35">
      <c r="A40" s="4"/>
      <c r="B40" s="4"/>
      <c r="C40" s="8"/>
      <c r="D40" s="5"/>
    </row>
    <row r="41" spans="1:4" ht="14.5" hidden="1" x14ac:dyDescent="0.35">
      <c r="B41" s="5"/>
      <c r="C41" s="9"/>
    </row>
    <row r="42" spans="1:4" ht="14.5" hidden="1" x14ac:dyDescent="0.35">
      <c r="B42" s="5"/>
      <c r="C42" s="9"/>
    </row>
    <row r="43" spans="1:4" ht="14.5" hidden="1" x14ac:dyDescent="0.35">
      <c r="B43" s="5"/>
      <c r="C43" s="9"/>
    </row>
    <row r="44" spans="1:4" ht="14.5" hidden="1" x14ac:dyDescent="0.35">
      <c r="B44" s="5"/>
      <c r="C44" s="9"/>
    </row>
    <row r="45" spans="1:4" ht="14.5" hidden="1" x14ac:dyDescent="0.35">
      <c r="B45" s="5"/>
      <c r="C45" s="9"/>
    </row>
    <row r="46" spans="1:4" ht="14.5" hidden="1" x14ac:dyDescent="0.35">
      <c r="B46" s="5"/>
      <c r="C46" s="9"/>
    </row>
    <row r="47" spans="1:4" ht="14.5" hidden="1" x14ac:dyDescent="0.25">
      <c r="C47" s="9"/>
    </row>
    <row r="48" spans="1:4" ht="14.5" hidden="1" x14ac:dyDescent="0.25">
      <c r="C48" s="9"/>
    </row>
    <row r="49" spans="3:3" ht="12.5" hidden="1" x14ac:dyDescent="0.25"/>
    <row r="50" spans="3:3" ht="14.5" hidden="1" x14ac:dyDescent="0.25">
      <c r="C50" s="10"/>
    </row>
    <row r="51" spans="3:3" ht="12.5" hidden="1" x14ac:dyDescent="0.25"/>
    <row r="52" spans="3:3" ht="12.5" hidden="1" x14ac:dyDescent="0.25"/>
    <row r="53" spans="3:3" ht="12.5" hidden="1" x14ac:dyDescent="0.25"/>
    <row r="54" spans="3:3" ht="12.5" hidden="1" x14ac:dyDescent="0.25"/>
    <row r="55" spans="3:3" ht="12.5" hidden="1" x14ac:dyDescent="0.25"/>
    <row r="56" spans="3:3" ht="12.5" hidden="1" x14ac:dyDescent="0.25"/>
    <row r="57" spans="3:3" ht="12.5" hidden="1" x14ac:dyDescent="0.25"/>
    <row r="58" spans="3:3" ht="12.5" hidden="1" x14ac:dyDescent="0.25"/>
    <row r="59" spans="3:3" ht="12.5" hidden="1" x14ac:dyDescent="0.25"/>
    <row r="60" spans="3:3" ht="12.5" hidden="1" x14ac:dyDescent="0.25"/>
    <row r="61" spans="3:3" ht="12.5" hidden="1" x14ac:dyDescent="0.25"/>
    <row r="62" spans="3:3" ht="12.5" hidden="1" x14ac:dyDescent="0.25"/>
    <row r="63" spans="3:3" ht="12.5" hidden="1" x14ac:dyDescent="0.25"/>
    <row r="64" spans="3:3" ht="12.5" hidden="1" x14ac:dyDescent="0.25"/>
    <row r="65" spans="2:3" ht="12.5" hidden="1" x14ac:dyDescent="0.25"/>
    <row r="66" spans="2:3" ht="12.5" hidden="1" x14ac:dyDescent="0.25"/>
    <row r="67" spans="2:3" ht="18.5" hidden="1" x14ac:dyDescent="0.25">
      <c r="B67" s="6"/>
    </row>
    <row r="68" spans="2:3" ht="12.5" hidden="1" x14ac:dyDescent="0.25"/>
    <row r="69" spans="2:3" ht="14.5" hidden="1" x14ac:dyDescent="0.35">
      <c r="C69" s="5"/>
    </row>
    <row r="70" spans="2:3" ht="14.5" hidden="1" x14ac:dyDescent="0.35">
      <c r="C70" s="5"/>
    </row>
    <row r="71" spans="2:3" ht="14.5" hidden="1" x14ac:dyDescent="0.35">
      <c r="C71" s="5"/>
    </row>
    <row r="72" spans="2:3" ht="14.5" hidden="1" x14ac:dyDescent="0.25">
      <c r="C72" s="9"/>
    </row>
    <row r="73" spans="2:3" ht="14.5" hidden="1" x14ac:dyDescent="0.25">
      <c r="C73" s="9"/>
    </row>
    <row r="74" spans="2:3" ht="14.5" hidden="1" x14ac:dyDescent="0.25">
      <c r="C74" s="9"/>
    </row>
    <row r="75" spans="2:3" ht="12.5" hidden="1" x14ac:dyDescent="0.25"/>
    <row r="76" spans="2:3" ht="14.5" hidden="1" x14ac:dyDescent="0.35">
      <c r="C76" s="5"/>
    </row>
    <row r="77" spans="2:3" ht="12.5" hidden="1" x14ac:dyDescent="0.25"/>
    <row r="78" spans="2:3" ht="12.5" hidden="1" x14ac:dyDescent="0.25"/>
    <row r="79" spans="2:3" ht="12.5" hidden="1" x14ac:dyDescent="0.25"/>
    <row r="80" spans="2:3" ht="12.5" hidden="1" x14ac:dyDescent="0.25"/>
    <row r="81" spans="2:2" ht="12.5" hidden="1" x14ac:dyDescent="0.25"/>
    <row r="82" spans="2:2" ht="14.5" hidden="1" x14ac:dyDescent="0.25">
      <c r="B82" s="7"/>
    </row>
    <row r="83" spans="2:2" ht="12.5" hidden="1" x14ac:dyDescent="0.25"/>
    <row r="84" spans="2:2" ht="12.5" hidden="1" x14ac:dyDescent="0.25"/>
    <row r="85" spans="2:2" ht="12.5" hidden="1" x14ac:dyDescent="0.25"/>
    <row r="86" spans="2:2" ht="12.5" hidden="1" x14ac:dyDescent="0.25"/>
    <row r="87" spans="2:2" ht="12.5" hidden="1" x14ac:dyDescent="0.25"/>
    <row r="88" spans="2:2" ht="12.5" hidden="1" x14ac:dyDescent="0.25"/>
    <row r="89" spans="2:2" ht="12.5" hidden="1" x14ac:dyDescent="0.25"/>
    <row r="90" spans="2:2" ht="12.5" hidden="1" x14ac:dyDescent="0.25"/>
    <row r="91" spans="2:2" ht="12.5" hidden="1" x14ac:dyDescent="0.25"/>
    <row r="92" spans="2:2" ht="12.5" hidden="1" x14ac:dyDescent="0.25"/>
    <row r="93" spans="2:2" ht="12.5" hidden="1" x14ac:dyDescent="0.25"/>
    <row r="94" spans="2:2" ht="12.5" hidden="1" x14ac:dyDescent="0.25"/>
    <row r="95" spans="2:2" ht="12.5" hidden="1" x14ac:dyDescent="0.25"/>
    <row r="96" spans="2:2" ht="12.5" hidden="1" x14ac:dyDescent="0.25"/>
    <row r="97" ht="12.5" hidden="1" x14ac:dyDescent="0.25"/>
    <row r="98" ht="12.5" hidden="1" x14ac:dyDescent="0.25"/>
    <row r="99" ht="12.5" hidden="1" x14ac:dyDescent="0.25"/>
    <row r="100" ht="12.75" hidden="1" customHeight="1" x14ac:dyDescent="0.25"/>
    <row r="101" ht="12.75" hidden="1" customHeight="1" x14ac:dyDescent="0.25"/>
    <row r="102" ht="12.75" hidden="1" customHeight="1" x14ac:dyDescent="0.25"/>
    <row r="103" ht="12.75" hidden="1" customHeight="1" x14ac:dyDescent="0.25"/>
    <row r="104" ht="12.75" hidden="1" customHeight="1" x14ac:dyDescent="0.25"/>
    <row r="105" ht="12.75" hidden="1" customHeight="1" x14ac:dyDescent="0.25"/>
    <row r="106" ht="12.75" hidden="1" customHeight="1" x14ac:dyDescent="0.25"/>
    <row r="107" ht="12.75" hidden="1" customHeight="1" x14ac:dyDescent="0.25"/>
    <row r="108" ht="12.75" hidden="1" customHeight="1" x14ac:dyDescent="0.25"/>
    <row r="109" ht="12.75" hidden="1" customHeight="1" x14ac:dyDescent="0.25"/>
    <row r="110" ht="12.75" hidden="1" customHeight="1" x14ac:dyDescent="0.25"/>
    <row r="111" ht="12.75" hidden="1" customHeight="1" x14ac:dyDescent="0.25"/>
    <row r="112" ht="12.75" hidden="1" customHeight="1" x14ac:dyDescent="0.25"/>
    <row r="113" ht="12.75" hidden="1" customHeight="1" x14ac:dyDescent="0.25"/>
    <row r="114" ht="12.75" hidden="1" customHeight="1" x14ac:dyDescent="0.25"/>
    <row r="115" ht="12.75" hidden="1" customHeight="1" x14ac:dyDescent="0.25"/>
    <row r="116" ht="12.75" hidden="1" customHeight="1" x14ac:dyDescent="0.25"/>
    <row r="117" ht="12.75" hidden="1" customHeight="1" x14ac:dyDescent="0.25"/>
    <row r="118" ht="12.75" hidden="1" customHeight="1" x14ac:dyDescent="0.25"/>
    <row r="119" ht="12.75" hidden="1" customHeight="1" x14ac:dyDescent="0.25"/>
    <row r="120" ht="12.75" hidden="1" customHeight="1" x14ac:dyDescent="0.25"/>
    <row r="121" ht="12.75" hidden="1" customHeight="1" x14ac:dyDescent="0.25"/>
    <row r="122" ht="12.75" hidden="1" customHeight="1" x14ac:dyDescent="0.25"/>
    <row r="123" ht="12.75" hidden="1" customHeight="1" x14ac:dyDescent="0.25"/>
    <row r="124" ht="12.75" hidden="1" customHeight="1" x14ac:dyDescent="0.25"/>
    <row r="125" ht="12.75" hidden="1" customHeight="1" x14ac:dyDescent="0.25"/>
    <row r="126" ht="12.75" hidden="1" customHeight="1" x14ac:dyDescent="0.25"/>
    <row r="127" ht="12.75" hidden="1" customHeight="1" x14ac:dyDescent="0.25"/>
    <row r="128" ht="12.75" hidden="1" customHeight="1" x14ac:dyDescent="0.25"/>
    <row r="129" ht="12.75" hidden="1" customHeight="1" x14ac:dyDescent="0.25"/>
    <row r="130" ht="12.75" hidden="1" customHeight="1" x14ac:dyDescent="0.25"/>
  </sheetData>
  <sheetProtection sheet="1" objects="1" scenarios="1"/>
  <mergeCells count="20">
    <mergeCell ref="L18:L19"/>
    <mergeCell ref="G23:K23"/>
    <mergeCell ref="F24:L24"/>
    <mergeCell ref="G9:G10"/>
    <mergeCell ref="G12:G13"/>
    <mergeCell ref="G15:G16"/>
    <mergeCell ref="G18:G19"/>
    <mergeCell ref="E2:N2"/>
    <mergeCell ref="B36:C37"/>
    <mergeCell ref="B4:P4"/>
    <mergeCell ref="B9:B10"/>
    <mergeCell ref="B6:B7"/>
    <mergeCell ref="B12:B13"/>
    <mergeCell ref="B15:B16"/>
    <mergeCell ref="B18:B19"/>
    <mergeCell ref="G6:G7"/>
    <mergeCell ref="L6:L7"/>
    <mergeCell ref="L9:L10"/>
    <mergeCell ref="L12:L13"/>
    <mergeCell ref="L15:L16"/>
  </mergeCells>
  <conditionalFormatting sqref="G23:K23">
    <cfRule type="expression" dxfId="109" priority="1">
      <formula>$G$23&gt;0.6</formula>
    </cfRule>
    <cfRule type="dataBar" priority="2">
      <dataBar>
        <cfvo type="num" val="0"/>
        <cfvo type="num" val="1"/>
        <color rgb="FF005EA2"/>
      </dataBar>
      <extLst>
        <ext xmlns:x14="http://schemas.microsoft.com/office/spreadsheetml/2009/9/main" uri="{B025F937-C7B1-47D3-B67F-A62EFF666E3E}">
          <x14:id>{C934A47D-FEC6-4604-88B3-34EEF9D5F6AE}</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6" id="{D7C6DFB0-D0D7-490C-B297-C6AB5188EF58}">
            <x14:iconSet iconSet="5Quarters" showValue="0" custom="1">
              <x14:cfvo type="percent">
                <xm:f>0</xm:f>
              </x14:cfvo>
              <x14:cfvo type="num">
                <xm:f>0.2</xm:f>
              </x14:cfvo>
              <x14:cfvo type="num">
                <xm:f>0.4</xm:f>
              </x14:cfvo>
              <x14:cfvo type="num">
                <xm:f>0.7</xm:f>
              </x14:cfvo>
              <x14:cfvo type="num">
                <xm:f>1</xm:f>
              </x14:cfvo>
              <x14:cfIcon iconSet="5Quarters" iconId="0"/>
              <x14:cfIcon iconSet="5Quarters" iconId="1"/>
              <x14:cfIcon iconSet="5Quarters" iconId="2"/>
              <x14:cfIcon iconSet="5Quarters" iconId="3"/>
              <x14:cfIcon iconSet="3TrafficLights1" iconId="2"/>
            </x14:iconSet>
          </x14:cfRule>
          <xm:sqref>B6 B9 B12 B15 B18 G6 G9 G12 G15 G18 L6 L9 L12 L15</xm:sqref>
        </x14:conditionalFormatting>
        <x14:conditionalFormatting xmlns:xm="http://schemas.microsoft.com/office/excel/2006/main">
          <x14:cfRule type="dataBar" id="{C934A47D-FEC6-4604-88B3-34EEF9D5F6AE}">
            <x14:dataBar minLength="0" maxLength="100" border="1" gradient="0">
              <x14:cfvo type="num">
                <xm:f>0</xm:f>
              </x14:cfvo>
              <x14:cfvo type="num">
                <xm:f>1</xm:f>
              </x14:cfvo>
              <x14:borderColor rgb="FF005EA2"/>
              <x14:negativeFillColor rgb="FFFF0000"/>
              <x14:axisColor rgb="FF000000"/>
            </x14:dataBar>
          </x14:cfRule>
          <xm:sqref>G23:K23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1D6EF-82B6-4B41-89B9-F11C6C7CEDC7}">
  <sheetPr codeName="Sheet5"/>
  <dimension ref="A1:V75"/>
  <sheetViews>
    <sheetView showGridLines="0" showRowColHeaders="0" workbookViewId="0">
      <pane ySplit="12" topLeftCell="A51" activePane="bottomLeft" state="frozen"/>
      <selection pane="bottomLeft" activeCell="O27" sqref="O27"/>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1" width="9.1796875" hidden="1" customWidth="1"/>
    <col min="22" max="22" width="20.7265625" hidden="1" customWidth="1"/>
    <col min="23" max="16384" width="9.1796875" hidden="1"/>
  </cols>
  <sheetData>
    <row r="1" spans="1:22" x14ac:dyDescent="0.35"/>
    <row r="2" spans="1:22" x14ac:dyDescent="0.35"/>
    <row r="3" spans="1:22" x14ac:dyDescent="0.35"/>
    <row r="4" spans="1:22" ht="20" x14ac:dyDescent="0.4">
      <c r="A4" s="64" t="s">
        <v>34</v>
      </c>
      <c r="B4" s="13" t="s">
        <v>49</v>
      </c>
      <c r="C4" s="13"/>
      <c r="D4" s="13"/>
      <c r="E4" s="13"/>
      <c r="F4" s="13"/>
      <c r="G4" s="13"/>
      <c r="H4" s="13"/>
      <c r="I4" s="13"/>
      <c r="J4" s="13"/>
      <c r="K4" s="13"/>
      <c r="L4" s="13"/>
      <c r="M4" s="13"/>
      <c r="N4" s="13"/>
      <c r="O4" s="13"/>
      <c r="P4" s="13"/>
      <c r="Q4" s="13"/>
      <c r="R4" s="13"/>
      <c r="V4" t="s">
        <v>50</v>
      </c>
    </row>
    <row r="5" spans="1:22" ht="3.75" customHeight="1" x14ac:dyDescent="0.35">
      <c r="B5" s="37"/>
      <c r="C5" s="102"/>
      <c r="D5" s="102"/>
      <c r="E5" s="102"/>
      <c r="F5" s="102"/>
      <c r="G5" s="102"/>
      <c r="H5" s="102"/>
      <c r="I5" s="102"/>
      <c r="J5" s="102"/>
      <c r="K5" s="102"/>
      <c r="L5" s="102"/>
      <c r="M5" s="38">
        <f>SUBTOTAL(103,B4)</f>
        <v>1</v>
      </c>
      <c r="N5" s="2"/>
    </row>
    <row r="6" spans="1:22" x14ac:dyDescent="0.35">
      <c r="A6" s="66"/>
      <c r="B6" s="21" t="s">
        <v>13</v>
      </c>
      <c r="C6" s="2"/>
      <c r="D6" s="41"/>
      <c r="E6" s="112"/>
      <c r="F6" s="113"/>
      <c r="G6" s="113"/>
      <c r="H6" s="113"/>
      <c r="I6" s="113"/>
      <c r="J6" s="113"/>
      <c r="K6" s="113"/>
      <c r="L6" s="113"/>
      <c r="M6" s="114"/>
    </row>
    <row r="7" spans="1:22" ht="3.75" customHeight="1" x14ac:dyDescent="0.35">
      <c r="A7" s="66"/>
      <c r="B7" s="36"/>
      <c r="C7" s="102"/>
      <c r="D7" s="102"/>
      <c r="E7" s="102"/>
      <c r="F7" s="102"/>
      <c r="G7" s="102"/>
      <c r="I7" s="102"/>
      <c r="J7" s="38"/>
      <c r="K7" s="2"/>
    </row>
    <row r="8" spans="1:22" ht="15" customHeight="1" x14ac:dyDescent="0.35">
      <c r="A8" s="66"/>
      <c r="B8" s="21" t="s">
        <v>14</v>
      </c>
      <c r="D8" s="41"/>
      <c r="E8" s="112"/>
      <c r="F8" s="113"/>
      <c r="G8" s="113"/>
      <c r="H8" s="113"/>
      <c r="I8" s="113"/>
      <c r="J8" s="113"/>
      <c r="K8" s="113"/>
      <c r="L8" s="113"/>
      <c r="M8" s="114"/>
    </row>
    <row r="9" spans="1:22" ht="3.75" customHeight="1" x14ac:dyDescent="0.35">
      <c r="B9" s="37"/>
      <c r="C9" s="102"/>
      <c r="D9" s="102"/>
      <c r="E9" s="102"/>
      <c r="F9" s="102"/>
      <c r="G9" s="102"/>
      <c r="H9" s="102"/>
      <c r="I9" s="102"/>
      <c r="J9" s="102"/>
      <c r="L9" s="102"/>
      <c r="M9" s="38"/>
    </row>
    <row r="10" spans="1:22" ht="15" customHeight="1" x14ac:dyDescent="0.35">
      <c r="A10" s="67"/>
      <c r="B10" s="24"/>
      <c r="C10" s="24"/>
      <c r="D10" s="24"/>
      <c r="E10" s="24"/>
      <c r="F10" s="24"/>
      <c r="G10" s="24"/>
      <c r="H10" s="24"/>
      <c r="I10" s="24"/>
      <c r="J10" s="24"/>
      <c r="K10" s="24"/>
      <c r="L10" s="24"/>
      <c r="M10" s="24"/>
      <c r="N10" s="117" t="s">
        <v>51</v>
      </c>
      <c r="O10" s="117"/>
      <c r="P10" s="117"/>
      <c r="Q10" s="24"/>
      <c r="R10" s="24"/>
      <c r="U10" s="2"/>
    </row>
    <row r="11" spans="1:22"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2" ht="7.5" customHeight="1" x14ac:dyDescent="0.35">
      <c r="A12" s="69"/>
      <c r="B12" s="26"/>
      <c r="C12" s="24"/>
      <c r="D12" s="24"/>
      <c r="E12" s="24"/>
      <c r="F12" s="24"/>
      <c r="G12" s="24"/>
      <c r="H12" s="24"/>
      <c r="I12" s="24"/>
      <c r="J12" s="24"/>
      <c r="K12" s="24"/>
      <c r="L12" s="24"/>
      <c r="M12" s="24"/>
      <c r="N12" s="24"/>
      <c r="O12" s="24"/>
      <c r="P12" s="24"/>
      <c r="Q12" s="26"/>
      <c r="R12" s="26"/>
      <c r="U12" s="2"/>
    </row>
    <row r="13" spans="1:22" ht="7.5" customHeight="1" x14ac:dyDescent="0.35">
      <c r="A13" s="65"/>
      <c r="B13" s="121"/>
      <c r="C13" s="121"/>
      <c r="D13" s="121"/>
      <c r="E13" s="121"/>
      <c r="F13" s="121"/>
      <c r="G13" s="121"/>
      <c r="H13" s="121"/>
      <c r="I13" s="121"/>
      <c r="J13" s="121"/>
      <c r="K13" s="121"/>
      <c r="L13" s="121"/>
      <c r="M13" s="121"/>
      <c r="N13" s="16"/>
      <c r="O13" s="17"/>
      <c r="P13" s="17"/>
      <c r="Q13" s="16"/>
      <c r="R13" s="16"/>
      <c r="U13" s="2"/>
    </row>
    <row r="14" spans="1:22" x14ac:dyDescent="0.35">
      <c r="A14" s="71"/>
      <c r="B14" s="101" t="s">
        <v>54</v>
      </c>
      <c r="C14" s="101"/>
      <c r="D14" s="101"/>
      <c r="E14" s="101"/>
      <c r="F14" s="101"/>
      <c r="G14" s="101"/>
      <c r="H14" s="101"/>
      <c r="I14" s="101"/>
      <c r="J14" s="101"/>
      <c r="K14" s="101"/>
      <c r="L14" s="101"/>
      <c r="M14" s="101"/>
      <c r="N14" s="2"/>
      <c r="Q14" s="2"/>
      <c r="R14" s="2"/>
      <c r="U14" s="2"/>
    </row>
    <row r="15" spans="1:22" x14ac:dyDescent="0.35">
      <c r="B15" s="15"/>
      <c r="C15" s="2"/>
      <c r="D15" s="2"/>
      <c r="E15" s="2"/>
      <c r="F15" s="2"/>
      <c r="G15" s="2"/>
      <c r="H15" s="2"/>
      <c r="I15" s="2"/>
      <c r="J15" s="2"/>
      <c r="K15" s="2"/>
      <c r="L15" s="2"/>
      <c r="M15" s="2"/>
      <c r="N15" s="2"/>
    </row>
    <row r="16" spans="1:22"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90" customHeight="1" thickBot="1" x14ac:dyDescent="0.4">
      <c r="B18" s="122" t="s">
        <v>56</v>
      </c>
      <c r="C18" s="123"/>
      <c r="D18" s="123"/>
      <c r="E18" s="123"/>
      <c r="F18" s="123"/>
      <c r="G18" s="123"/>
      <c r="H18" s="123"/>
      <c r="I18" s="123"/>
      <c r="J18" s="123"/>
      <c r="K18" s="123"/>
      <c r="L18" s="123"/>
      <c r="M18" s="124"/>
      <c r="N18" s="2"/>
      <c r="V18" t="s">
        <v>57</v>
      </c>
    </row>
    <row r="19" spans="1:22" ht="3.75" hidden="1" customHeight="1" x14ac:dyDescent="0.35">
      <c r="B19" s="37"/>
      <c r="M19" s="38"/>
      <c r="V19" t="s">
        <v>58</v>
      </c>
    </row>
    <row r="20" spans="1:22" ht="7.5" customHeight="1" thickTop="1" x14ac:dyDescent="0.35">
      <c r="A20" s="72"/>
      <c r="B20" s="14"/>
      <c r="C20" s="14"/>
      <c r="D20" s="14"/>
      <c r="E20" s="14"/>
      <c r="F20" s="14"/>
      <c r="G20" s="14"/>
      <c r="H20" s="14"/>
      <c r="I20" s="14"/>
      <c r="J20" s="14"/>
      <c r="K20" s="14"/>
      <c r="L20" s="14"/>
      <c r="M20" s="14"/>
      <c r="N20" s="14"/>
      <c r="O20" s="14"/>
      <c r="P20" s="14"/>
      <c r="Q20" s="14"/>
      <c r="R20" s="14"/>
    </row>
    <row r="21" spans="1:22" ht="7.5" customHeight="1" x14ac:dyDescent="0.35">
      <c r="A21" s="70"/>
      <c r="B21" s="16"/>
      <c r="C21" s="16"/>
      <c r="D21" s="16"/>
      <c r="E21" s="16"/>
      <c r="F21" s="16"/>
      <c r="G21" s="16"/>
      <c r="H21" s="16"/>
      <c r="I21" s="16"/>
      <c r="J21" s="16"/>
      <c r="K21" s="16"/>
      <c r="L21" s="16"/>
      <c r="M21" s="16"/>
      <c r="N21" s="16"/>
      <c r="O21" s="16"/>
      <c r="P21" s="16"/>
      <c r="Q21" s="16"/>
      <c r="R21" s="16"/>
    </row>
    <row r="22" spans="1:22" ht="20.149999999999999" customHeight="1" x14ac:dyDescent="0.35">
      <c r="A22" s="62">
        <v>1</v>
      </c>
      <c r="B22" s="120" t="s">
        <v>59</v>
      </c>
      <c r="C22" s="120"/>
      <c r="D22" s="120"/>
      <c r="E22" s="120"/>
      <c r="F22" s="120"/>
      <c r="G22" s="120"/>
      <c r="H22" s="120"/>
      <c r="I22" s="120"/>
      <c r="J22" s="120"/>
      <c r="K22" s="120"/>
      <c r="L22" s="120"/>
      <c r="M22" s="120"/>
      <c r="O22" s="39" t="s">
        <v>17</v>
      </c>
      <c r="Q22" s="44"/>
      <c r="R22" s="2"/>
    </row>
    <row r="23" spans="1:22" ht="7.5" customHeight="1" x14ac:dyDescent="0.35">
      <c r="A23" s="72"/>
      <c r="B23" s="14"/>
      <c r="C23" s="14"/>
      <c r="D23" s="14"/>
      <c r="E23" s="14"/>
      <c r="F23" s="14"/>
      <c r="G23" s="14"/>
      <c r="H23" s="14"/>
      <c r="I23" s="14"/>
      <c r="J23" s="14"/>
      <c r="K23" s="14"/>
      <c r="L23" s="14"/>
      <c r="M23" s="14"/>
      <c r="N23" s="14"/>
      <c r="O23" s="14"/>
      <c r="P23" s="14"/>
      <c r="Q23" s="14"/>
      <c r="R23" s="14"/>
    </row>
    <row r="24" spans="1:22" ht="7.5" customHeight="1" x14ac:dyDescent="0.35">
      <c r="A24" s="70"/>
      <c r="B24" s="16"/>
      <c r="C24" s="16"/>
      <c r="D24" s="16"/>
      <c r="E24" s="16"/>
      <c r="F24" s="16"/>
      <c r="G24" s="16"/>
      <c r="H24" s="16"/>
      <c r="I24" s="16"/>
      <c r="J24" s="16"/>
      <c r="K24" s="16"/>
      <c r="L24" s="16"/>
      <c r="M24" s="16"/>
      <c r="N24" s="16"/>
      <c r="O24" s="16"/>
      <c r="P24" s="16"/>
      <c r="Q24" s="16"/>
      <c r="R24" s="16"/>
    </row>
    <row r="25" spans="1:22" ht="20.149999999999999" customHeight="1" x14ac:dyDescent="0.35">
      <c r="A25" s="62"/>
      <c r="B25" s="118" t="s">
        <v>60</v>
      </c>
      <c r="C25" s="118"/>
      <c r="D25" s="118"/>
      <c r="E25" s="118"/>
      <c r="F25" s="118"/>
      <c r="G25" s="118"/>
      <c r="H25" s="118"/>
      <c r="I25" s="118"/>
      <c r="J25" s="118"/>
      <c r="K25" s="118"/>
      <c r="L25" s="118"/>
      <c r="M25" s="118"/>
      <c r="N25" s="2"/>
      <c r="Q25" s="2"/>
      <c r="R25" s="2"/>
    </row>
    <row r="26" spans="1:22" ht="7.5" customHeight="1" x14ac:dyDescent="0.35">
      <c r="B26" s="119"/>
      <c r="C26" s="119"/>
      <c r="D26" s="119"/>
      <c r="E26" s="119"/>
      <c r="F26" s="119"/>
      <c r="G26" s="119"/>
      <c r="H26" s="119"/>
      <c r="I26" s="119"/>
      <c r="J26" s="119"/>
      <c r="K26" s="119"/>
      <c r="L26" s="119"/>
      <c r="M26" s="119"/>
      <c r="N26" s="2"/>
      <c r="Q26" s="2"/>
      <c r="R26" s="2"/>
    </row>
    <row r="27" spans="1:22" ht="20.149999999999999" customHeight="1" x14ac:dyDescent="0.35">
      <c r="A27" s="62">
        <v>2</v>
      </c>
      <c r="B27" s="119" t="s">
        <v>61</v>
      </c>
      <c r="C27" s="119"/>
      <c r="D27" s="119"/>
      <c r="E27" s="119"/>
      <c r="F27" s="119"/>
      <c r="G27" s="119"/>
      <c r="H27" s="119"/>
      <c r="I27" s="119"/>
      <c r="J27" s="119"/>
      <c r="K27" s="119"/>
      <c r="L27" s="119"/>
      <c r="M27" s="119"/>
      <c r="N27" s="2"/>
      <c r="O27" s="39" t="s">
        <v>62</v>
      </c>
      <c r="Q27" s="44"/>
      <c r="R27" s="2"/>
    </row>
    <row r="28" spans="1:22" ht="15.5" x14ac:dyDescent="0.35">
      <c r="A28" s="73"/>
      <c r="B28" s="119"/>
      <c r="C28" s="119"/>
      <c r="D28" s="119"/>
      <c r="E28" s="119"/>
      <c r="F28" s="119"/>
      <c r="G28" s="119"/>
      <c r="H28" s="119"/>
      <c r="I28" s="119"/>
      <c r="J28" s="119"/>
      <c r="K28" s="119"/>
      <c r="L28" s="119"/>
      <c r="M28" s="119"/>
      <c r="N28" s="2"/>
      <c r="Q28" s="2"/>
      <c r="R28" s="2"/>
    </row>
    <row r="29" spans="1:22" ht="7.5" customHeight="1" x14ac:dyDescent="0.35">
      <c r="A29" s="72"/>
      <c r="B29" s="2"/>
      <c r="C29" s="2"/>
      <c r="D29" s="2"/>
      <c r="E29" s="2"/>
      <c r="F29" s="2"/>
      <c r="G29" s="2"/>
      <c r="H29" s="2"/>
      <c r="I29" s="2"/>
      <c r="J29" s="2"/>
      <c r="K29" s="2"/>
      <c r="L29" s="2"/>
      <c r="M29" s="2"/>
      <c r="N29" s="2"/>
      <c r="Q29" s="2"/>
      <c r="R29" s="2"/>
    </row>
    <row r="30" spans="1:22" ht="7.5" customHeight="1" x14ac:dyDescent="0.35">
      <c r="A30" s="70"/>
      <c r="B30" s="126"/>
      <c r="C30" s="126"/>
      <c r="D30" s="126"/>
      <c r="E30" s="126"/>
      <c r="F30" s="126"/>
      <c r="G30" s="126"/>
      <c r="H30" s="126"/>
      <c r="I30" s="126"/>
      <c r="J30" s="126"/>
      <c r="K30" s="126"/>
      <c r="L30" s="126"/>
      <c r="M30" s="126"/>
      <c r="N30" s="16"/>
      <c r="O30" s="17"/>
      <c r="P30" s="17"/>
      <c r="Q30" s="16"/>
      <c r="R30" s="16"/>
    </row>
    <row r="31" spans="1:22" ht="20.149999999999999" customHeight="1" x14ac:dyDescent="0.35">
      <c r="A31" s="62">
        <v>3</v>
      </c>
      <c r="B31" s="119" t="s">
        <v>63</v>
      </c>
      <c r="C31" s="119"/>
      <c r="D31" s="119"/>
      <c r="E31" s="119"/>
      <c r="F31" s="119"/>
      <c r="G31" s="119"/>
      <c r="H31" s="119"/>
      <c r="I31" s="119"/>
      <c r="J31" s="119"/>
      <c r="K31" s="119"/>
      <c r="L31" s="119"/>
      <c r="M31" s="119"/>
      <c r="N31" s="2"/>
      <c r="O31" s="39"/>
      <c r="Q31" s="44"/>
      <c r="R31" s="2"/>
    </row>
    <row r="32" spans="1:22" ht="7.5" customHeight="1" x14ac:dyDescent="0.35">
      <c r="A32" s="72"/>
      <c r="B32" s="2"/>
      <c r="C32" s="2"/>
      <c r="D32" s="2"/>
      <c r="E32" s="2"/>
      <c r="F32" s="2"/>
      <c r="G32" s="2"/>
      <c r="H32" s="2"/>
      <c r="I32" s="2"/>
      <c r="J32" s="2"/>
      <c r="K32" s="2"/>
      <c r="L32" s="2"/>
      <c r="M32" s="2"/>
      <c r="N32" s="2"/>
      <c r="Q32" s="2"/>
      <c r="R32" s="2"/>
    </row>
    <row r="33" spans="1:18" ht="7.5" customHeight="1" x14ac:dyDescent="0.35">
      <c r="A33" s="70"/>
      <c r="B33" s="126"/>
      <c r="C33" s="126"/>
      <c r="D33" s="126"/>
      <c r="E33" s="126"/>
      <c r="F33" s="126"/>
      <c r="G33" s="126"/>
      <c r="H33" s="126"/>
      <c r="I33" s="126"/>
      <c r="J33" s="126"/>
      <c r="K33" s="126"/>
      <c r="L33" s="126"/>
      <c r="M33" s="126"/>
      <c r="N33" s="16"/>
      <c r="O33" s="17"/>
      <c r="P33" s="17"/>
      <c r="Q33" s="16"/>
      <c r="R33" s="16"/>
    </row>
    <row r="34" spans="1:18" ht="20.149999999999999" customHeight="1" x14ac:dyDescent="0.35">
      <c r="A34" s="62">
        <v>4</v>
      </c>
      <c r="B34" s="127" t="s">
        <v>64</v>
      </c>
      <c r="C34" s="127"/>
      <c r="D34" s="127"/>
      <c r="E34" s="127"/>
      <c r="F34" s="127"/>
      <c r="G34" s="127"/>
      <c r="H34" s="127"/>
      <c r="I34" s="127"/>
      <c r="J34" s="127"/>
      <c r="K34" s="127"/>
      <c r="L34" s="127"/>
      <c r="M34" s="127"/>
      <c r="N34" s="2"/>
      <c r="O34" s="39"/>
      <c r="Q34" s="44"/>
      <c r="R34" s="2"/>
    </row>
    <row r="35" spans="1:18" ht="7.5" customHeight="1" x14ac:dyDescent="0.35">
      <c r="A35" s="72"/>
      <c r="B35" s="2"/>
      <c r="C35" s="2"/>
      <c r="D35" s="2"/>
      <c r="E35" s="2"/>
      <c r="F35" s="2"/>
      <c r="G35" s="2"/>
      <c r="H35" s="2"/>
      <c r="I35" s="2"/>
      <c r="J35" s="2"/>
      <c r="K35" s="2"/>
      <c r="L35" s="2"/>
      <c r="M35" s="2"/>
      <c r="N35" s="2"/>
      <c r="Q35" s="2"/>
      <c r="R35" s="2"/>
    </row>
    <row r="36" spans="1:18" ht="7.5" customHeight="1" x14ac:dyDescent="0.35">
      <c r="A36" s="70"/>
      <c r="B36" s="125"/>
      <c r="C36" s="125"/>
      <c r="D36" s="125"/>
      <c r="E36" s="125"/>
      <c r="F36" s="125"/>
      <c r="G36" s="125"/>
      <c r="H36" s="125"/>
      <c r="I36" s="125"/>
      <c r="J36" s="125"/>
      <c r="K36" s="125"/>
      <c r="L36" s="125"/>
      <c r="M36" s="125"/>
      <c r="N36" s="16"/>
      <c r="O36" s="17"/>
      <c r="P36" s="17"/>
      <c r="Q36" s="16"/>
      <c r="R36" s="16"/>
    </row>
    <row r="37" spans="1:18" ht="20.149999999999999" customHeight="1" x14ac:dyDescent="0.35">
      <c r="A37" s="62">
        <v>5</v>
      </c>
      <c r="B37" s="119" t="s">
        <v>65</v>
      </c>
      <c r="C37" s="119"/>
      <c r="D37" s="119"/>
      <c r="E37" s="119"/>
      <c r="F37" s="119"/>
      <c r="G37" s="119"/>
      <c r="H37" s="119"/>
      <c r="I37" s="119"/>
      <c r="J37" s="119"/>
      <c r="K37" s="119"/>
      <c r="L37" s="119"/>
      <c r="M37" s="119"/>
      <c r="N37" s="2"/>
      <c r="O37" s="39"/>
      <c r="Q37" s="44"/>
      <c r="R37" s="2"/>
    </row>
    <row r="38" spans="1:18" ht="15.5" x14ac:dyDescent="0.35">
      <c r="A38" s="73"/>
      <c r="B38" s="119"/>
      <c r="C38" s="119"/>
      <c r="D38" s="119"/>
      <c r="E38" s="119"/>
      <c r="F38" s="119"/>
      <c r="G38" s="119"/>
      <c r="H38" s="119"/>
      <c r="I38" s="119"/>
      <c r="J38" s="119"/>
      <c r="K38" s="119"/>
      <c r="L38" s="119"/>
      <c r="M38" s="119"/>
      <c r="N38" s="2"/>
      <c r="Q38" s="2"/>
      <c r="R38" s="2"/>
    </row>
    <row r="39" spans="1:18" ht="7.5" customHeight="1" x14ac:dyDescent="0.35">
      <c r="A39" s="72"/>
      <c r="B39" s="2"/>
      <c r="C39" s="2"/>
      <c r="D39" s="2"/>
      <c r="E39" s="2"/>
      <c r="F39" s="2"/>
      <c r="G39" s="2"/>
      <c r="H39" s="2"/>
      <c r="I39" s="2"/>
      <c r="J39" s="2"/>
      <c r="K39" s="2"/>
      <c r="L39" s="2"/>
      <c r="M39" s="2"/>
      <c r="N39" s="2"/>
      <c r="Q39" s="2"/>
      <c r="R39" s="2"/>
    </row>
    <row r="40" spans="1:18" ht="7.5" customHeight="1" x14ac:dyDescent="0.35">
      <c r="A40" s="70"/>
      <c r="B40" s="126"/>
      <c r="C40" s="126"/>
      <c r="D40" s="126"/>
      <c r="E40" s="126"/>
      <c r="F40" s="126"/>
      <c r="G40" s="126"/>
      <c r="H40" s="126"/>
      <c r="I40" s="126"/>
      <c r="J40" s="126"/>
      <c r="K40" s="126"/>
      <c r="L40" s="126"/>
      <c r="M40" s="126"/>
      <c r="N40" s="16"/>
      <c r="O40" s="17"/>
      <c r="P40" s="17"/>
      <c r="Q40" s="16"/>
      <c r="R40" s="16"/>
    </row>
    <row r="41" spans="1:18" ht="20.149999999999999" customHeight="1" x14ac:dyDescent="0.35">
      <c r="A41" s="62">
        <v>6</v>
      </c>
      <c r="B41" s="119" t="s">
        <v>66</v>
      </c>
      <c r="C41" s="119"/>
      <c r="D41" s="119"/>
      <c r="E41" s="119"/>
      <c r="F41" s="119"/>
      <c r="G41" s="119"/>
      <c r="H41" s="119"/>
      <c r="I41" s="119"/>
      <c r="J41" s="119"/>
      <c r="K41" s="119"/>
      <c r="L41" s="119"/>
      <c r="M41" s="119"/>
      <c r="N41" s="2"/>
      <c r="O41" s="39"/>
      <c r="Q41" s="44"/>
      <c r="R41" s="2"/>
    </row>
    <row r="42" spans="1:18" ht="7.5" customHeight="1" x14ac:dyDescent="0.35">
      <c r="A42" s="72"/>
      <c r="B42" s="2"/>
      <c r="C42" s="2"/>
      <c r="D42" s="2"/>
      <c r="E42" s="2"/>
      <c r="F42" s="2"/>
      <c r="G42" s="2"/>
      <c r="H42" s="2"/>
      <c r="I42" s="2"/>
      <c r="J42" s="2"/>
      <c r="K42" s="2"/>
      <c r="L42" s="2"/>
      <c r="M42" s="2"/>
      <c r="N42" s="2"/>
      <c r="Q42" s="2"/>
      <c r="R42" s="2"/>
    </row>
    <row r="43" spans="1:18" ht="7.5" customHeight="1" x14ac:dyDescent="0.35">
      <c r="A43" s="70"/>
      <c r="B43" s="126"/>
      <c r="C43" s="126"/>
      <c r="D43" s="126"/>
      <c r="E43" s="126"/>
      <c r="F43" s="126"/>
      <c r="G43" s="126"/>
      <c r="H43" s="126"/>
      <c r="I43" s="126"/>
      <c r="J43" s="126"/>
      <c r="K43" s="126"/>
      <c r="L43" s="126"/>
      <c r="M43" s="126"/>
      <c r="N43" s="16"/>
      <c r="O43" s="17"/>
      <c r="P43" s="17"/>
      <c r="Q43" s="16"/>
      <c r="R43" s="16"/>
    </row>
    <row r="44" spans="1:18" ht="20.149999999999999" customHeight="1" x14ac:dyDescent="0.35">
      <c r="A44" s="62">
        <v>7</v>
      </c>
      <c r="B44" s="119" t="s">
        <v>67</v>
      </c>
      <c r="C44" s="119"/>
      <c r="D44" s="119"/>
      <c r="E44" s="119"/>
      <c r="F44" s="119"/>
      <c r="G44" s="119"/>
      <c r="H44" s="119"/>
      <c r="I44" s="119"/>
      <c r="J44" s="119"/>
      <c r="K44" s="119"/>
      <c r="L44" s="119"/>
      <c r="M44" s="119"/>
      <c r="N44" s="2"/>
      <c r="O44" s="39"/>
      <c r="Q44" s="44"/>
      <c r="R44" s="2"/>
    </row>
    <row r="45" spans="1:18" ht="15.5" x14ac:dyDescent="0.35">
      <c r="A45" s="73"/>
      <c r="B45" s="119"/>
      <c r="C45" s="119"/>
      <c r="D45" s="119"/>
      <c r="E45" s="119"/>
      <c r="F45" s="119"/>
      <c r="G45" s="119"/>
      <c r="H45" s="119"/>
      <c r="I45" s="119"/>
      <c r="J45" s="119"/>
      <c r="K45" s="119"/>
      <c r="L45" s="119"/>
      <c r="M45" s="119"/>
      <c r="N45" s="2"/>
      <c r="Q45" s="2"/>
      <c r="R45" s="2"/>
    </row>
    <row r="46" spans="1:18" ht="135" customHeight="1" x14ac:dyDescent="0.35">
      <c r="A46" s="73"/>
      <c r="B46" s="128" t="s">
        <v>68</v>
      </c>
      <c r="C46" s="128"/>
      <c r="D46" s="128"/>
      <c r="E46" s="128"/>
      <c r="F46" s="128"/>
      <c r="G46" s="128"/>
      <c r="H46" s="128"/>
      <c r="I46" s="128"/>
      <c r="J46" s="128"/>
      <c r="K46" s="128"/>
      <c r="L46" s="128"/>
      <c r="M46" s="128"/>
      <c r="N46" s="2"/>
      <c r="Q46" s="2"/>
      <c r="R46" s="2"/>
    </row>
    <row r="47" spans="1:18" ht="7.5" customHeight="1" x14ac:dyDescent="0.35">
      <c r="B47" s="2"/>
      <c r="C47" s="2"/>
      <c r="D47" s="2"/>
      <c r="E47" s="2"/>
      <c r="F47" s="2"/>
      <c r="G47" s="2"/>
      <c r="H47" s="2"/>
      <c r="I47" s="2"/>
      <c r="J47" s="2"/>
      <c r="K47" s="2"/>
      <c r="L47" s="2"/>
      <c r="M47" s="2"/>
      <c r="N47" s="2"/>
      <c r="Q47" s="2"/>
      <c r="R47" s="2"/>
    </row>
    <row r="48" spans="1:18" ht="7.5" customHeight="1" x14ac:dyDescent="0.35">
      <c r="A48" s="74"/>
      <c r="B48" s="126"/>
      <c r="C48" s="126"/>
      <c r="D48" s="126"/>
      <c r="E48" s="126"/>
      <c r="F48" s="126"/>
      <c r="G48" s="126"/>
      <c r="H48" s="126"/>
      <c r="I48" s="126"/>
      <c r="J48" s="126"/>
      <c r="K48" s="126"/>
      <c r="L48" s="126"/>
      <c r="M48" s="126"/>
      <c r="N48" s="16"/>
      <c r="O48" s="17"/>
      <c r="P48" s="17"/>
      <c r="Q48" s="16"/>
      <c r="R48" s="16"/>
    </row>
    <row r="49" spans="1:22" ht="20.149999999999999" customHeight="1" x14ac:dyDescent="0.35">
      <c r="A49" s="62">
        <v>8</v>
      </c>
      <c r="B49" s="120" t="s">
        <v>69</v>
      </c>
      <c r="C49" s="120"/>
      <c r="D49" s="120"/>
      <c r="E49" s="120"/>
      <c r="F49" s="120"/>
      <c r="G49" s="120"/>
      <c r="H49" s="120"/>
      <c r="I49" s="120"/>
      <c r="J49" s="120"/>
      <c r="K49" s="120"/>
      <c r="L49" s="120"/>
      <c r="M49" s="120"/>
      <c r="O49" s="39"/>
      <c r="Q49" s="43"/>
      <c r="R49" s="2"/>
    </row>
    <row r="50" spans="1:22" ht="15.5" x14ac:dyDescent="0.35">
      <c r="A50" s="62"/>
      <c r="B50" s="120"/>
      <c r="C50" s="120"/>
      <c r="D50" s="120"/>
      <c r="E50" s="120"/>
      <c r="F50" s="120"/>
      <c r="G50" s="120"/>
      <c r="H50" s="120"/>
      <c r="I50" s="120"/>
      <c r="J50" s="120"/>
      <c r="K50" s="120"/>
      <c r="L50" s="120"/>
      <c r="M50" s="120"/>
      <c r="O50" s="98"/>
      <c r="Q50" s="98"/>
      <c r="R50" s="98"/>
      <c r="U50" s="98"/>
    </row>
    <row r="51" spans="1:22" ht="220" customHeight="1" x14ac:dyDescent="0.35">
      <c r="A51" s="73"/>
      <c r="B51" s="128" t="s">
        <v>70</v>
      </c>
      <c r="C51" s="128"/>
      <c r="D51" s="128"/>
      <c r="E51" s="128"/>
      <c r="F51" s="128"/>
      <c r="G51" s="128"/>
      <c r="H51" s="128"/>
      <c r="I51" s="128"/>
      <c r="J51" s="128"/>
      <c r="K51" s="128"/>
      <c r="L51" s="128"/>
      <c r="M51" s="128"/>
      <c r="N51" s="2"/>
      <c r="Q51" s="2"/>
      <c r="R51" s="2"/>
    </row>
    <row r="52" spans="1:22" ht="15.5" x14ac:dyDescent="0.35">
      <c r="A52" s="62"/>
      <c r="B52" s="101"/>
      <c r="C52" s="101"/>
      <c r="D52" s="101"/>
      <c r="E52" s="101"/>
      <c r="F52" s="101"/>
      <c r="G52" s="101"/>
      <c r="H52" s="101"/>
      <c r="I52" s="101"/>
      <c r="J52" s="101"/>
      <c r="K52" s="101"/>
      <c r="L52" s="101"/>
      <c r="M52" s="101"/>
      <c r="N52" s="2"/>
      <c r="Q52" s="2"/>
      <c r="R52" s="2"/>
    </row>
    <row r="53" spans="1:22" x14ac:dyDescent="0.35">
      <c r="B53" s="15"/>
      <c r="C53" s="2"/>
      <c r="D53" s="2"/>
      <c r="E53" s="2"/>
      <c r="F53" s="2"/>
      <c r="G53" s="2"/>
      <c r="H53" s="2"/>
      <c r="I53" s="2"/>
      <c r="J53" s="2"/>
      <c r="K53" s="2"/>
      <c r="L53" s="2"/>
      <c r="M53" s="2"/>
      <c r="N53" s="2"/>
      <c r="Q53" s="2"/>
      <c r="R53" s="2"/>
    </row>
    <row r="54" spans="1:22" ht="3.75" customHeight="1" x14ac:dyDescent="0.35">
      <c r="B54" s="15"/>
      <c r="C54" s="2"/>
      <c r="D54" s="2"/>
      <c r="E54" s="2"/>
      <c r="F54" s="2"/>
      <c r="G54" s="2"/>
      <c r="H54" s="2"/>
      <c r="I54" s="2"/>
      <c r="J54" s="2"/>
      <c r="K54" s="2"/>
      <c r="L54" s="2"/>
      <c r="M54" s="2"/>
      <c r="N54" s="2"/>
      <c r="Q54" s="2"/>
      <c r="R54" s="2"/>
      <c r="V54" t="s">
        <v>55</v>
      </c>
    </row>
    <row r="55" spans="1:22" ht="30" customHeight="1" thickBot="1" x14ac:dyDescent="0.4">
      <c r="B55" s="122" t="s">
        <v>71</v>
      </c>
      <c r="C55" s="123"/>
      <c r="D55" s="123"/>
      <c r="E55" s="123"/>
      <c r="F55" s="123"/>
      <c r="G55" s="123"/>
      <c r="H55" s="123"/>
      <c r="I55" s="123"/>
      <c r="J55" s="123"/>
      <c r="K55" s="123"/>
      <c r="L55" s="123"/>
      <c r="M55" s="124"/>
      <c r="N55" s="2"/>
      <c r="Q55" s="2"/>
      <c r="R55" s="2"/>
      <c r="V55" t="s">
        <v>72</v>
      </c>
    </row>
    <row r="56" spans="1:22" ht="235" hidden="1" customHeight="1" thickBot="1" x14ac:dyDescent="0.4">
      <c r="B56" s="122" t="s">
        <v>73</v>
      </c>
      <c r="C56" s="123"/>
      <c r="D56" s="123"/>
      <c r="E56" s="123"/>
      <c r="F56" s="123"/>
      <c r="G56" s="123"/>
      <c r="H56" s="123"/>
      <c r="I56" s="123"/>
      <c r="J56" s="123"/>
      <c r="K56" s="123"/>
      <c r="L56" s="123"/>
      <c r="M56" s="124"/>
      <c r="N56" s="2"/>
      <c r="Q56" s="2"/>
      <c r="R56" s="2"/>
      <c r="V56" t="s">
        <v>74</v>
      </c>
    </row>
    <row r="57" spans="1:22" ht="3.75" hidden="1" customHeight="1" x14ac:dyDescent="0.35">
      <c r="B57" s="37"/>
      <c r="C57" s="102"/>
      <c r="D57" s="102"/>
      <c r="E57" s="102"/>
      <c r="F57" s="102"/>
      <c r="G57" s="102"/>
      <c r="H57" s="102"/>
      <c r="I57" s="102"/>
      <c r="J57" s="102"/>
      <c r="K57" s="102"/>
      <c r="L57" s="102"/>
      <c r="M57" s="38"/>
      <c r="N57" s="2"/>
      <c r="Q57" s="2"/>
      <c r="R57" s="2"/>
      <c r="V57" t="s">
        <v>58</v>
      </c>
    </row>
    <row r="58" spans="1:22" ht="7.5" customHeight="1" thickTop="1" x14ac:dyDescent="0.35">
      <c r="A58" s="72"/>
      <c r="B58" s="14"/>
      <c r="C58" s="14"/>
      <c r="D58" s="14"/>
      <c r="E58" s="14"/>
      <c r="F58" s="14"/>
      <c r="G58" s="14"/>
      <c r="H58" s="14"/>
      <c r="I58" s="14"/>
      <c r="J58" s="14"/>
      <c r="K58" s="14"/>
      <c r="L58" s="14"/>
      <c r="M58" s="14"/>
      <c r="N58" s="14"/>
      <c r="O58" s="14"/>
      <c r="P58" s="14"/>
      <c r="Q58" s="14"/>
      <c r="R58" s="14"/>
    </row>
    <row r="59" spans="1:22" ht="7.5" customHeight="1" x14ac:dyDescent="0.35">
      <c r="A59" s="70"/>
      <c r="B59" s="16"/>
      <c r="C59" s="16"/>
      <c r="D59" s="16"/>
      <c r="E59" s="16"/>
      <c r="F59" s="16"/>
      <c r="G59" s="16"/>
      <c r="H59" s="16"/>
      <c r="I59" s="16"/>
      <c r="J59" s="16"/>
      <c r="K59" s="16"/>
      <c r="L59" s="16"/>
      <c r="M59" s="16"/>
      <c r="N59" s="16"/>
      <c r="O59" s="16"/>
      <c r="P59" s="16"/>
      <c r="Q59" s="16"/>
      <c r="R59" s="16"/>
    </row>
    <row r="60" spans="1:22" ht="20.149999999999999" customHeight="1" x14ac:dyDescent="0.35">
      <c r="A60" s="62">
        <v>9</v>
      </c>
      <c r="B60" s="120" t="s">
        <v>75</v>
      </c>
      <c r="C60" s="120"/>
      <c r="D60" s="120"/>
      <c r="E60" s="120"/>
      <c r="F60" s="120"/>
      <c r="G60" s="120"/>
      <c r="H60" s="120"/>
      <c r="I60" s="120"/>
      <c r="J60" s="120"/>
      <c r="K60" s="120"/>
      <c r="L60" s="120"/>
      <c r="M60" s="120"/>
      <c r="O60" s="39"/>
      <c r="Q60" s="43"/>
      <c r="R60" s="2"/>
    </row>
    <row r="61" spans="1:22" ht="3.75" customHeight="1" x14ac:dyDescent="0.35">
      <c r="B61" s="37"/>
      <c r="C61" s="102"/>
      <c r="D61" s="102"/>
      <c r="E61" s="102"/>
      <c r="F61" s="102"/>
      <c r="G61" s="102"/>
      <c r="H61" s="102"/>
      <c r="I61" s="102"/>
      <c r="J61" s="102"/>
      <c r="K61" s="102"/>
      <c r="L61" s="102"/>
      <c r="M61" s="38"/>
      <c r="N61" s="2"/>
      <c r="Q61" s="2"/>
      <c r="R61" s="2"/>
      <c r="V61" t="s">
        <v>58</v>
      </c>
    </row>
    <row r="62" spans="1:22" ht="7.5" customHeight="1" x14ac:dyDescent="0.35">
      <c r="A62" s="72"/>
      <c r="B62" s="14"/>
      <c r="C62" s="14"/>
      <c r="D62" s="14"/>
      <c r="E62" s="14"/>
      <c r="F62" s="14"/>
      <c r="G62" s="14"/>
      <c r="H62" s="14"/>
      <c r="I62" s="14"/>
      <c r="J62" s="14"/>
      <c r="K62" s="14"/>
      <c r="L62" s="14"/>
      <c r="M62" s="14"/>
      <c r="N62" s="14"/>
      <c r="O62" s="14"/>
      <c r="P62" s="14"/>
      <c r="Q62" s="14"/>
      <c r="R62" s="14"/>
    </row>
    <row r="63" spans="1:22" ht="7.5" customHeight="1" x14ac:dyDescent="0.35">
      <c r="A63" s="70"/>
      <c r="B63" s="16"/>
      <c r="C63" s="16"/>
      <c r="D63" s="16"/>
      <c r="E63" s="16"/>
      <c r="F63" s="16"/>
      <c r="G63" s="16"/>
      <c r="H63" s="16"/>
      <c r="I63" s="16"/>
      <c r="J63" s="16"/>
      <c r="K63" s="16"/>
      <c r="L63" s="16"/>
      <c r="M63" s="16"/>
      <c r="N63" s="16"/>
      <c r="O63" s="16"/>
      <c r="P63" s="16"/>
      <c r="Q63" s="16"/>
      <c r="R63" s="16"/>
    </row>
    <row r="64" spans="1:22" x14ac:dyDescent="0.35">
      <c r="B64" s="129" t="s">
        <v>76</v>
      </c>
      <c r="C64" s="130"/>
      <c r="D64" s="130"/>
      <c r="E64" s="130"/>
      <c r="F64" s="130"/>
      <c r="G64" s="130"/>
      <c r="H64" s="130"/>
      <c r="I64" s="130"/>
      <c r="J64" s="130"/>
      <c r="K64" s="130"/>
      <c r="L64" s="130"/>
      <c r="M64" s="130"/>
    </row>
    <row r="65" spans="2:13" x14ac:dyDescent="0.35">
      <c r="B65" s="35" t="s">
        <v>77</v>
      </c>
    </row>
    <row r="66" spans="2:13" x14ac:dyDescent="0.35"/>
    <row r="67" spans="2:13" x14ac:dyDescent="0.35">
      <c r="B67" s="131"/>
      <c r="C67" s="132"/>
      <c r="D67" s="132"/>
      <c r="E67" s="132"/>
      <c r="F67" s="132"/>
      <c r="G67" s="132"/>
      <c r="H67" s="132"/>
      <c r="I67" s="132"/>
      <c r="J67" s="132"/>
      <c r="K67" s="132"/>
      <c r="L67" s="132"/>
      <c r="M67" s="133"/>
    </row>
    <row r="68" spans="2:13" x14ac:dyDescent="0.35">
      <c r="B68" s="134"/>
      <c r="C68" s="135"/>
      <c r="D68" s="135"/>
      <c r="E68" s="135"/>
      <c r="F68" s="135"/>
      <c r="G68" s="135"/>
      <c r="H68" s="135"/>
      <c r="I68" s="135"/>
      <c r="J68" s="135"/>
      <c r="K68" s="135"/>
      <c r="L68" s="135"/>
      <c r="M68" s="136"/>
    </row>
    <row r="69" spans="2:13" x14ac:dyDescent="0.35">
      <c r="B69" s="134"/>
      <c r="C69" s="135"/>
      <c r="D69" s="135"/>
      <c r="E69" s="135"/>
      <c r="F69" s="135"/>
      <c r="G69" s="135"/>
      <c r="H69" s="135"/>
      <c r="I69" s="135"/>
      <c r="J69" s="135"/>
      <c r="K69" s="135"/>
      <c r="L69" s="135"/>
      <c r="M69" s="136"/>
    </row>
    <row r="70" spans="2:13" x14ac:dyDescent="0.35">
      <c r="B70" s="134"/>
      <c r="C70" s="135"/>
      <c r="D70" s="135"/>
      <c r="E70" s="135"/>
      <c r="F70" s="135"/>
      <c r="G70" s="135"/>
      <c r="H70" s="135"/>
      <c r="I70" s="135"/>
      <c r="J70" s="135"/>
      <c r="K70" s="135"/>
      <c r="L70" s="135"/>
      <c r="M70" s="136"/>
    </row>
    <row r="71" spans="2:13" x14ac:dyDescent="0.35">
      <c r="B71" s="137"/>
      <c r="C71" s="138"/>
      <c r="D71" s="138"/>
      <c r="E71" s="138"/>
      <c r="F71" s="138"/>
      <c r="G71" s="138"/>
      <c r="H71" s="138"/>
      <c r="I71" s="138"/>
      <c r="J71" s="138"/>
      <c r="K71" s="138"/>
      <c r="L71" s="138"/>
      <c r="M71" s="139"/>
    </row>
    <row r="72" spans="2:13" x14ac:dyDescent="0.35"/>
    <row r="73" spans="2:13" x14ac:dyDescent="0.35"/>
    <row r="74" spans="2:13" x14ac:dyDescent="0.35"/>
    <row r="75" spans="2:13" x14ac:dyDescent="0.35"/>
  </sheetData>
  <sheetProtection sheet="1" selectLockedCells="1" autoFilter="0" pivotTables="0"/>
  <mergeCells count="28">
    <mergeCell ref="B64:M64"/>
    <mergeCell ref="B67:M71"/>
    <mergeCell ref="B56:M56"/>
    <mergeCell ref="B49:M50"/>
    <mergeCell ref="B51:M51"/>
    <mergeCell ref="B60:M60"/>
    <mergeCell ref="B55:M55"/>
    <mergeCell ref="B41:M41"/>
    <mergeCell ref="B43:M43"/>
    <mergeCell ref="B44:M45"/>
    <mergeCell ref="B48:M48"/>
    <mergeCell ref="B46:M46"/>
    <mergeCell ref="B27:M28"/>
    <mergeCell ref="B36:M36"/>
    <mergeCell ref="B40:M40"/>
    <mergeCell ref="B30:M30"/>
    <mergeCell ref="B31:M31"/>
    <mergeCell ref="B33:M33"/>
    <mergeCell ref="B34:M34"/>
    <mergeCell ref="B37:M38"/>
    <mergeCell ref="E6:M6"/>
    <mergeCell ref="E8:M8"/>
    <mergeCell ref="N10:P11"/>
    <mergeCell ref="B25:M25"/>
    <mergeCell ref="B26:M26"/>
    <mergeCell ref="B22:M22"/>
    <mergeCell ref="B13:M13"/>
    <mergeCell ref="B18:M18"/>
  </mergeCells>
  <conditionalFormatting sqref="O22 O27 O31 O34 O37 O41 O44 O49 O60">
    <cfRule type="cellIs" dxfId="108" priority="14" operator="equal">
      <formula>"Yes"</formula>
    </cfRule>
    <cfRule type="cellIs" dxfId="107" priority="15" operator="equal">
      <formula>"No"</formula>
    </cfRule>
  </conditionalFormatting>
  <dataValidations count="1">
    <dataValidation type="list" allowBlank="1" showErrorMessage="1" errorTitle="Yes or No" error="Please select Yes or No for this item." sqref="O22 O34 O31 O27 O37 O41 O44 O49 O60" xr:uid="{076C9576-E55A-4B95-966A-CA89CD57844B}">
      <formula1>"--,Yes,No"</formula1>
    </dataValidation>
  </dataValidations>
  <pageMargins left="0.7" right="0.7" top="0.75" bottom="0.75"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73AA9-B4E7-43B8-97D4-D6B8C5D11B0C}">
  <sheetPr codeName="Sheet6"/>
  <dimension ref="A1:V163"/>
  <sheetViews>
    <sheetView showGridLines="0" showRowColHeaders="0" tabSelected="1" zoomScaleNormal="100" workbookViewId="0">
      <pane ySplit="12" topLeftCell="A13" activePane="bottomLeft" state="frozen"/>
      <selection pane="bottomLeft" activeCell="E8" sqref="E8:M8"/>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1" width="9.1796875" hidden="1" customWidth="1"/>
    <col min="22" max="22" width="20.7265625" hidden="1" customWidth="1"/>
    <col min="23" max="16384" width="9.1796875" hidden="1"/>
  </cols>
  <sheetData>
    <row r="1" spans="1:21" x14ac:dyDescent="0.35"/>
    <row r="2" spans="1:21" x14ac:dyDescent="0.35"/>
    <row r="3" spans="1:21" x14ac:dyDescent="0.35"/>
    <row r="4" spans="1:21" ht="20" x14ac:dyDescent="0.4">
      <c r="A4" s="64" t="s">
        <v>35</v>
      </c>
      <c r="B4" s="13" t="s">
        <v>78</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21" t="s">
        <v>13</v>
      </c>
      <c r="C6" s="2"/>
      <c r="D6" s="41"/>
      <c r="E6" s="112"/>
      <c r="F6" s="113"/>
      <c r="G6" s="113"/>
      <c r="H6" s="113"/>
      <c r="I6" s="113"/>
      <c r="J6" s="113"/>
      <c r="K6" s="113"/>
      <c r="L6" s="113"/>
      <c r="M6" s="114"/>
    </row>
    <row r="7" spans="1:21" ht="3.75" customHeight="1" x14ac:dyDescent="0.35">
      <c r="A7" s="66"/>
      <c r="B7" s="36"/>
      <c r="C7" s="102"/>
      <c r="D7" s="102"/>
      <c r="E7" s="102"/>
      <c r="F7" s="102"/>
      <c r="G7" s="102"/>
      <c r="I7" s="102"/>
      <c r="J7" s="38"/>
      <c r="K7" s="2"/>
    </row>
    <row r="8" spans="1:21" ht="15" customHeight="1" x14ac:dyDescent="0.35">
      <c r="A8" s="66"/>
      <c r="B8" s="21"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19.5" customHeight="1" x14ac:dyDescent="0.35">
      <c r="A14" s="62">
        <v>1</v>
      </c>
      <c r="B14" s="120" t="s">
        <v>79</v>
      </c>
      <c r="C14" s="120"/>
      <c r="D14" s="120"/>
      <c r="E14" s="120"/>
      <c r="F14" s="120"/>
      <c r="G14" s="120"/>
      <c r="H14" s="120"/>
      <c r="I14" s="120"/>
      <c r="J14" s="120"/>
      <c r="K14" s="120"/>
      <c r="L14" s="120"/>
      <c r="M14" s="120"/>
      <c r="N14" s="57"/>
      <c r="O14" s="39"/>
      <c r="Q14" s="4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97" t="s">
        <v>80</v>
      </c>
      <c r="N16" s="2"/>
    </row>
    <row r="17" spans="1:22" ht="3.75" customHeight="1" x14ac:dyDescent="0.35">
      <c r="B17" s="15"/>
      <c r="C17" s="2"/>
      <c r="D17" s="2"/>
      <c r="E17" s="2"/>
      <c r="F17" s="2"/>
      <c r="G17" s="2"/>
      <c r="H17" s="2"/>
      <c r="I17" s="2"/>
      <c r="J17" s="2"/>
      <c r="K17" s="2"/>
      <c r="L17" s="2"/>
      <c r="M17" s="2"/>
      <c r="N17" s="2"/>
      <c r="V17" t="s">
        <v>55</v>
      </c>
    </row>
    <row r="18" spans="1:22" ht="120" hidden="1" customHeight="1" thickBot="1" x14ac:dyDescent="0.4">
      <c r="B18" s="143" t="s">
        <v>81</v>
      </c>
      <c r="C18" s="141"/>
      <c r="D18" s="141"/>
      <c r="E18" s="141"/>
      <c r="F18" s="141"/>
      <c r="G18" s="141"/>
      <c r="H18" s="141"/>
      <c r="I18" s="141"/>
      <c r="J18" s="141"/>
      <c r="K18" s="141"/>
      <c r="L18" s="141"/>
      <c r="M18" s="142"/>
      <c r="N18" s="2"/>
      <c r="V18" t="s">
        <v>82</v>
      </c>
    </row>
    <row r="19" spans="1:22" ht="60" customHeight="1" thickBot="1" x14ac:dyDescent="0.4">
      <c r="B19" s="122" t="s">
        <v>83</v>
      </c>
      <c r="C19" s="123"/>
      <c r="D19" s="123"/>
      <c r="E19" s="123"/>
      <c r="F19" s="123"/>
      <c r="G19" s="123"/>
      <c r="H19" s="123"/>
      <c r="I19" s="123"/>
      <c r="J19" s="123"/>
      <c r="K19" s="123"/>
      <c r="L19" s="123"/>
      <c r="M19" s="124"/>
      <c r="N19" s="2"/>
      <c r="V19" t="s">
        <v>72</v>
      </c>
    </row>
    <row r="20" spans="1:22" ht="3.75" hidden="1" customHeight="1" x14ac:dyDescent="0.35">
      <c r="B20" s="37"/>
      <c r="M20" s="38"/>
      <c r="V20" t="s">
        <v>58</v>
      </c>
    </row>
    <row r="21" spans="1:22" ht="7.5" customHeight="1" thickTop="1" x14ac:dyDescent="0.35">
      <c r="B21" s="2"/>
      <c r="C21" s="2"/>
      <c r="D21" s="2"/>
      <c r="E21" s="2"/>
      <c r="F21" s="2"/>
      <c r="G21" s="2"/>
      <c r="H21" s="2"/>
      <c r="I21" s="2"/>
      <c r="J21" s="2"/>
      <c r="K21" s="2"/>
      <c r="L21" s="2"/>
      <c r="M21" s="2"/>
      <c r="N21" s="2"/>
    </row>
    <row r="22" spans="1:22" ht="7.5" customHeight="1" x14ac:dyDescent="0.35">
      <c r="B22" s="125"/>
      <c r="C22" s="125"/>
      <c r="D22" s="125"/>
      <c r="E22" s="125"/>
      <c r="F22" s="125"/>
      <c r="G22" s="125"/>
      <c r="H22" s="125"/>
      <c r="I22" s="125"/>
      <c r="J22" s="125"/>
      <c r="K22" s="125"/>
      <c r="L22" s="125"/>
      <c r="M22" s="125"/>
      <c r="N22" s="16"/>
      <c r="O22" s="17"/>
      <c r="P22" s="17"/>
      <c r="Q22" s="17"/>
      <c r="R22" s="17"/>
    </row>
    <row r="23" spans="1:22" ht="20.149999999999999" customHeight="1" x14ac:dyDescent="0.35">
      <c r="A23" s="62">
        <v>2</v>
      </c>
      <c r="B23" s="130" t="s">
        <v>84</v>
      </c>
      <c r="C23" s="130"/>
      <c r="D23" s="130"/>
      <c r="E23" s="130"/>
      <c r="F23" s="130"/>
      <c r="G23" s="130"/>
      <c r="H23" s="130"/>
      <c r="I23" s="130"/>
      <c r="J23" s="130"/>
      <c r="K23" s="130"/>
      <c r="L23" s="130"/>
      <c r="M23" s="130"/>
      <c r="O23" s="39"/>
      <c r="Q23" s="40"/>
      <c r="U23" s="23"/>
    </row>
    <row r="24" spans="1:22" x14ac:dyDescent="0.35">
      <c r="B24" s="15"/>
      <c r="C24" s="2"/>
      <c r="D24" s="2"/>
      <c r="E24" s="2"/>
      <c r="F24" s="2"/>
      <c r="G24" s="2"/>
      <c r="H24" s="2"/>
      <c r="I24" s="2"/>
      <c r="J24" s="2"/>
      <c r="K24" s="2"/>
      <c r="L24" s="2"/>
      <c r="M24" s="2"/>
      <c r="N24" s="2"/>
    </row>
    <row r="25" spans="1:22" x14ac:dyDescent="0.35">
      <c r="B25" s="15"/>
      <c r="C25" s="2"/>
      <c r="D25" s="2"/>
      <c r="E25" s="2"/>
      <c r="F25" s="2"/>
      <c r="G25" s="2"/>
      <c r="H25" s="2"/>
      <c r="I25" s="2"/>
      <c r="J25" s="2"/>
      <c r="K25" s="2"/>
      <c r="L25" s="2"/>
      <c r="M25" s="2"/>
      <c r="N25" s="2"/>
    </row>
    <row r="26" spans="1:22" ht="3.75" customHeight="1" x14ac:dyDescent="0.35">
      <c r="B26" s="15"/>
      <c r="C26" s="2"/>
      <c r="D26" s="2"/>
      <c r="E26" s="2"/>
      <c r="F26" s="2"/>
      <c r="G26" s="2"/>
      <c r="H26" s="2"/>
      <c r="I26" s="2"/>
      <c r="J26" s="2"/>
      <c r="K26" s="2"/>
      <c r="L26" s="2"/>
      <c r="M26" s="2"/>
      <c r="N26" s="2"/>
      <c r="V26" t="s">
        <v>55</v>
      </c>
    </row>
    <row r="27" spans="1:22" ht="30" hidden="1" customHeight="1" thickBot="1" x14ac:dyDescent="0.4">
      <c r="B27" s="140" t="s">
        <v>85</v>
      </c>
      <c r="C27" s="141"/>
      <c r="D27" s="141"/>
      <c r="E27" s="141"/>
      <c r="F27" s="141"/>
      <c r="G27" s="141"/>
      <c r="H27" s="141"/>
      <c r="I27" s="141"/>
      <c r="J27" s="141"/>
      <c r="K27" s="141"/>
      <c r="L27" s="141"/>
      <c r="M27" s="142"/>
      <c r="N27" s="2"/>
      <c r="V27" t="s">
        <v>82</v>
      </c>
    </row>
    <row r="28" spans="1:22" ht="3.75" customHeight="1" x14ac:dyDescent="0.35">
      <c r="B28" s="37"/>
      <c r="M28" s="38"/>
      <c r="V28" t="s">
        <v>58</v>
      </c>
    </row>
    <row r="29" spans="1:22" ht="7.5" customHeight="1" x14ac:dyDescent="0.35">
      <c r="A29" s="71"/>
      <c r="B29" s="2"/>
      <c r="C29" s="2"/>
      <c r="D29" s="2"/>
      <c r="E29" s="2"/>
      <c r="F29" s="2"/>
      <c r="G29" s="2"/>
      <c r="H29" s="2"/>
      <c r="I29" s="2"/>
      <c r="J29" s="2"/>
      <c r="K29" s="2"/>
      <c r="L29" s="2"/>
      <c r="M29" s="2"/>
      <c r="N29" s="2"/>
    </row>
    <row r="30" spans="1:22" ht="7.5" customHeight="1" x14ac:dyDescent="0.35">
      <c r="A30" s="70"/>
      <c r="B30" s="125"/>
      <c r="C30" s="125"/>
      <c r="D30" s="125"/>
      <c r="E30" s="125"/>
      <c r="F30" s="125"/>
      <c r="G30" s="125"/>
      <c r="H30" s="125"/>
      <c r="I30" s="125"/>
      <c r="J30" s="125"/>
      <c r="K30" s="125"/>
      <c r="L30" s="125"/>
      <c r="M30" s="125"/>
      <c r="N30" s="16"/>
      <c r="O30" s="17"/>
      <c r="P30" s="17"/>
      <c r="Q30" s="17"/>
      <c r="R30" s="17"/>
    </row>
    <row r="31" spans="1:22" ht="20.149999999999999" customHeight="1" x14ac:dyDescent="0.35">
      <c r="A31" s="62">
        <v>3</v>
      </c>
      <c r="B31" s="129" t="s">
        <v>86</v>
      </c>
      <c r="C31" s="130"/>
      <c r="D31" s="130"/>
      <c r="E31" s="130"/>
      <c r="F31" s="130"/>
      <c r="G31" s="130"/>
      <c r="H31" s="130"/>
      <c r="I31" s="130"/>
      <c r="J31" s="130"/>
      <c r="K31" s="130"/>
      <c r="L31" s="130"/>
      <c r="M31" s="130"/>
      <c r="O31" s="39"/>
      <c r="Q31" s="40"/>
      <c r="U31" s="23"/>
    </row>
    <row r="32" spans="1:22" ht="30" customHeight="1" x14ac:dyDescent="0.35">
      <c r="B32" s="144" t="s">
        <v>87</v>
      </c>
      <c r="C32" s="144"/>
      <c r="D32" s="144"/>
      <c r="E32" s="144"/>
      <c r="F32" s="144"/>
      <c r="G32" s="144"/>
      <c r="H32" s="144"/>
      <c r="I32" s="144"/>
      <c r="J32" s="144"/>
      <c r="K32" s="144"/>
      <c r="L32" s="144"/>
      <c r="M32" s="144"/>
      <c r="N32" s="2"/>
    </row>
    <row r="33" spans="1:22" x14ac:dyDescent="0.35">
      <c r="B33" s="15"/>
      <c r="C33" s="2"/>
      <c r="D33" s="2"/>
      <c r="E33" s="2"/>
      <c r="F33" s="2"/>
      <c r="G33" s="2"/>
      <c r="H33" s="2"/>
      <c r="I33" s="2"/>
      <c r="J33" s="2"/>
      <c r="K33" s="2"/>
      <c r="L33" s="2"/>
      <c r="M33" s="2"/>
      <c r="N33" s="2"/>
    </row>
    <row r="34" spans="1:22" x14ac:dyDescent="0.35">
      <c r="B34" s="15"/>
      <c r="C34" s="2"/>
      <c r="D34" s="2"/>
      <c r="E34" s="2"/>
      <c r="F34" s="2"/>
      <c r="G34" s="2"/>
      <c r="H34" s="2"/>
      <c r="I34" s="2"/>
      <c r="J34" s="2"/>
      <c r="K34" s="2"/>
      <c r="L34" s="2"/>
      <c r="M34" s="2"/>
      <c r="N34" s="2"/>
    </row>
    <row r="35" spans="1:22" ht="3.75" customHeight="1" x14ac:dyDescent="0.35">
      <c r="B35" s="15"/>
      <c r="C35" s="2"/>
      <c r="D35" s="2"/>
      <c r="E35" s="2"/>
      <c r="F35" s="2"/>
      <c r="G35" s="2"/>
      <c r="H35" s="2"/>
      <c r="I35" s="2"/>
      <c r="J35" s="2"/>
      <c r="K35" s="2"/>
      <c r="L35" s="2"/>
      <c r="M35" s="2"/>
      <c r="N35" s="2"/>
      <c r="V35" t="s">
        <v>55</v>
      </c>
    </row>
    <row r="36" spans="1:22" ht="30" hidden="1" customHeight="1" thickBot="1" x14ac:dyDescent="0.4">
      <c r="B36" s="122" t="s">
        <v>88</v>
      </c>
      <c r="C36" s="123"/>
      <c r="D36" s="123"/>
      <c r="E36" s="123"/>
      <c r="F36" s="123"/>
      <c r="G36" s="123"/>
      <c r="H36" s="123"/>
      <c r="I36" s="123"/>
      <c r="J36" s="123"/>
      <c r="K36" s="123"/>
      <c r="L36" s="123"/>
      <c r="M36" s="124"/>
      <c r="N36" s="2"/>
      <c r="V36" t="s">
        <v>72</v>
      </c>
    </row>
    <row r="37" spans="1:22" ht="3.75" customHeight="1" x14ac:dyDescent="0.35">
      <c r="B37" s="37"/>
      <c r="M37" s="38"/>
      <c r="V37" t="s">
        <v>58</v>
      </c>
    </row>
    <row r="38" spans="1:22" ht="7.5" customHeight="1" x14ac:dyDescent="0.35">
      <c r="A38" s="71"/>
      <c r="B38" s="2"/>
      <c r="C38" s="2"/>
      <c r="D38" s="2"/>
      <c r="E38" s="2"/>
      <c r="F38" s="2"/>
      <c r="G38" s="2"/>
      <c r="H38" s="2"/>
      <c r="I38" s="2"/>
      <c r="J38" s="2"/>
      <c r="K38" s="2"/>
      <c r="L38" s="2"/>
      <c r="M38" s="2"/>
      <c r="N38" s="2"/>
    </row>
    <row r="39" spans="1:22" ht="7.5" customHeight="1" x14ac:dyDescent="0.35">
      <c r="A39" s="70"/>
      <c r="B39" s="125"/>
      <c r="C39" s="125"/>
      <c r="D39" s="125"/>
      <c r="E39" s="125"/>
      <c r="F39" s="125"/>
      <c r="G39" s="125"/>
      <c r="H39" s="125"/>
      <c r="I39" s="125"/>
      <c r="J39" s="125"/>
      <c r="K39" s="125"/>
      <c r="L39" s="125"/>
      <c r="M39" s="125"/>
      <c r="N39" s="16"/>
      <c r="O39" s="17"/>
      <c r="P39" s="17"/>
      <c r="Q39" s="17"/>
      <c r="R39" s="17"/>
    </row>
    <row r="40" spans="1:22" ht="20.149999999999999" customHeight="1" x14ac:dyDescent="0.35">
      <c r="A40" s="62">
        <v>4</v>
      </c>
      <c r="B40" s="130" t="s">
        <v>89</v>
      </c>
      <c r="C40" s="130"/>
      <c r="D40" s="130"/>
      <c r="E40" s="130"/>
      <c r="F40" s="130"/>
      <c r="G40" s="130"/>
      <c r="H40" s="130"/>
      <c r="I40" s="130"/>
      <c r="J40" s="130"/>
      <c r="K40" s="130"/>
      <c r="L40" s="130"/>
      <c r="M40" s="130"/>
      <c r="O40" s="39"/>
      <c r="Q40" s="40"/>
      <c r="U40" s="23"/>
    </row>
    <row r="41" spans="1:22" x14ac:dyDescent="0.35">
      <c r="B41" s="15"/>
      <c r="C41" s="2"/>
      <c r="D41" s="2"/>
      <c r="E41" s="2"/>
      <c r="F41" s="2"/>
      <c r="G41" s="2"/>
      <c r="H41" s="2"/>
      <c r="I41" s="2"/>
      <c r="J41" s="2"/>
      <c r="K41" s="2"/>
      <c r="L41" s="2"/>
      <c r="M41" s="2"/>
      <c r="N41" s="2"/>
    </row>
    <row r="42" spans="1:22" x14ac:dyDescent="0.35">
      <c r="B42" s="15"/>
      <c r="C42" s="2"/>
      <c r="D42" s="2"/>
      <c r="E42" s="2"/>
      <c r="F42" s="2"/>
      <c r="G42" s="2"/>
      <c r="H42" s="2"/>
      <c r="I42" s="2"/>
      <c r="J42" s="2"/>
      <c r="K42" s="2"/>
      <c r="L42" s="2"/>
      <c r="M42" s="2"/>
      <c r="N42" s="2"/>
    </row>
    <row r="43" spans="1:22" ht="3.75" customHeight="1" x14ac:dyDescent="0.35">
      <c r="B43" s="15"/>
      <c r="C43" s="2"/>
      <c r="D43" s="2"/>
      <c r="E43" s="2"/>
      <c r="F43" s="2"/>
      <c r="G43" s="2"/>
      <c r="H43" s="2"/>
      <c r="I43" s="2"/>
      <c r="J43" s="2"/>
      <c r="K43" s="2"/>
      <c r="L43" s="2"/>
      <c r="M43" s="2"/>
      <c r="N43" s="2"/>
      <c r="V43" t="s">
        <v>55</v>
      </c>
    </row>
    <row r="44" spans="1:22" ht="60" hidden="1" customHeight="1" thickBot="1" x14ac:dyDescent="0.4">
      <c r="B44" s="143" t="s">
        <v>90</v>
      </c>
      <c r="C44" s="141"/>
      <c r="D44" s="141"/>
      <c r="E44" s="141"/>
      <c r="F44" s="141"/>
      <c r="G44" s="141"/>
      <c r="H44" s="141"/>
      <c r="I44" s="141"/>
      <c r="J44" s="141"/>
      <c r="K44" s="141"/>
      <c r="L44" s="141"/>
      <c r="M44" s="142"/>
      <c r="N44" s="2"/>
      <c r="V44" t="s">
        <v>82</v>
      </c>
    </row>
    <row r="45" spans="1:22" ht="45" hidden="1" customHeight="1" thickBot="1" x14ac:dyDescent="0.4">
      <c r="B45" s="122" t="s">
        <v>91</v>
      </c>
      <c r="C45" s="123"/>
      <c r="D45" s="123"/>
      <c r="E45" s="123"/>
      <c r="F45" s="123"/>
      <c r="G45" s="123"/>
      <c r="H45" s="123"/>
      <c r="I45" s="123"/>
      <c r="J45" s="123"/>
      <c r="K45" s="123"/>
      <c r="L45" s="123"/>
      <c r="M45" s="124"/>
      <c r="N45" s="2"/>
      <c r="V45" t="s">
        <v>57</v>
      </c>
    </row>
    <row r="46" spans="1:22" ht="3.75" customHeight="1" x14ac:dyDescent="0.35">
      <c r="B46" s="37"/>
      <c r="M46" s="38"/>
      <c r="V46" t="s">
        <v>58</v>
      </c>
    </row>
    <row r="47" spans="1:22" ht="7.5" customHeight="1" x14ac:dyDescent="0.35">
      <c r="A47" s="71"/>
      <c r="B47" s="2"/>
      <c r="C47" s="2"/>
      <c r="D47" s="2"/>
      <c r="E47" s="2"/>
      <c r="F47" s="2"/>
      <c r="G47" s="2"/>
      <c r="H47" s="2"/>
      <c r="I47" s="2"/>
      <c r="J47" s="2"/>
      <c r="K47" s="2"/>
      <c r="L47" s="2"/>
      <c r="M47" s="2"/>
      <c r="N47" s="2"/>
    </row>
    <row r="48" spans="1:22" ht="7.5" customHeight="1" x14ac:dyDescent="0.35">
      <c r="A48" s="70"/>
      <c r="B48" s="125"/>
      <c r="C48" s="125"/>
      <c r="D48" s="125"/>
      <c r="E48" s="125"/>
      <c r="F48" s="125"/>
      <c r="G48" s="125"/>
      <c r="H48" s="125"/>
      <c r="I48" s="125"/>
      <c r="J48" s="125"/>
      <c r="K48" s="125"/>
      <c r="L48" s="125"/>
      <c r="M48" s="125"/>
      <c r="N48" s="16"/>
      <c r="O48" s="17"/>
      <c r="P48" s="17"/>
      <c r="Q48" s="17"/>
      <c r="R48" s="17"/>
    </row>
    <row r="49" spans="1:22" ht="20.149999999999999" customHeight="1" x14ac:dyDescent="0.35">
      <c r="A49" s="62">
        <v>5</v>
      </c>
      <c r="B49" s="130" t="s">
        <v>92</v>
      </c>
      <c r="C49" s="130"/>
      <c r="D49" s="130"/>
      <c r="E49" s="130"/>
      <c r="F49" s="130"/>
      <c r="G49" s="130"/>
      <c r="H49" s="130"/>
      <c r="I49" s="130"/>
      <c r="J49" s="130"/>
      <c r="K49" s="130"/>
      <c r="L49" s="130"/>
      <c r="M49" s="130"/>
      <c r="O49" s="39"/>
      <c r="Q49" s="40"/>
      <c r="U49" s="23"/>
    </row>
    <row r="50" spans="1:22" x14ac:dyDescent="0.35">
      <c r="B50" s="15" t="s">
        <v>93</v>
      </c>
      <c r="C50" s="2"/>
      <c r="D50" s="2"/>
      <c r="E50" s="2"/>
      <c r="F50" s="2"/>
      <c r="G50" s="2"/>
      <c r="H50" s="2"/>
      <c r="I50" s="2"/>
      <c r="J50" s="2"/>
      <c r="K50" s="2"/>
      <c r="L50" s="2"/>
      <c r="M50" s="2"/>
      <c r="N50" s="2"/>
    </row>
    <row r="51" spans="1:22" x14ac:dyDescent="0.35">
      <c r="B51" s="15" t="s">
        <v>94</v>
      </c>
      <c r="C51" s="2"/>
      <c r="D51" s="2"/>
      <c r="E51" s="2"/>
      <c r="F51" s="2"/>
      <c r="G51" s="2"/>
      <c r="H51" s="2"/>
      <c r="I51" s="2"/>
      <c r="J51" s="2"/>
      <c r="K51" s="2"/>
      <c r="L51" s="2"/>
      <c r="M51" s="2"/>
      <c r="N51" s="2"/>
    </row>
    <row r="52" spans="1:22" x14ac:dyDescent="0.35">
      <c r="B52" s="15" t="s">
        <v>95</v>
      </c>
      <c r="C52" s="2"/>
      <c r="D52" s="2"/>
      <c r="E52" s="2"/>
      <c r="F52" s="2"/>
      <c r="G52" s="2"/>
      <c r="H52" s="2"/>
      <c r="I52" s="2"/>
      <c r="J52" s="2"/>
      <c r="K52" s="2"/>
      <c r="L52" s="2"/>
      <c r="M52" s="2"/>
      <c r="N52" s="2"/>
    </row>
    <row r="53" spans="1:22" x14ac:dyDescent="0.35">
      <c r="B53" s="15" t="s">
        <v>96</v>
      </c>
      <c r="C53" s="2"/>
      <c r="D53" s="2"/>
      <c r="E53" s="2"/>
      <c r="F53" s="2"/>
      <c r="G53" s="2"/>
      <c r="H53" s="2"/>
      <c r="I53" s="2"/>
      <c r="J53" s="2"/>
      <c r="K53" s="2"/>
      <c r="L53" s="2"/>
      <c r="M53" s="2"/>
      <c r="N53" s="2"/>
    </row>
    <row r="54" spans="1:22" x14ac:dyDescent="0.35">
      <c r="B54" s="15" t="s">
        <v>97</v>
      </c>
      <c r="C54" s="2"/>
      <c r="D54" s="2"/>
      <c r="E54" s="2"/>
      <c r="F54" s="2"/>
      <c r="G54" s="2"/>
      <c r="H54" s="2"/>
      <c r="I54" s="2"/>
      <c r="J54" s="2"/>
      <c r="K54" s="2"/>
      <c r="L54" s="2"/>
      <c r="M54" s="2"/>
      <c r="N54" s="2"/>
    </row>
    <row r="55" spans="1:22" x14ac:dyDescent="0.35">
      <c r="B55" s="15" t="s">
        <v>98</v>
      </c>
      <c r="C55" s="2"/>
      <c r="D55" s="2"/>
      <c r="E55" s="2"/>
      <c r="F55" s="2"/>
      <c r="G55" s="2"/>
      <c r="H55" s="2"/>
      <c r="I55" s="2"/>
      <c r="J55" s="2"/>
      <c r="K55" s="2"/>
      <c r="L55" s="2"/>
      <c r="M55" s="2"/>
      <c r="N55" s="2"/>
    </row>
    <row r="56" spans="1:22" x14ac:dyDescent="0.35">
      <c r="B56" s="15" t="s">
        <v>99</v>
      </c>
      <c r="C56" s="2"/>
      <c r="D56" s="2"/>
      <c r="E56" s="2"/>
      <c r="F56" s="2"/>
      <c r="G56" s="2"/>
      <c r="H56" s="2"/>
      <c r="I56" s="2"/>
      <c r="J56" s="2"/>
      <c r="K56" s="2"/>
      <c r="L56" s="2"/>
      <c r="M56" s="2"/>
      <c r="N56" s="2"/>
    </row>
    <row r="57" spans="1:22" x14ac:dyDescent="0.35">
      <c r="B57" s="15"/>
      <c r="C57" s="2"/>
      <c r="D57" s="2"/>
      <c r="E57" s="2"/>
      <c r="F57" s="2"/>
      <c r="G57" s="2"/>
      <c r="H57" s="2"/>
      <c r="I57" s="2"/>
      <c r="J57" s="2"/>
      <c r="K57" s="2"/>
      <c r="L57" s="2"/>
      <c r="M57" s="2"/>
      <c r="N57" s="2"/>
    </row>
    <row r="58" spans="1:22" x14ac:dyDescent="0.35">
      <c r="B58" s="15"/>
      <c r="C58" s="2"/>
      <c r="D58" s="2"/>
      <c r="E58" s="2"/>
      <c r="F58" s="2"/>
      <c r="G58" s="2"/>
      <c r="H58" s="2"/>
      <c r="I58" s="2"/>
      <c r="J58" s="2"/>
      <c r="K58" s="2"/>
      <c r="L58" s="2"/>
      <c r="M58" s="2"/>
      <c r="N58" s="2"/>
    </row>
    <row r="59" spans="1:22" ht="3.75" customHeight="1" x14ac:dyDescent="0.35">
      <c r="B59" s="15"/>
      <c r="C59" s="2"/>
      <c r="D59" s="2"/>
      <c r="E59" s="2"/>
      <c r="F59" s="2"/>
      <c r="G59" s="2"/>
      <c r="H59" s="2"/>
      <c r="I59" s="2"/>
      <c r="J59" s="2"/>
      <c r="K59" s="2"/>
      <c r="L59" s="2"/>
      <c r="M59" s="2"/>
      <c r="N59" s="2"/>
      <c r="V59" t="s">
        <v>55</v>
      </c>
    </row>
    <row r="60" spans="1:22" ht="45" hidden="1" customHeight="1" thickBot="1" x14ac:dyDescent="0.4">
      <c r="B60" s="143" t="s">
        <v>100</v>
      </c>
      <c r="C60" s="141"/>
      <c r="D60" s="141"/>
      <c r="E60" s="141"/>
      <c r="F60" s="141"/>
      <c r="G60" s="141"/>
      <c r="H60" s="141"/>
      <c r="I60" s="141"/>
      <c r="J60" s="141"/>
      <c r="K60" s="141"/>
      <c r="L60" s="141"/>
      <c r="M60" s="142"/>
      <c r="N60" s="2"/>
      <c r="V60" t="s">
        <v>82</v>
      </c>
    </row>
    <row r="61" spans="1:22" ht="60" hidden="1" customHeight="1" thickBot="1" x14ac:dyDescent="0.4">
      <c r="B61" s="122" t="s">
        <v>101</v>
      </c>
      <c r="C61" s="123"/>
      <c r="D61" s="123"/>
      <c r="E61" s="123"/>
      <c r="F61" s="123"/>
      <c r="G61" s="123"/>
      <c r="H61" s="123"/>
      <c r="I61" s="123"/>
      <c r="J61" s="123"/>
      <c r="K61" s="123"/>
      <c r="L61" s="123"/>
      <c r="M61" s="124"/>
      <c r="N61" s="2"/>
      <c r="V61" t="s">
        <v>57</v>
      </c>
    </row>
    <row r="62" spans="1:22" ht="3.75" customHeight="1" x14ac:dyDescent="0.35">
      <c r="B62" s="37"/>
      <c r="M62" s="38"/>
      <c r="V62" t="s">
        <v>58</v>
      </c>
    </row>
    <row r="63" spans="1:22" ht="7.5" customHeight="1" x14ac:dyDescent="0.35">
      <c r="A63" s="71"/>
      <c r="B63" s="2"/>
      <c r="C63" s="2"/>
      <c r="D63" s="2"/>
      <c r="E63" s="2"/>
      <c r="F63" s="2"/>
      <c r="G63" s="2"/>
      <c r="H63" s="2"/>
      <c r="I63" s="2"/>
      <c r="J63" s="2"/>
      <c r="K63" s="2"/>
      <c r="L63" s="2"/>
      <c r="M63" s="2"/>
      <c r="N63" s="2"/>
    </row>
    <row r="64" spans="1:22" ht="7.5" customHeight="1" x14ac:dyDescent="0.35">
      <c r="A64" s="70"/>
      <c r="B64" s="125"/>
      <c r="C64" s="125"/>
      <c r="D64" s="125"/>
      <c r="E64" s="125"/>
      <c r="F64" s="125"/>
      <c r="G64" s="125"/>
      <c r="H64" s="125"/>
      <c r="I64" s="125"/>
      <c r="J64" s="125"/>
      <c r="K64" s="125"/>
      <c r="L64" s="125"/>
      <c r="M64" s="125"/>
      <c r="N64" s="16"/>
      <c r="O64" s="17"/>
      <c r="P64" s="17"/>
      <c r="Q64" s="17"/>
      <c r="R64" s="17"/>
    </row>
    <row r="65" spans="1:22" ht="20.149999999999999" customHeight="1" x14ac:dyDescent="0.35">
      <c r="A65" s="62">
        <v>6</v>
      </c>
      <c r="B65" s="130" t="s">
        <v>102</v>
      </c>
      <c r="C65" s="130"/>
      <c r="D65" s="130"/>
      <c r="E65" s="130"/>
      <c r="F65" s="130"/>
      <c r="G65" s="130"/>
      <c r="H65" s="130"/>
      <c r="I65" s="130"/>
      <c r="J65" s="130"/>
      <c r="K65" s="130"/>
      <c r="L65" s="130"/>
      <c r="M65" s="130"/>
      <c r="O65" s="39"/>
      <c r="Q65" s="40"/>
      <c r="U65" s="23"/>
    </row>
    <row r="66" spans="1:22" x14ac:dyDescent="0.35">
      <c r="B66" s="15" t="s">
        <v>93</v>
      </c>
      <c r="C66" s="2"/>
      <c r="D66" s="2"/>
      <c r="E66" s="2"/>
      <c r="F66" s="2"/>
      <c r="G66" s="2"/>
      <c r="H66" s="2"/>
      <c r="I66" s="2"/>
      <c r="J66" s="2"/>
      <c r="K66" s="2"/>
      <c r="L66" s="2"/>
      <c r="M66" s="2"/>
      <c r="N66" s="2"/>
    </row>
    <row r="67" spans="1:22" x14ac:dyDescent="0.35">
      <c r="B67" s="15" t="s">
        <v>94</v>
      </c>
      <c r="C67" s="2"/>
      <c r="D67" s="2"/>
      <c r="E67" s="2"/>
      <c r="F67" s="2"/>
      <c r="G67" s="2"/>
      <c r="H67" s="2"/>
      <c r="I67" s="2"/>
      <c r="J67" s="2"/>
      <c r="K67" s="2"/>
      <c r="L67" s="2"/>
      <c r="M67" s="2"/>
      <c r="N67" s="2"/>
    </row>
    <row r="68" spans="1:22" x14ac:dyDescent="0.35">
      <c r="B68" s="15" t="s">
        <v>95</v>
      </c>
      <c r="C68" s="2"/>
      <c r="D68" s="2"/>
      <c r="E68" s="2"/>
      <c r="F68" s="2"/>
      <c r="G68" s="2"/>
      <c r="H68" s="2"/>
      <c r="I68" s="2"/>
      <c r="J68" s="2"/>
      <c r="K68" s="2"/>
      <c r="L68" s="2"/>
      <c r="M68" s="2"/>
      <c r="N68" s="2"/>
    </row>
    <row r="69" spans="1:22" x14ac:dyDescent="0.35">
      <c r="B69" s="15" t="s">
        <v>96</v>
      </c>
      <c r="C69" s="2"/>
      <c r="D69" s="2"/>
      <c r="E69" s="2"/>
      <c r="F69" s="2"/>
      <c r="G69" s="2"/>
      <c r="H69" s="2"/>
      <c r="I69" s="2"/>
      <c r="J69" s="2"/>
      <c r="K69" s="2"/>
      <c r="L69" s="2"/>
      <c r="M69" s="2"/>
      <c r="N69" s="2"/>
    </row>
    <row r="70" spans="1:22" x14ac:dyDescent="0.35">
      <c r="B70" s="15" t="s">
        <v>97</v>
      </c>
      <c r="C70" s="2"/>
      <c r="D70" s="2"/>
      <c r="E70" s="2"/>
      <c r="F70" s="2"/>
      <c r="G70" s="2"/>
      <c r="H70" s="2"/>
      <c r="I70" s="2"/>
      <c r="J70" s="2"/>
      <c r="K70" s="2"/>
      <c r="L70" s="2"/>
      <c r="M70" s="2"/>
      <c r="N70" s="2"/>
    </row>
    <row r="71" spans="1:22" x14ac:dyDescent="0.35">
      <c r="B71" s="15" t="s">
        <v>98</v>
      </c>
      <c r="C71" s="2"/>
      <c r="D71" s="2"/>
      <c r="E71" s="2"/>
      <c r="F71" s="2"/>
      <c r="G71" s="2"/>
      <c r="H71" s="2"/>
      <c r="I71" s="2"/>
      <c r="J71" s="2"/>
      <c r="K71" s="2"/>
      <c r="L71" s="2"/>
      <c r="M71" s="2"/>
      <c r="N71" s="2"/>
    </row>
    <row r="72" spans="1:22" x14ac:dyDescent="0.35">
      <c r="B72" s="15" t="s">
        <v>99</v>
      </c>
      <c r="C72" s="2"/>
      <c r="D72" s="2"/>
      <c r="E72" s="2"/>
      <c r="F72" s="2"/>
      <c r="G72" s="2"/>
      <c r="H72" s="2"/>
      <c r="I72" s="2"/>
      <c r="J72" s="2"/>
      <c r="K72" s="2"/>
      <c r="L72" s="2"/>
      <c r="M72" s="2"/>
      <c r="N72" s="2"/>
    </row>
    <row r="73" spans="1:22" x14ac:dyDescent="0.35">
      <c r="B73" s="15"/>
      <c r="C73" s="2"/>
      <c r="D73" s="2"/>
      <c r="E73" s="2"/>
      <c r="F73" s="2"/>
      <c r="G73" s="2"/>
      <c r="H73" s="2"/>
      <c r="I73" s="2"/>
      <c r="J73" s="2"/>
      <c r="K73" s="2"/>
      <c r="L73" s="2"/>
      <c r="M73" s="2"/>
      <c r="N73" s="2"/>
    </row>
    <row r="74" spans="1:22" x14ac:dyDescent="0.35">
      <c r="B74" s="15"/>
      <c r="C74" s="2"/>
      <c r="D74" s="2"/>
      <c r="E74" s="2"/>
      <c r="F74" s="2"/>
      <c r="G74" s="2"/>
      <c r="H74" s="2"/>
      <c r="I74" s="2"/>
      <c r="J74" s="2"/>
      <c r="K74" s="2"/>
      <c r="L74" s="2"/>
      <c r="M74" s="2"/>
      <c r="N74" s="2"/>
    </row>
    <row r="75" spans="1:22" ht="3.75" customHeight="1" x14ac:dyDescent="0.35">
      <c r="B75" s="15"/>
      <c r="C75" s="2"/>
      <c r="D75" s="2"/>
      <c r="E75" s="2"/>
      <c r="F75" s="2"/>
      <c r="G75" s="2"/>
      <c r="H75" s="2"/>
      <c r="I75" s="2"/>
      <c r="J75" s="2"/>
      <c r="K75" s="2"/>
      <c r="L75" s="2"/>
      <c r="M75" s="2"/>
      <c r="N75" s="2"/>
      <c r="V75" t="s">
        <v>55</v>
      </c>
    </row>
    <row r="76" spans="1:22" ht="45" hidden="1" customHeight="1" thickBot="1" x14ac:dyDescent="0.4">
      <c r="B76" s="143" t="s">
        <v>103</v>
      </c>
      <c r="C76" s="141"/>
      <c r="D76" s="141"/>
      <c r="E76" s="141"/>
      <c r="F76" s="141"/>
      <c r="G76" s="141"/>
      <c r="H76" s="141"/>
      <c r="I76" s="141"/>
      <c r="J76" s="141"/>
      <c r="K76" s="141"/>
      <c r="L76" s="141"/>
      <c r="M76" s="142"/>
      <c r="N76" s="2"/>
      <c r="V76" t="s">
        <v>82</v>
      </c>
    </row>
    <row r="77" spans="1:22" ht="3.75" customHeight="1" x14ac:dyDescent="0.35">
      <c r="B77" s="37"/>
      <c r="M77" s="38"/>
      <c r="V77" t="s">
        <v>58</v>
      </c>
    </row>
    <row r="78" spans="1:22" ht="7.5" customHeight="1" x14ac:dyDescent="0.35">
      <c r="A78" s="71"/>
      <c r="B78" s="2"/>
      <c r="C78" s="2"/>
      <c r="D78" s="2"/>
      <c r="E78" s="2"/>
      <c r="F78" s="2"/>
      <c r="G78" s="2"/>
      <c r="H78" s="2"/>
      <c r="I78" s="2"/>
      <c r="J78" s="2"/>
      <c r="K78" s="2"/>
      <c r="L78" s="2"/>
      <c r="M78" s="2"/>
      <c r="N78" s="2"/>
    </row>
    <row r="79" spans="1:22" ht="7.5" customHeight="1" x14ac:dyDescent="0.35">
      <c r="A79" s="70"/>
      <c r="B79" s="125"/>
      <c r="C79" s="125"/>
      <c r="D79" s="125"/>
      <c r="E79" s="125"/>
      <c r="F79" s="125"/>
      <c r="G79" s="125"/>
      <c r="H79" s="125"/>
      <c r="I79" s="125"/>
      <c r="J79" s="125"/>
      <c r="K79" s="125"/>
      <c r="L79" s="125"/>
      <c r="M79" s="125"/>
      <c r="N79" s="16"/>
      <c r="O79" s="17"/>
      <c r="P79" s="17"/>
      <c r="Q79" s="17"/>
      <c r="R79" s="17"/>
    </row>
    <row r="80" spans="1:22" ht="20.149999999999999" customHeight="1" x14ac:dyDescent="0.35">
      <c r="A80" s="62">
        <v>7</v>
      </c>
      <c r="B80" s="130" t="s">
        <v>104</v>
      </c>
      <c r="C80" s="130"/>
      <c r="D80" s="130"/>
      <c r="E80" s="130"/>
      <c r="F80" s="130"/>
      <c r="G80" s="130"/>
      <c r="H80" s="130"/>
      <c r="I80" s="130"/>
      <c r="J80" s="130"/>
      <c r="K80" s="130"/>
      <c r="L80" s="130"/>
      <c r="M80" s="130"/>
      <c r="O80" s="39"/>
      <c r="Q80" s="40"/>
      <c r="U80" s="23"/>
    </row>
    <row r="81" spans="1:22" x14ac:dyDescent="0.35">
      <c r="B81" s="15" t="s">
        <v>105</v>
      </c>
      <c r="C81" s="2"/>
      <c r="D81" s="2"/>
      <c r="E81" s="2"/>
      <c r="F81" s="2"/>
      <c r="G81" s="2"/>
      <c r="H81" s="2"/>
      <c r="I81" s="2"/>
      <c r="J81" s="2"/>
      <c r="K81" s="2"/>
      <c r="L81" s="2"/>
      <c r="M81" s="2"/>
      <c r="N81" s="2"/>
    </row>
    <row r="82" spans="1:22" x14ac:dyDescent="0.35">
      <c r="B82" s="15" t="s">
        <v>106</v>
      </c>
      <c r="C82" s="2"/>
      <c r="D82" s="2"/>
      <c r="E82" s="2"/>
      <c r="F82" s="2"/>
      <c r="G82" s="2"/>
      <c r="H82" s="2"/>
      <c r="I82" s="2"/>
      <c r="J82" s="2"/>
      <c r="K82" s="2"/>
      <c r="L82" s="2"/>
      <c r="M82" s="2"/>
      <c r="N82" s="2"/>
    </row>
    <row r="83" spans="1:22" x14ac:dyDescent="0.35">
      <c r="B83" s="15" t="s">
        <v>107</v>
      </c>
      <c r="C83" s="2"/>
      <c r="D83" s="2"/>
      <c r="E83" s="2"/>
      <c r="F83" s="2"/>
      <c r="G83" s="2"/>
      <c r="H83" s="2"/>
      <c r="I83" s="2"/>
      <c r="J83" s="2"/>
      <c r="K83" s="2"/>
      <c r="L83" s="2"/>
      <c r="M83" s="2"/>
      <c r="N83" s="2"/>
    </row>
    <row r="84" spans="1:22" x14ac:dyDescent="0.35">
      <c r="B84" s="15" t="s">
        <v>108</v>
      </c>
      <c r="C84" s="2"/>
      <c r="D84" s="2"/>
      <c r="E84" s="2"/>
      <c r="F84" s="2"/>
      <c r="G84" s="2"/>
      <c r="H84" s="2"/>
      <c r="I84" s="2"/>
      <c r="J84" s="2"/>
      <c r="K84" s="2"/>
      <c r="L84" s="2"/>
      <c r="M84" s="2"/>
      <c r="N84" s="2"/>
    </row>
    <row r="85" spans="1:22" x14ac:dyDescent="0.35">
      <c r="B85" s="15" t="s">
        <v>109</v>
      </c>
      <c r="C85" s="2"/>
      <c r="D85" s="2"/>
      <c r="E85" s="2"/>
      <c r="F85" s="2"/>
      <c r="G85" s="2"/>
      <c r="H85" s="2"/>
      <c r="I85" s="2"/>
      <c r="J85" s="2"/>
      <c r="K85" s="2"/>
      <c r="L85" s="2"/>
      <c r="M85" s="2"/>
      <c r="N85" s="2"/>
    </row>
    <row r="86" spans="1:22" x14ac:dyDescent="0.35">
      <c r="B86" s="15"/>
      <c r="C86" s="2"/>
      <c r="D86" s="2"/>
      <c r="E86" s="2"/>
      <c r="F86" s="2"/>
      <c r="G86" s="2"/>
      <c r="H86" s="2"/>
      <c r="I86" s="2"/>
      <c r="J86" s="2"/>
      <c r="K86" s="2"/>
      <c r="L86" s="2"/>
      <c r="M86" s="2"/>
      <c r="N86" s="2"/>
    </row>
    <row r="87" spans="1:22" x14ac:dyDescent="0.35">
      <c r="B87" s="15"/>
      <c r="C87" s="2"/>
      <c r="D87" s="2"/>
      <c r="E87" s="2"/>
      <c r="F87" s="2"/>
      <c r="G87" s="2"/>
      <c r="H87" s="2"/>
      <c r="I87" s="2"/>
      <c r="J87" s="2"/>
      <c r="K87" s="2"/>
      <c r="L87" s="2"/>
      <c r="M87" s="2"/>
      <c r="N87" s="2"/>
    </row>
    <row r="88" spans="1:22" ht="3.75" customHeight="1" x14ac:dyDescent="0.35">
      <c r="B88" s="15"/>
      <c r="C88" s="2"/>
      <c r="D88" s="2"/>
      <c r="E88" s="2"/>
      <c r="F88" s="2"/>
      <c r="G88" s="2"/>
      <c r="H88" s="2"/>
      <c r="I88" s="2"/>
      <c r="J88" s="2"/>
      <c r="K88" s="2"/>
      <c r="L88" s="2"/>
      <c r="M88" s="2"/>
      <c r="N88" s="2"/>
      <c r="V88" t="s">
        <v>55</v>
      </c>
    </row>
    <row r="89" spans="1:22" ht="60" hidden="1" customHeight="1" thickBot="1" x14ac:dyDescent="0.4">
      <c r="B89" s="143" t="s">
        <v>110</v>
      </c>
      <c r="C89" s="141"/>
      <c r="D89" s="141"/>
      <c r="E89" s="141"/>
      <c r="F89" s="141"/>
      <c r="G89" s="141"/>
      <c r="H89" s="141"/>
      <c r="I89" s="141"/>
      <c r="J89" s="141"/>
      <c r="K89" s="141"/>
      <c r="L89" s="141"/>
      <c r="M89" s="142"/>
      <c r="N89" s="2"/>
      <c r="V89" t="s">
        <v>82</v>
      </c>
    </row>
    <row r="90" spans="1:22" ht="3.75" customHeight="1" x14ac:dyDescent="0.35">
      <c r="B90" s="37"/>
      <c r="M90" s="38"/>
      <c r="V90" t="s">
        <v>58</v>
      </c>
    </row>
    <row r="91" spans="1:22" ht="7.5" customHeight="1" x14ac:dyDescent="0.35">
      <c r="A91" s="71"/>
      <c r="B91" s="2"/>
      <c r="C91" s="2"/>
      <c r="D91" s="2"/>
      <c r="E91" s="2"/>
      <c r="F91" s="2"/>
      <c r="G91" s="2"/>
      <c r="H91" s="2"/>
      <c r="I91" s="2"/>
      <c r="J91" s="2"/>
      <c r="K91" s="2"/>
      <c r="L91" s="2"/>
      <c r="M91" s="2"/>
      <c r="N91" s="2"/>
    </row>
    <row r="92" spans="1:22" ht="7.5" customHeight="1" x14ac:dyDescent="0.35">
      <c r="A92" s="70"/>
      <c r="B92" s="125"/>
      <c r="C92" s="125"/>
      <c r="D92" s="125"/>
      <c r="E92" s="125"/>
      <c r="F92" s="125"/>
      <c r="G92" s="125"/>
      <c r="H92" s="125"/>
      <c r="I92" s="125"/>
      <c r="J92" s="125"/>
      <c r="K92" s="125"/>
      <c r="L92" s="125"/>
      <c r="M92" s="125"/>
      <c r="N92" s="16"/>
      <c r="O92" s="17"/>
      <c r="P92" s="17"/>
      <c r="Q92" s="17"/>
      <c r="R92" s="17"/>
    </row>
    <row r="93" spans="1:22" ht="20.149999999999999" customHeight="1" x14ac:dyDescent="0.35">
      <c r="A93" s="62">
        <v>8</v>
      </c>
      <c r="B93" s="130" t="s">
        <v>111</v>
      </c>
      <c r="C93" s="130"/>
      <c r="D93" s="130"/>
      <c r="E93" s="130"/>
      <c r="F93" s="130"/>
      <c r="G93" s="130"/>
      <c r="H93" s="130"/>
      <c r="I93" s="130"/>
      <c r="J93" s="130"/>
      <c r="K93" s="130"/>
      <c r="L93" s="130"/>
      <c r="M93" s="130"/>
      <c r="O93" s="39"/>
      <c r="Q93" s="40"/>
      <c r="U93" s="23"/>
    </row>
    <row r="94" spans="1:22" x14ac:dyDescent="0.35">
      <c r="B94" s="15"/>
      <c r="C94" s="2"/>
      <c r="D94" s="2"/>
      <c r="E94" s="2"/>
      <c r="F94" s="2"/>
      <c r="G94" s="2"/>
      <c r="H94" s="2"/>
      <c r="I94" s="2"/>
      <c r="J94" s="2"/>
      <c r="K94" s="2"/>
      <c r="L94" s="2"/>
      <c r="M94" s="2"/>
      <c r="N94" s="2"/>
    </row>
    <row r="95" spans="1:22" x14ac:dyDescent="0.35">
      <c r="B95" s="15"/>
      <c r="C95" s="2"/>
      <c r="D95" s="2"/>
      <c r="E95" s="2"/>
      <c r="F95" s="2"/>
      <c r="G95" s="2"/>
      <c r="H95" s="2"/>
      <c r="I95" s="2"/>
      <c r="J95" s="2"/>
      <c r="K95" s="2"/>
      <c r="L95" s="2"/>
      <c r="M95" s="2"/>
      <c r="N95" s="2"/>
    </row>
    <row r="96" spans="1:22" ht="3.75" customHeight="1" x14ac:dyDescent="0.35">
      <c r="B96" s="15"/>
      <c r="C96" s="2"/>
      <c r="D96" s="2"/>
      <c r="E96" s="2"/>
      <c r="F96" s="2"/>
      <c r="G96" s="2"/>
      <c r="H96" s="2"/>
      <c r="I96" s="2"/>
      <c r="J96" s="2"/>
      <c r="K96" s="2"/>
      <c r="L96" s="2"/>
      <c r="M96" s="2"/>
      <c r="N96" s="2"/>
      <c r="V96" t="s">
        <v>55</v>
      </c>
    </row>
    <row r="97" spans="1:22" ht="45" hidden="1" customHeight="1" thickBot="1" x14ac:dyDescent="0.4">
      <c r="B97" s="143" t="s">
        <v>112</v>
      </c>
      <c r="C97" s="141"/>
      <c r="D97" s="141"/>
      <c r="E97" s="141"/>
      <c r="F97" s="141"/>
      <c r="G97" s="141"/>
      <c r="H97" s="141"/>
      <c r="I97" s="141"/>
      <c r="J97" s="141"/>
      <c r="K97" s="141"/>
      <c r="L97" s="141"/>
      <c r="M97" s="142"/>
      <c r="N97" s="2"/>
      <c r="V97" t="s">
        <v>82</v>
      </c>
    </row>
    <row r="98" spans="1:22" ht="60" hidden="1" customHeight="1" thickBot="1" x14ac:dyDescent="0.4">
      <c r="B98" s="122" t="s">
        <v>113</v>
      </c>
      <c r="C98" s="123"/>
      <c r="D98" s="123"/>
      <c r="E98" s="123"/>
      <c r="F98" s="123"/>
      <c r="G98" s="123"/>
      <c r="H98" s="123"/>
      <c r="I98" s="123"/>
      <c r="J98" s="123"/>
      <c r="K98" s="123"/>
      <c r="L98" s="123"/>
      <c r="M98" s="124"/>
      <c r="N98" s="2"/>
      <c r="V98" t="s">
        <v>72</v>
      </c>
    </row>
    <row r="99" spans="1:22" ht="3.75" customHeight="1" x14ac:dyDescent="0.35">
      <c r="B99" s="37"/>
      <c r="M99" s="38"/>
      <c r="V99" t="s">
        <v>58</v>
      </c>
    </row>
    <row r="100" spans="1:22" ht="7.5" customHeight="1" x14ac:dyDescent="0.35">
      <c r="A100" s="71"/>
      <c r="B100" s="2"/>
      <c r="C100" s="2"/>
      <c r="D100" s="2"/>
      <c r="E100" s="2"/>
      <c r="F100" s="2"/>
      <c r="G100" s="2"/>
      <c r="H100" s="2"/>
      <c r="I100" s="2"/>
      <c r="J100" s="2"/>
      <c r="K100" s="2"/>
      <c r="L100" s="2"/>
      <c r="M100" s="2"/>
      <c r="N100" s="2"/>
    </row>
    <row r="101" spans="1:22" ht="7.5" customHeight="1" x14ac:dyDescent="0.35">
      <c r="A101" s="70"/>
      <c r="B101" s="125"/>
      <c r="C101" s="125"/>
      <c r="D101" s="125"/>
      <c r="E101" s="125"/>
      <c r="F101" s="125"/>
      <c r="G101" s="125"/>
      <c r="H101" s="125"/>
      <c r="I101" s="125"/>
      <c r="J101" s="125"/>
      <c r="K101" s="125"/>
      <c r="L101" s="125"/>
      <c r="M101" s="125"/>
      <c r="N101" s="16"/>
      <c r="O101" s="17"/>
      <c r="P101" s="17"/>
      <c r="Q101" s="17"/>
      <c r="R101" s="17"/>
    </row>
    <row r="102" spans="1:22" ht="20.149999999999999" customHeight="1" x14ac:dyDescent="0.35">
      <c r="A102" s="62">
        <v>9</v>
      </c>
      <c r="B102" s="130" t="s">
        <v>114</v>
      </c>
      <c r="C102" s="130"/>
      <c r="D102" s="130"/>
      <c r="E102" s="130"/>
      <c r="F102" s="130"/>
      <c r="G102" s="130"/>
      <c r="H102" s="130"/>
      <c r="I102" s="130"/>
      <c r="J102" s="130"/>
      <c r="K102" s="130"/>
      <c r="L102" s="130"/>
      <c r="M102" s="130"/>
      <c r="O102" s="39"/>
      <c r="Q102" s="40"/>
      <c r="U102" s="23"/>
    </row>
    <row r="103" spans="1:22" x14ac:dyDescent="0.35">
      <c r="B103" s="15"/>
      <c r="C103" s="2"/>
      <c r="D103" s="2"/>
      <c r="E103" s="2"/>
      <c r="F103" s="2"/>
      <c r="G103" s="2"/>
      <c r="H103" s="2"/>
      <c r="I103" s="2"/>
      <c r="J103" s="2"/>
      <c r="K103" s="2"/>
      <c r="L103" s="2"/>
      <c r="M103" s="2"/>
      <c r="N103" s="2"/>
    </row>
    <row r="104" spans="1:22" x14ac:dyDescent="0.35">
      <c r="B104" s="15"/>
      <c r="C104" s="2"/>
      <c r="D104" s="2"/>
      <c r="E104" s="2"/>
      <c r="F104" s="2"/>
      <c r="G104" s="2"/>
      <c r="H104" s="2"/>
      <c r="I104" s="2"/>
      <c r="J104" s="2"/>
      <c r="K104" s="2"/>
      <c r="L104" s="2"/>
      <c r="M104" s="2"/>
      <c r="N104" s="2"/>
    </row>
    <row r="105" spans="1:22" ht="3.75" customHeight="1" x14ac:dyDescent="0.35">
      <c r="B105" s="15"/>
      <c r="C105" s="2"/>
      <c r="D105" s="2"/>
      <c r="E105" s="2"/>
      <c r="F105" s="2"/>
      <c r="G105" s="2"/>
      <c r="H105" s="2"/>
      <c r="I105" s="2"/>
      <c r="J105" s="2"/>
      <c r="K105" s="2"/>
      <c r="L105" s="2"/>
      <c r="M105" s="2"/>
      <c r="N105" s="2"/>
      <c r="V105" t="s">
        <v>55</v>
      </c>
    </row>
    <row r="106" spans="1:22" ht="30" hidden="1" customHeight="1" thickBot="1" x14ac:dyDescent="0.4">
      <c r="B106" s="143" t="s">
        <v>115</v>
      </c>
      <c r="C106" s="141"/>
      <c r="D106" s="141"/>
      <c r="E106" s="141"/>
      <c r="F106" s="141"/>
      <c r="G106" s="141"/>
      <c r="H106" s="141"/>
      <c r="I106" s="141"/>
      <c r="J106" s="141"/>
      <c r="K106" s="141"/>
      <c r="L106" s="141"/>
      <c r="M106" s="142"/>
      <c r="N106" s="2"/>
      <c r="V106" t="s">
        <v>82</v>
      </c>
    </row>
    <row r="107" spans="1:22" ht="3.75" customHeight="1" x14ac:dyDescent="0.35">
      <c r="B107" s="37"/>
      <c r="M107" s="38"/>
      <c r="V107" t="s">
        <v>58</v>
      </c>
    </row>
    <row r="108" spans="1:22" ht="7.5" customHeight="1" x14ac:dyDescent="0.35">
      <c r="A108" s="71"/>
      <c r="B108" s="2"/>
      <c r="C108" s="2"/>
      <c r="D108" s="2"/>
      <c r="E108" s="2"/>
      <c r="F108" s="2"/>
      <c r="G108" s="2"/>
      <c r="H108" s="2"/>
      <c r="I108" s="2"/>
      <c r="J108" s="2"/>
      <c r="K108" s="2"/>
      <c r="L108" s="2"/>
      <c r="M108" s="2"/>
      <c r="N108" s="2"/>
    </row>
    <row r="109" spans="1:22" ht="7.5" customHeight="1" x14ac:dyDescent="0.35">
      <c r="A109" s="70"/>
      <c r="B109" s="125"/>
      <c r="C109" s="125"/>
      <c r="D109" s="125"/>
      <c r="E109" s="125"/>
      <c r="F109" s="125"/>
      <c r="G109" s="125"/>
      <c r="H109" s="125"/>
      <c r="I109" s="125"/>
      <c r="J109" s="125"/>
      <c r="K109" s="125"/>
      <c r="L109" s="125"/>
      <c r="M109" s="125"/>
      <c r="N109" s="16"/>
      <c r="O109" s="17"/>
      <c r="P109" s="17"/>
      <c r="Q109" s="17"/>
      <c r="R109" s="17"/>
    </row>
    <row r="110" spans="1:22" ht="20.149999999999999" customHeight="1" x14ac:dyDescent="0.35">
      <c r="A110" s="62">
        <v>10</v>
      </c>
      <c r="B110" s="130" t="s">
        <v>116</v>
      </c>
      <c r="C110" s="130"/>
      <c r="D110" s="130"/>
      <c r="E110" s="130"/>
      <c r="F110" s="130"/>
      <c r="G110" s="130"/>
      <c r="H110" s="130"/>
      <c r="I110" s="130"/>
      <c r="J110" s="130"/>
      <c r="K110" s="130"/>
      <c r="L110" s="130"/>
      <c r="M110" s="130"/>
      <c r="O110" s="39"/>
      <c r="Q110" s="40"/>
      <c r="U110" s="23"/>
    </row>
    <row r="111" spans="1:22" x14ac:dyDescent="0.35">
      <c r="B111" s="15" t="s">
        <v>117</v>
      </c>
      <c r="C111" s="2"/>
      <c r="D111" s="2"/>
      <c r="E111" s="2"/>
      <c r="F111" s="2"/>
      <c r="G111" s="2"/>
      <c r="H111" s="2"/>
      <c r="I111" s="2"/>
      <c r="J111" s="2"/>
      <c r="K111" s="2"/>
      <c r="L111" s="2"/>
      <c r="M111" s="2"/>
      <c r="N111" s="2"/>
    </row>
    <row r="112" spans="1:22" x14ac:dyDescent="0.35">
      <c r="B112" s="15" t="s">
        <v>118</v>
      </c>
      <c r="C112" s="2"/>
      <c r="D112" s="2"/>
      <c r="E112" s="2"/>
      <c r="F112" s="2"/>
      <c r="G112" s="2"/>
      <c r="H112" s="2"/>
      <c r="I112" s="2"/>
      <c r="J112" s="2"/>
      <c r="K112" s="2"/>
      <c r="L112" s="2"/>
      <c r="M112" s="2"/>
      <c r="N112" s="2"/>
    </row>
    <row r="113" spans="1:22" x14ac:dyDescent="0.35">
      <c r="B113" s="15" t="s">
        <v>119</v>
      </c>
      <c r="C113" s="2"/>
      <c r="D113" s="2"/>
      <c r="E113" s="2"/>
      <c r="F113" s="2"/>
      <c r="G113" s="2"/>
      <c r="H113" s="2"/>
      <c r="I113" s="2"/>
      <c r="J113" s="2"/>
      <c r="K113" s="2"/>
      <c r="L113" s="2"/>
      <c r="M113" s="2"/>
      <c r="N113" s="2"/>
    </row>
    <row r="114" spans="1:22" x14ac:dyDescent="0.35">
      <c r="B114" s="15"/>
      <c r="C114" s="2"/>
      <c r="D114" s="2"/>
      <c r="E114" s="2"/>
      <c r="F114" s="2"/>
      <c r="G114" s="2"/>
      <c r="H114" s="2"/>
      <c r="I114" s="2"/>
      <c r="J114" s="2"/>
      <c r="K114" s="2"/>
      <c r="L114" s="2"/>
      <c r="M114" s="2"/>
      <c r="N114" s="2"/>
    </row>
    <row r="115" spans="1:22" x14ac:dyDescent="0.35">
      <c r="B115" s="15"/>
      <c r="C115" s="2"/>
      <c r="D115" s="2"/>
      <c r="E115" s="2"/>
      <c r="F115" s="2"/>
      <c r="G115" s="2"/>
      <c r="H115" s="2"/>
      <c r="I115" s="2"/>
      <c r="J115" s="2"/>
      <c r="K115" s="2"/>
      <c r="L115" s="2"/>
      <c r="M115" s="2"/>
      <c r="N115" s="2"/>
    </row>
    <row r="116" spans="1:22" ht="3.75" customHeight="1" x14ac:dyDescent="0.35">
      <c r="B116" s="15"/>
      <c r="C116" s="2"/>
      <c r="D116" s="2"/>
      <c r="E116" s="2"/>
      <c r="F116" s="2"/>
      <c r="G116" s="2"/>
      <c r="H116" s="2"/>
      <c r="I116" s="2"/>
      <c r="J116" s="2"/>
      <c r="K116" s="2"/>
      <c r="L116" s="2"/>
      <c r="M116" s="2"/>
      <c r="N116" s="2"/>
      <c r="V116" t="s">
        <v>55</v>
      </c>
    </row>
    <row r="117" spans="1:22" ht="45" hidden="1" customHeight="1" thickBot="1" x14ac:dyDescent="0.4">
      <c r="B117" s="143" t="s">
        <v>120</v>
      </c>
      <c r="C117" s="141"/>
      <c r="D117" s="141"/>
      <c r="E117" s="141"/>
      <c r="F117" s="141"/>
      <c r="G117" s="141"/>
      <c r="H117" s="141"/>
      <c r="I117" s="141"/>
      <c r="J117" s="141"/>
      <c r="K117" s="141"/>
      <c r="L117" s="141"/>
      <c r="M117" s="142"/>
      <c r="N117" s="2"/>
      <c r="V117" t="s">
        <v>82</v>
      </c>
    </row>
    <row r="118" spans="1:22" ht="3.75" customHeight="1" x14ac:dyDescent="0.35">
      <c r="B118" s="37"/>
      <c r="M118" s="38"/>
      <c r="V118" t="s">
        <v>58</v>
      </c>
    </row>
    <row r="119" spans="1:22" ht="7.5" customHeight="1" x14ac:dyDescent="0.35">
      <c r="A119" s="71"/>
      <c r="B119" s="2"/>
      <c r="C119" s="2"/>
      <c r="D119" s="2"/>
      <c r="E119" s="2"/>
      <c r="F119" s="2"/>
      <c r="G119" s="2"/>
      <c r="H119" s="2"/>
      <c r="I119" s="2"/>
      <c r="J119" s="2"/>
      <c r="K119" s="2"/>
      <c r="L119" s="2"/>
      <c r="M119" s="2"/>
      <c r="N119" s="2"/>
    </row>
    <row r="120" spans="1:22" ht="7.5" customHeight="1" x14ac:dyDescent="0.35">
      <c r="A120" s="70"/>
      <c r="B120" s="125"/>
      <c r="C120" s="125"/>
      <c r="D120" s="125"/>
      <c r="E120" s="125"/>
      <c r="F120" s="125"/>
      <c r="G120" s="125"/>
      <c r="H120" s="125"/>
      <c r="I120" s="125"/>
      <c r="J120" s="125"/>
      <c r="K120" s="125"/>
      <c r="L120" s="125"/>
      <c r="M120" s="125"/>
      <c r="N120" s="16"/>
      <c r="O120" s="17"/>
      <c r="P120" s="17"/>
      <c r="Q120" s="17"/>
      <c r="R120" s="17"/>
    </row>
    <row r="121" spans="1:22" ht="20.149999999999999" customHeight="1" x14ac:dyDescent="0.35">
      <c r="A121" s="62">
        <v>11</v>
      </c>
      <c r="B121" s="130" t="s">
        <v>121</v>
      </c>
      <c r="C121" s="130"/>
      <c r="D121" s="130"/>
      <c r="E121" s="130"/>
      <c r="F121" s="130"/>
      <c r="G121" s="130"/>
      <c r="H121" s="130"/>
      <c r="I121" s="130"/>
      <c r="J121" s="130"/>
      <c r="K121" s="130"/>
      <c r="L121" s="130"/>
      <c r="M121" s="130"/>
      <c r="O121" s="39"/>
      <c r="Q121" s="40"/>
      <c r="U121" s="23"/>
    </row>
    <row r="122" spans="1:22" x14ac:dyDescent="0.35">
      <c r="B122" s="15"/>
      <c r="C122" s="2"/>
      <c r="D122" s="2"/>
      <c r="E122" s="2"/>
      <c r="F122" s="2"/>
      <c r="G122" s="2"/>
      <c r="H122" s="2"/>
      <c r="I122" s="2"/>
      <c r="J122" s="2"/>
      <c r="K122" s="2"/>
      <c r="L122" s="2"/>
      <c r="M122" s="2"/>
      <c r="N122" s="2"/>
    </row>
    <row r="123" spans="1:22" x14ac:dyDescent="0.35">
      <c r="B123" s="15"/>
      <c r="C123" s="2"/>
      <c r="D123" s="2"/>
      <c r="E123" s="2"/>
      <c r="F123" s="2"/>
      <c r="G123" s="2"/>
      <c r="H123" s="2"/>
      <c r="I123" s="2"/>
      <c r="J123" s="2"/>
      <c r="K123" s="2"/>
      <c r="L123" s="2"/>
      <c r="M123" s="2"/>
      <c r="N123" s="2"/>
    </row>
    <row r="124" spans="1:22" ht="3.75" customHeight="1" x14ac:dyDescent="0.35">
      <c r="B124" s="15"/>
      <c r="C124" s="2"/>
      <c r="D124" s="2"/>
      <c r="E124" s="2"/>
      <c r="F124" s="2"/>
      <c r="G124" s="2"/>
      <c r="H124" s="2"/>
      <c r="I124" s="2"/>
      <c r="J124" s="2"/>
      <c r="K124" s="2"/>
      <c r="L124" s="2"/>
      <c r="M124" s="2"/>
      <c r="N124" s="2"/>
      <c r="V124" t="s">
        <v>55</v>
      </c>
    </row>
    <row r="125" spans="1:22" ht="60" hidden="1" customHeight="1" thickBot="1" x14ac:dyDescent="0.4">
      <c r="B125" s="143" t="s">
        <v>122</v>
      </c>
      <c r="C125" s="141"/>
      <c r="D125" s="141"/>
      <c r="E125" s="141"/>
      <c r="F125" s="141"/>
      <c r="G125" s="141"/>
      <c r="H125" s="141"/>
      <c r="I125" s="141"/>
      <c r="J125" s="141"/>
      <c r="K125" s="141"/>
      <c r="L125" s="141"/>
      <c r="M125" s="142"/>
      <c r="N125" s="2"/>
      <c r="V125" t="s">
        <v>82</v>
      </c>
    </row>
    <row r="126" spans="1:22" ht="45" hidden="1" customHeight="1" thickBot="1" x14ac:dyDescent="0.4">
      <c r="B126" s="122" t="s">
        <v>123</v>
      </c>
      <c r="C126" s="123"/>
      <c r="D126" s="123"/>
      <c r="E126" s="123"/>
      <c r="F126" s="123"/>
      <c r="G126" s="123"/>
      <c r="H126" s="123"/>
      <c r="I126" s="123"/>
      <c r="J126" s="123"/>
      <c r="K126" s="123"/>
      <c r="L126" s="123"/>
      <c r="M126" s="124"/>
      <c r="N126" s="2"/>
      <c r="V126" t="s">
        <v>72</v>
      </c>
    </row>
    <row r="127" spans="1:22" ht="3.75" customHeight="1" x14ac:dyDescent="0.35">
      <c r="B127" s="37"/>
      <c r="M127" s="38"/>
      <c r="V127" t="s">
        <v>58</v>
      </c>
    </row>
    <row r="128" spans="1:22" ht="7.5" customHeight="1" x14ac:dyDescent="0.35">
      <c r="A128" s="71"/>
      <c r="B128" s="2"/>
      <c r="C128" s="2"/>
      <c r="D128" s="2"/>
      <c r="E128" s="2"/>
      <c r="F128" s="2"/>
      <c r="G128" s="2"/>
      <c r="H128" s="2"/>
      <c r="I128" s="2"/>
      <c r="J128" s="2"/>
      <c r="K128" s="2"/>
      <c r="L128" s="2"/>
      <c r="M128" s="2"/>
      <c r="N128" s="2"/>
    </row>
    <row r="129" spans="1:22" ht="7.5" customHeight="1" x14ac:dyDescent="0.35">
      <c r="A129" s="70"/>
      <c r="B129" s="125"/>
      <c r="C129" s="125"/>
      <c r="D129" s="125"/>
      <c r="E129" s="125"/>
      <c r="F129" s="125"/>
      <c r="G129" s="125"/>
      <c r="H129" s="125"/>
      <c r="I129" s="125"/>
      <c r="J129" s="125"/>
      <c r="K129" s="125"/>
      <c r="L129" s="125"/>
      <c r="M129" s="125"/>
      <c r="N129" s="16"/>
      <c r="O129" s="17"/>
      <c r="P129" s="17"/>
      <c r="Q129" s="17"/>
      <c r="R129" s="17"/>
    </row>
    <row r="130" spans="1:22" ht="20.149999999999999" customHeight="1" x14ac:dyDescent="0.35">
      <c r="A130" s="62"/>
      <c r="B130" s="130" t="s">
        <v>124</v>
      </c>
      <c r="C130" s="130"/>
      <c r="D130" s="130"/>
      <c r="E130" s="130"/>
      <c r="F130" s="130"/>
      <c r="G130" s="130"/>
      <c r="H130" s="130"/>
      <c r="I130" s="130"/>
      <c r="J130" s="130"/>
      <c r="K130" s="130"/>
      <c r="L130" s="130"/>
      <c r="M130" s="130"/>
      <c r="U130" s="23"/>
    </row>
    <row r="131" spans="1:22" x14ac:dyDescent="0.35">
      <c r="B131" s="15"/>
      <c r="C131" s="2"/>
      <c r="D131" s="2"/>
      <c r="E131" s="2"/>
      <c r="F131" s="2"/>
      <c r="G131" s="2"/>
      <c r="H131" s="2"/>
      <c r="I131" s="2"/>
      <c r="J131" s="2"/>
      <c r="K131" s="2"/>
      <c r="L131" s="2"/>
      <c r="M131" s="2"/>
      <c r="N131" s="2"/>
    </row>
    <row r="132" spans="1:22" x14ac:dyDescent="0.35">
      <c r="B132" s="15"/>
      <c r="C132" s="2"/>
      <c r="D132" s="2"/>
      <c r="E132" s="2"/>
      <c r="F132" s="2"/>
      <c r="G132" s="2"/>
      <c r="H132" s="2"/>
      <c r="I132" s="2"/>
      <c r="J132" s="2"/>
      <c r="K132" s="2"/>
      <c r="L132" s="2"/>
      <c r="M132" s="2"/>
      <c r="N132" s="2"/>
    </row>
    <row r="133" spans="1:22" ht="3.75" customHeight="1" x14ac:dyDescent="0.35">
      <c r="B133" s="15"/>
      <c r="C133" s="2"/>
      <c r="D133" s="2"/>
      <c r="E133" s="2"/>
      <c r="F133" s="2"/>
      <c r="G133" s="2"/>
      <c r="H133" s="2"/>
      <c r="I133" s="2"/>
      <c r="J133" s="2"/>
      <c r="K133" s="2"/>
      <c r="L133" s="2"/>
      <c r="M133" s="2"/>
      <c r="N133" s="2"/>
      <c r="V133" t="s">
        <v>55</v>
      </c>
    </row>
    <row r="134" spans="1:22" ht="30" hidden="1" customHeight="1" thickBot="1" x14ac:dyDescent="0.4">
      <c r="B134" s="143" t="s">
        <v>125</v>
      </c>
      <c r="C134" s="141"/>
      <c r="D134" s="141"/>
      <c r="E134" s="141"/>
      <c r="F134" s="141"/>
      <c r="G134" s="141"/>
      <c r="H134" s="141"/>
      <c r="I134" s="141"/>
      <c r="J134" s="141"/>
      <c r="K134" s="141"/>
      <c r="L134" s="141"/>
      <c r="M134" s="142"/>
      <c r="N134" s="2"/>
      <c r="V134" t="s">
        <v>82</v>
      </c>
    </row>
    <row r="135" spans="1:22" ht="3.75" customHeight="1" x14ac:dyDescent="0.35">
      <c r="B135" s="37"/>
      <c r="M135" s="38"/>
      <c r="V135" t="s">
        <v>58</v>
      </c>
    </row>
    <row r="136" spans="1:22" ht="7.5" customHeight="1" x14ac:dyDescent="0.35">
      <c r="A136" s="71"/>
      <c r="B136" s="2"/>
      <c r="C136" s="2"/>
      <c r="D136" s="2"/>
      <c r="E136" s="2"/>
      <c r="F136" s="2"/>
      <c r="G136" s="2"/>
      <c r="H136" s="2"/>
      <c r="I136" s="2"/>
      <c r="J136" s="2"/>
      <c r="K136" s="2"/>
      <c r="L136" s="2"/>
      <c r="M136" s="2"/>
      <c r="N136" s="2"/>
    </row>
    <row r="137" spans="1:22" ht="7.5" customHeight="1" x14ac:dyDescent="0.35">
      <c r="A137" s="70"/>
      <c r="B137" s="125"/>
      <c r="C137" s="125"/>
      <c r="D137" s="125"/>
      <c r="E137" s="125"/>
      <c r="F137" s="125"/>
      <c r="G137" s="125"/>
      <c r="H137" s="125"/>
      <c r="I137" s="125"/>
      <c r="J137" s="125"/>
      <c r="K137" s="125"/>
      <c r="L137" s="125"/>
      <c r="M137" s="125"/>
      <c r="N137" s="16"/>
      <c r="O137" s="17"/>
      <c r="P137" s="17"/>
      <c r="Q137" s="17"/>
      <c r="R137" s="17"/>
    </row>
    <row r="138" spans="1:22" ht="19.5" customHeight="1" x14ac:dyDescent="0.35">
      <c r="A138" s="62">
        <v>12</v>
      </c>
      <c r="B138" s="119" t="s">
        <v>126</v>
      </c>
      <c r="C138" s="119"/>
      <c r="D138" s="119"/>
      <c r="E138" s="119"/>
      <c r="F138" s="119"/>
      <c r="G138" s="119"/>
      <c r="H138" s="119"/>
      <c r="I138" s="119"/>
      <c r="J138" s="119"/>
      <c r="K138" s="119"/>
      <c r="L138" s="119"/>
      <c r="M138" s="119"/>
      <c r="N138" s="2"/>
      <c r="O138" s="39"/>
      <c r="Q138" s="40"/>
    </row>
    <row r="139" spans="1:22" ht="7.5" customHeight="1" x14ac:dyDescent="0.35">
      <c r="A139" s="71"/>
      <c r="B139" s="2"/>
      <c r="C139" s="2"/>
      <c r="D139" s="2"/>
      <c r="E139" s="2"/>
      <c r="F139" s="2"/>
      <c r="G139" s="2"/>
      <c r="H139" s="2"/>
      <c r="I139" s="2"/>
      <c r="J139" s="2"/>
      <c r="K139" s="2"/>
      <c r="L139" s="2"/>
      <c r="M139" s="2"/>
      <c r="N139" s="2"/>
    </row>
    <row r="140" spans="1:22" ht="7.5" customHeight="1" x14ac:dyDescent="0.35">
      <c r="A140" s="70"/>
      <c r="B140" s="126"/>
      <c r="C140" s="126"/>
      <c r="D140" s="126"/>
      <c r="E140" s="126"/>
      <c r="F140" s="126"/>
      <c r="G140" s="126"/>
      <c r="H140" s="126"/>
      <c r="I140" s="126"/>
      <c r="J140" s="126"/>
      <c r="K140" s="126"/>
      <c r="L140" s="126"/>
      <c r="M140" s="126"/>
      <c r="N140" s="16"/>
      <c r="O140" s="17"/>
      <c r="P140" s="17"/>
      <c r="Q140" s="17"/>
      <c r="R140" s="17"/>
    </row>
    <row r="141" spans="1:22" ht="19.5" customHeight="1" x14ac:dyDescent="0.35">
      <c r="A141" s="62">
        <v>13</v>
      </c>
      <c r="B141" s="119" t="s">
        <v>127</v>
      </c>
      <c r="C141" s="119"/>
      <c r="D141" s="119"/>
      <c r="E141" s="119"/>
      <c r="F141" s="119"/>
      <c r="G141" s="119"/>
      <c r="H141" s="119"/>
      <c r="I141" s="119"/>
      <c r="J141" s="119"/>
      <c r="K141" s="119"/>
      <c r="L141" s="119"/>
      <c r="M141" s="119"/>
      <c r="N141" s="2"/>
      <c r="O141" s="39"/>
      <c r="Q141" s="40"/>
    </row>
    <row r="142" spans="1:22" ht="7.5" customHeight="1" x14ac:dyDescent="0.35">
      <c r="A142" s="71"/>
      <c r="B142" s="2"/>
      <c r="C142" s="2"/>
      <c r="D142" s="2"/>
      <c r="E142" s="2"/>
      <c r="F142" s="2"/>
      <c r="G142" s="2"/>
      <c r="H142" s="2"/>
      <c r="I142" s="2"/>
      <c r="J142" s="2"/>
      <c r="K142" s="2"/>
      <c r="L142" s="2"/>
      <c r="M142" s="2"/>
      <c r="N142" s="2"/>
    </row>
    <row r="143" spans="1:22" ht="7.5" customHeight="1" x14ac:dyDescent="0.35">
      <c r="A143" s="70"/>
      <c r="B143" s="126"/>
      <c r="C143" s="126"/>
      <c r="D143" s="126"/>
      <c r="E143" s="126"/>
      <c r="F143" s="126"/>
      <c r="G143" s="126"/>
      <c r="H143" s="126"/>
      <c r="I143" s="126"/>
      <c r="J143" s="126"/>
      <c r="K143" s="126"/>
      <c r="L143" s="126"/>
      <c r="M143" s="126"/>
      <c r="N143" s="16"/>
      <c r="O143" s="17"/>
      <c r="P143" s="17"/>
      <c r="Q143" s="17"/>
      <c r="R143" s="17"/>
    </row>
    <row r="144" spans="1:22" ht="20.149999999999999" customHeight="1" x14ac:dyDescent="0.35">
      <c r="A144" s="62">
        <v>14</v>
      </c>
      <c r="B144" s="130" t="s">
        <v>128</v>
      </c>
      <c r="C144" s="130"/>
      <c r="D144" s="130"/>
      <c r="E144" s="130"/>
      <c r="F144" s="130"/>
      <c r="G144" s="130"/>
      <c r="H144" s="130"/>
      <c r="I144" s="130"/>
      <c r="J144" s="130"/>
      <c r="K144" s="130"/>
      <c r="L144" s="130"/>
      <c r="M144" s="130"/>
      <c r="O144" s="39"/>
      <c r="Q144" s="40"/>
      <c r="U144" s="23"/>
    </row>
    <row r="145" spans="1:22" x14ac:dyDescent="0.35">
      <c r="B145" s="15"/>
      <c r="C145" s="2"/>
      <c r="D145" s="2"/>
      <c r="E145" s="2"/>
      <c r="F145" s="2"/>
      <c r="G145" s="2"/>
      <c r="H145" s="2"/>
      <c r="I145" s="2"/>
      <c r="J145" s="2"/>
      <c r="K145" s="2"/>
      <c r="L145" s="2"/>
      <c r="M145" s="2"/>
      <c r="N145" s="2"/>
    </row>
    <row r="146" spans="1:22" x14ac:dyDescent="0.35">
      <c r="B146" s="15"/>
      <c r="C146" s="2"/>
      <c r="D146" s="2"/>
      <c r="E146" s="2"/>
      <c r="F146" s="2"/>
      <c r="G146" s="2"/>
      <c r="H146" s="2"/>
      <c r="I146" s="2"/>
      <c r="J146" s="2"/>
      <c r="K146" s="2"/>
      <c r="L146" s="2"/>
      <c r="M146" s="2"/>
      <c r="N146" s="2"/>
    </row>
    <row r="147" spans="1:22" ht="3.75" customHeight="1" x14ac:dyDescent="0.35">
      <c r="B147" s="15"/>
      <c r="C147" s="2"/>
      <c r="D147" s="2"/>
      <c r="E147" s="2"/>
      <c r="F147" s="2"/>
      <c r="G147" s="2"/>
      <c r="H147" s="2"/>
      <c r="I147" s="2"/>
      <c r="J147" s="2"/>
      <c r="K147" s="2"/>
      <c r="L147" s="2"/>
      <c r="M147" s="2"/>
      <c r="N147" s="2"/>
      <c r="V147" t="s">
        <v>55</v>
      </c>
    </row>
    <row r="148" spans="1:22" ht="18" hidden="1" customHeight="1" thickBot="1" x14ac:dyDescent="0.4">
      <c r="B148" s="143" t="s">
        <v>129</v>
      </c>
      <c r="C148" s="141"/>
      <c r="D148" s="141"/>
      <c r="E148" s="141"/>
      <c r="F148" s="141"/>
      <c r="G148" s="141"/>
      <c r="H148" s="141"/>
      <c r="I148" s="141"/>
      <c r="J148" s="141"/>
      <c r="K148" s="141"/>
      <c r="L148" s="141"/>
      <c r="M148" s="142"/>
      <c r="N148" s="2"/>
      <c r="V148" t="s">
        <v>82</v>
      </c>
    </row>
    <row r="149" spans="1:22" ht="3.75" customHeight="1" x14ac:dyDescent="0.35">
      <c r="B149" s="37"/>
      <c r="M149" s="38"/>
      <c r="V149" t="s">
        <v>58</v>
      </c>
    </row>
    <row r="150" spans="1:22" ht="7.5" customHeight="1" x14ac:dyDescent="0.35">
      <c r="A150" s="71"/>
      <c r="B150" s="2"/>
      <c r="C150" s="2"/>
      <c r="D150" s="2"/>
      <c r="E150" s="2"/>
      <c r="F150" s="2"/>
      <c r="G150" s="2"/>
      <c r="H150" s="2"/>
      <c r="I150" s="2"/>
      <c r="J150" s="2"/>
      <c r="K150" s="2"/>
      <c r="L150" s="2"/>
      <c r="M150" s="2"/>
      <c r="N150" s="2"/>
    </row>
    <row r="151" spans="1:22" ht="7.5" customHeight="1" x14ac:dyDescent="0.35">
      <c r="A151" s="70"/>
      <c r="B151" s="125"/>
      <c r="C151" s="125"/>
      <c r="D151" s="125"/>
      <c r="E151" s="125"/>
      <c r="F151" s="125"/>
      <c r="G151" s="125"/>
      <c r="H151" s="125"/>
      <c r="I151" s="125"/>
      <c r="J151" s="125"/>
      <c r="K151" s="125"/>
      <c r="L151" s="125"/>
      <c r="M151" s="125"/>
      <c r="N151" s="16"/>
      <c r="O151" s="17"/>
      <c r="P151" s="17"/>
      <c r="Q151" s="17"/>
      <c r="R151" s="17"/>
    </row>
    <row r="152" spans="1:22" x14ac:dyDescent="0.35">
      <c r="B152" s="129" t="s">
        <v>76</v>
      </c>
      <c r="C152" s="130"/>
      <c r="D152" s="130"/>
      <c r="E152" s="130"/>
      <c r="F152" s="130"/>
      <c r="G152" s="130"/>
      <c r="H152" s="130"/>
      <c r="I152" s="130"/>
      <c r="J152" s="130"/>
      <c r="K152" s="130"/>
      <c r="L152" s="130"/>
      <c r="M152" s="130"/>
    </row>
    <row r="153" spans="1:22" x14ac:dyDescent="0.35">
      <c r="B153" s="35" t="s">
        <v>77</v>
      </c>
    </row>
    <row r="154" spans="1:22" x14ac:dyDescent="0.35"/>
    <row r="155" spans="1:22" x14ac:dyDescent="0.35">
      <c r="B155" s="131"/>
      <c r="C155" s="132"/>
      <c r="D155" s="132"/>
      <c r="E155" s="132"/>
      <c r="F155" s="132"/>
      <c r="G155" s="132"/>
      <c r="H155" s="132"/>
      <c r="I155" s="132"/>
      <c r="J155" s="132"/>
      <c r="K155" s="132"/>
      <c r="L155" s="132"/>
      <c r="M155" s="133"/>
    </row>
    <row r="156" spans="1:22" x14ac:dyDescent="0.35">
      <c r="B156" s="134"/>
      <c r="C156" s="135"/>
      <c r="D156" s="135"/>
      <c r="E156" s="135"/>
      <c r="F156" s="135"/>
      <c r="G156" s="135"/>
      <c r="H156" s="135"/>
      <c r="I156" s="135"/>
      <c r="J156" s="135"/>
      <c r="K156" s="135"/>
      <c r="L156" s="135"/>
      <c r="M156" s="136"/>
    </row>
    <row r="157" spans="1:22" x14ac:dyDescent="0.35">
      <c r="B157" s="134"/>
      <c r="C157" s="135"/>
      <c r="D157" s="135"/>
      <c r="E157" s="135"/>
      <c r="F157" s="135"/>
      <c r="G157" s="135"/>
      <c r="H157" s="135"/>
      <c r="I157" s="135"/>
      <c r="J157" s="135"/>
      <c r="K157" s="135"/>
      <c r="L157" s="135"/>
      <c r="M157" s="136"/>
    </row>
    <row r="158" spans="1:22" x14ac:dyDescent="0.35">
      <c r="B158" s="134"/>
      <c r="C158" s="135"/>
      <c r="D158" s="135"/>
      <c r="E158" s="135"/>
      <c r="F158" s="135"/>
      <c r="G158" s="135"/>
      <c r="H158" s="135"/>
      <c r="I158" s="135"/>
      <c r="J158" s="135"/>
      <c r="K158" s="135"/>
      <c r="L158" s="135"/>
      <c r="M158" s="136"/>
    </row>
    <row r="159" spans="1:22" x14ac:dyDescent="0.35">
      <c r="B159" s="137"/>
      <c r="C159" s="138"/>
      <c r="D159" s="138"/>
      <c r="E159" s="138"/>
      <c r="F159" s="138"/>
      <c r="G159" s="138"/>
      <c r="H159" s="138"/>
      <c r="I159" s="138"/>
      <c r="J159" s="138"/>
      <c r="K159" s="138"/>
      <c r="L159" s="138"/>
      <c r="M159" s="139"/>
    </row>
    <row r="160" spans="1:22" x14ac:dyDescent="0.35"/>
    <row r="161" x14ac:dyDescent="0.35"/>
    <row r="162" x14ac:dyDescent="0.35"/>
    <row r="163" x14ac:dyDescent="0.35"/>
  </sheetData>
  <sheetProtection sheet="1" selectLockedCells="1" autoFilter="0" pivotTables="0"/>
  <mergeCells count="55">
    <mergeCell ref="B155:M159"/>
    <mergeCell ref="B144:M144"/>
    <mergeCell ref="B148:M148"/>
    <mergeCell ref="B151:M151"/>
    <mergeCell ref="B152:M152"/>
    <mergeCell ref="B137:M137"/>
    <mergeCell ref="B138:M138"/>
    <mergeCell ref="B140:M140"/>
    <mergeCell ref="B141:M141"/>
    <mergeCell ref="B143:M143"/>
    <mergeCell ref="B130:M130"/>
    <mergeCell ref="B134:M134"/>
    <mergeCell ref="B125:M125"/>
    <mergeCell ref="B126:M126"/>
    <mergeCell ref="B129:M129"/>
    <mergeCell ref="B109:M109"/>
    <mergeCell ref="B110:M110"/>
    <mergeCell ref="B117:M117"/>
    <mergeCell ref="B120:M120"/>
    <mergeCell ref="B121:M121"/>
    <mergeCell ref="B98:M98"/>
    <mergeCell ref="B101:M101"/>
    <mergeCell ref="B102:M102"/>
    <mergeCell ref="B106:M106"/>
    <mergeCell ref="B80:M80"/>
    <mergeCell ref="B89:M89"/>
    <mergeCell ref="B92:M92"/>
    <mergeCell ref="B93:M93"/>
    <mergeCell ref="B97:M97"/>
    <mergeCell ref="B64:M64"/>
    <mergeCell ref="B65:M65"/>
    <mergeCell ref="B76:M76"/>
    <mergeCell ref="B79:M79"/>
    <mergeCell ref="B45:M45"/>
    <mergeCell ref="B48:M48"/>
    <mergeCell ref="B49:M49"/>
    <mergeCell ref="B60:M60"/>
    <mergeCell ref="B61:M61"/>
    <mergeCell ref="B36:M36"/>
    <mergeCell ref="B39:M39"/>
    <mergeCell ref="B32:M32"/>
    <mergeCell ref="B40:M40"/>
    <mergeCell ref="B44:M44"/>
    <mergeCell ref="B23:M23"/>
    <mergeCell ref="B27:M27"/>
    <mergeCell ref="B30:M30"/>
    <mergeCell ref="B31:M31"/>
    <mergeCell ref="B18:M18"/>
    <mergeCell ref="B19:M19"/>
    <mergeCell ref="B22:M22"/>
    <mergeCell ref="B14:M14"/>
    <mergeCell ref="E6:M6"/>
    <mergeCell ref="E8:M8"/>
    <mergeCell ref="N10:P11"/>
    <mergeCell ref="B13:M13"/>
  </mergeCells>
  <conditionalFormatting sqref="O14">
    <cfRule type="cellIs" dxfId="106" priority="1" operator="equal">
      <formula>"Yes"</formula>
    </cfRule>
    <cfRule type="cellIs" dxfId="105" priority="2" operator="equal">
      <formula>"No"</formula>
    </cfRule>
  </conditionalFormatting>
  <conditionalFormatting sqref="O23">
    <cfRule type="cellIs" dxfId="104" priority="29" operator="equal">
      <formula>"Yes"</formula>
    </cfRule>
    <cfRule type="cellIs" dxfId="103" priority="30" operator="equal">
      <formula>"No"</formula>
    </cfRule>
  </conditionalFormatting>
  <conditionalFormatting sqref="O31">
    <cfRule type="cellIs" dxfId="102" priority="27" operator="equal">
      <formula>"Yes"</formula>
    </cfRule>
    <cfRule type="cellIs" dxfId="101" priority="28" operator="equal">
      <formula>"No"</formula>
    </cfRule>
  </conditionalFormatting>
  <conditionalFormatting sqref="O40">
    <cfRule type="cellIs" dxfId="100" priority="25" operator="equal">
      <formula>"Yes"</formula>
    </cfRule>
    <cfRule type="cellIs" dxfId="99" priority="26" operator="equal">
      <formula>"No"</formula>
    </cfRule>
  </conditionalFormatting>
  <conditionalFormatting sqref="O49">
    <cfRule type="cellIs" dxfId="98" priority="23" operator="equal">
      <formula>"Yes"</formula>
    </cfRule>
    <cfRule type="cellIs" dxfId="97" priority="24" operator="equal">
      <formula>"No"</formula>
    </cfRule>
  </conditionalFormatting>
  <conditionalFormatting sqref="O65">
    <cfRule type="cellIs" dxfId="96" priority="21" operator="equal">
      <formula>"Yes"</formula>
    </cfRule>
    <cfRule type="cellIs" dxfId="95" priority="22" operator="equal">
      <formula>"No"</formula>
    </cfRule>
  </conditionalFormatting>
  <conditionalFormatting sqref="O80">
    <cfRule type="cellIs" dxfId="94" priority="19" operator="equal">
      <formula>"Yes"</formula>
    </cfRule>
    <cfRule type="cellIs" dxfId="93" priority="20" operator="equal">
      <formula>"No"</formula>
    </cfRule>
  </conditionalFormatting>
  <conditionalFormatting sqref="O93">
    <cfRule type="cellIs" dxfId="92" priority="17" operator="equal">
      <formula>"Yes"</formula>
    </cfRule>
    <cfRule type="cellIs" dxfId="91" priority="18" operator="equal">
      <formula>"No"</formula>
    </cfRule>
  </conditionalFormatting>
  <conditionalFormatting sqref="O102">
    <cfRule type="cellIs" dxfId="90" priority="15" operator="equal">
      <formula>"Yes"</formula>
    </cfRule>
    <cfRule type="cellIs" dxfId="89" priority="16" operator="equal">
      <formula>"No"</formula>
    </cfRule>
  </conditionalFormatting>
  <conditionalFormatting sqref="O110">
    <cfRule type="cellIs" dxfId="88" priority="13" operator="equal">
      <formula>"Yes"</formula>
    </cfRule>
    <cfRule type="cellIs" dxfId="87" priority="14" operator="equal">
      <formula>"No"</formula>
    </cfRule>
  </conditionalFormatting>
  <conditionalFormatting sqref="O121">
    <cfRule type="cellIs" dxfId="86" priority="11" operator="equal">
      <formula>"Yes"</formula>
    </cfRule>
    <cfRule type="cellIs" dxfId="85" priority="12" operator="equal">
      <formula>"No"</formula>
    </cfRule>
  </conditionalFormatting>
  <conditionalFormatting sqref="O138">
    <cfRule type="cellIs" dxfId="84" priority="7" operator="equal">
      <formula>"Yes"</formula>
    </cfRule>
    <cfRule type="cellIs" dxfId="83" priority="8" operator="equal">
      <formula>"No"</formula>
    </cfRule>
  </conditionalFormatting>
  <conditionalFormatting sqref="O141">
    <cfRule type="cellIs" dxfId="82" priority="5" operator="equal">
      <formula>"Yes"</formula>
    </cfRule>
    <cfRule type="cellIs" dxfId="81" priority="6" operator="equal">
      <formula>"No"</formula>
    </cfRule>
  </conditionalFormatting>
  <conditionalFormatting sqref="O144">
    <cfRule type="cellIs" dxfId="80" priority="3" operator="equal">
      <formula>"Yes"</formula>
    </cfRule>
    <cfRule type="cellIs" dxfId="79" priority="4" operator="equal">
      <formula>"No"</formula>
    </cfRule>
  </conditionalFormatting>
  <dataValidations xWindow="1342" yWindow="672" count="2">
    <dataValidation type="list" allowBlank="1" showErrorMessage="1" errorTitle="Yes or No" error="Please select Yes or No for this item." sqref="O23 O31 O40 O49 O65 O80 O93 O102 O110 O121 O138 O141 O144 O14" xr:uid="{390CC625-0420-4B0D-A0E0-77444CB857BE}">
      <formula1>"--,Yes,No"</formula1>
    </dataValidation>
    <dataValidation allowBlank="1" showInputMessage="1" showErrorMessage="1" promptTitle="Reminder" prompt="Additional stratigraphic test well data cannot be added once an application is submitted unless requested by EPA through a request for additional information." sqref="N14" xr:uid="{280EEEAF-DFFE-48D3-B9BA-19CF5E8774AC}"/>
  </dataValidations>
  <pageMargins left="0.7" right="0.7" top="0.75" bottom="0.75" header="0.3" footer="0.3"/>
  <drawing r:id="rId1"/>
  <tableParts count="13">
    <tablePart r:id="rId2"/>
    <tablePart r:id="rId3"/>
    <tablePart r:id="rId4"/>
    <tablePart r:id="rId5"/>
    <tablePart r:id="rId6"/>
    <tablePart r:id="rId7"/>
    <tablePart r:id="rId8"/>
    <tablePart r:id="rId9"/>
    <tablePart r:id="rId10"/>
    <tablePart r:id="rId11"/>
    <tablePart r:id="rId12"/>
    <tablePart r:id="rId13"/>
    <tablePart r:id="rId14"/>
  </tableParts>
  <extLst>
    <ext xmlns:x15="http://schemas.microsoft.com/office/spreadsheetml/2010/11/main" uri="{3A4CF648-6AED-40f4-86FF-DC5316D8AED3}">
      <x14:slicerList xmlns:x14="http://schemas.microsoft.com/office/spreadsheetml/2009/9/main">
        <x14:slicer r:id="rId1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246C-DB84-4518-A002-CA02BDB22552}">
  <sheetPr codeName="Sheet7"/>
  <dimension ref="A1:V62"/>
  <sheetViews>
    <sheetView showGridLines="0" showRowColHeaders="0" workbookViewId="0">
      <pane ySplit="12" topLeftCell="A13"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1" width="9.1796875" hidden="1" customWidth="1"/>
    <col min="22" max="22" width="20.7265625" hidden="1" customWidth="1"/>
    <col min="23" max="16384" width="9.1796875" hidden="1"/>
  </cols>
  <sheetData>
    <row r="1" spans="1:22" x14ac:dyDescent="0.35"/>
    <row r="2" spans="1:22" x14ac:dyDescent="0.35"/>
    <row r="3" spans="1:22" x14ac:dyDescent="0.35"/>
    <row r="4" spans="1:22" ht="20" x14ac:dyDescent="0.4">
      <c r="A4" s="64" t="s">
        <v>36</v>
      </c>
      <c r="B4" s="13" t="s">
        <v>130</v>
      </c>
      <c r="C4" s="13"/>
      <c r="D4" s="13"/>
      <c r="E4" s="13"/>
      <c r="F4" s="13"/>
      <c r="G4" s="13"/>
      <c r="H4" s="13"/>
      <c r="I4" s="13"/>
      <c r="J4" s="13"/>
      <c r="K4" s="13"/>
      <c r="L4" s="13"/>
      <c r="M4" s="13"/>
      <c r="N4" s="13"/>
      <c r="O4" s="13"/>
      <c r="P4" s="13"/>
      <c r="Q4" s="13"/>
      <c r="R4" s="13"/>
      <c r="V4" t="s">
        <v>50</v>
      </c>
    </row>
    <row r="5" spans="1:22" ht="3.75" customHeight="1" x14ac:dyDescent="0.35">
      <c r="B5" s="37"/>
      <c r="C5" s="102"/>
      <c r="D5" s="102"/>
      <c r="E5" s="102"/>
      <c r="F5" s="102"/>
      <c r="G5" s="102"/>
      <c r="H5" s="102"/>
      <c r="I5" s="102"/>
      <c r="J5" s="102"/>
      <c r="K5" s="102"/>
      <c r="L5" s="102"/>
      <c r="M5" s="38"/>
      <c r="N5" s="2"/>
    </row>
    <row r="6" spans="1:22" x14ac:dyDescent="0.35">
      <c r="A6" s="66"/>
      <c r="B6" s="21" t="s">
        <v>13</v>
      </c>
      <c r="C6" s="2"/>
      <c r="D6" s="41"/>
      <c r="E6" s="112"/>
      <c r="F6" s="113"/>
      <c r="G6" s="113"/>
      <c r="H6" s="113"/>
      <c r="I6" s="113"/>
      <c r="J6" s="113"/>
      <c r="K6" s="113"/>
      <c r="L6" s="113"/>
      <c r="M6" s="114"/>
    </row>
    <row r="7" spans="1:22" ht="3.75" customHeight="1" x14ac:dyDescent="0.35">
      <c r="A7" s="66"/>
      <c r="B7" s="36"/>
      <c r="C7" s="102"/>
      <c r="D7" s="102"/>
      <c r="E7" s="102"/>
      <c r="F7" s="102"/>
      <c r="G7" s="102"/>
      <c r="I7" s="102"/>
      <c r="J7" s="38"/>
      <c r="K7" s="2"/>
    </row>
    <row r="8" spans="1:22" ht="15" customHeight="1" x14ac:dyDescent="0.35">
      <c r="A8" s="66"/>
      <c r="B8" s="21" t="s">
        <v>14</v>
      </c>
      <c r="D8" s="41"/>
      <c r="E8" s="112"/>
      <c r="F8" s="113"/>
      <c r="G8" s="113"/>
      <c r="H8" s="113"/>
      <c r="I8" s="113"/>
      <c r="J8" s="113"/>
      <c r="K8" s="113"/>
      <c r="L8" s="113"/>
      <c r="M8" s="114"/>
      <c r="O8" s="42"/>
      <c r="P8" s="42"/>
      <c r="Q8" s="42"/>
      <c r="R8" s="42"/>
    </row>
    <row r="9" spans="1:22" ht="3.75" customHeight="1" x14ac:dyDescent="0.35">
      <c r="B9" s="37"/>
      <c r="C9" s="102"/>
      <c r="D9" s="102"/>
      <c r="E9" s="102"/>
      <c r="F9" s="102"/>
      <c r="G9" s="102"/>
      <c r="H9" s="102"/>
      <c r="I9" s="102"/>
      <c r="J9" s="102"/>
      <c r="L9" s="102"/>
      <c r="M9" s="38"/>
      <c r="N9" s="2"/>
    </row>
    <row r="10" spans="1:22" ht="15" customHeight="1" x14ac:dyDescent="0.35">
      <c r="A10" s="67"/>
      <c r="B10" s="24"/>
      <c r="C10" s="24"/>
      <c r="D10" s="24"/>
      <c r="E10" s="24"/>
      <c r="F10" s="24"/>
      <c r="G10" s="24"/>
      <c r="H10" s="24"/>
      <c r="I10" s="24"/>
      <c r="J10" s="24"/>
      <c r="K10" s="24"/>
      <c r="L10" s="24"/>
      <c r="M10" s="24"/>
      <c r="N10" s="117" t="s">
        <v>51</v>
      </c>
      <c r="O10" s="117"/>
      <c r="P10" s="117"/>
      <c r="Q10" s="24"/>
      <c r="R10" s="24"/>
      <c r="U10" s="2"/>
    </row>
    <row r="11" spans="1:22"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2" ht="7.5" customHeight="1" x14ac:dyDescent="0.35">
      <c r="A12" s="69"/>
      <c r="B12" s="26"/>
      <c r="C12" s="24"/>
      <c r="D12" s="24"/>
      <c r="E12" s="24"/>
      <c r="F12" s="24"/>
      <c r="G12" s="24"/>
      <c r="H12" s="24"/>
      <c r="I12" s="24"/>
      <c r="J12" s="24"/>
      <c r="K12" s="24"/>
      <c r="L12" s="24"/>
      <c r="M12" s="24"/>
      <c r="N12" s="24"/>
      <c r="O12" s="24"/>
      <c r="P12" s="24"/>
      <c r="Q12" s="26"/>
      <c r="R12" s="26"/>
      <c r="U12" s="2"/>
    </row>
    <row r="13" spans="1:22" ht="7.5" customHeight="1" x14ac:dyDescent="0.35">
      <c r="A13" s="65"/>
      <c r="B13" s="121"/>
      <c r="C13" s="121"/>
      <c r="D13" s="121"/>
      <c r="E13" s="121"/>
      <c r="F13" s="121"/>
      <c r="G13" s="121"/>
      <c r="H13" s="121"/>
      <c r="I13" s="121"/>
      <c r="J13" s="121"/>
      <c r="K13" s="121"/>
      <c r="L13" s="121"/>
      <c r="M13" s="121"/>
      <c r="N13" s="16"/>
      <c r="O13" s="17"/>
      <c r="P13" s="17"/>
      <c r="Q13" s="16"/>
      <c r="R13" s="16"/>
      <c r="U13" s="2"/>
    </row>
    <row r="14" spans="1:22" ht="20.149999999999999" customHeight="1" x14ac:dyDescent="0.35">
      <c r="A14" s="62">
        <v>1</v>
      </c>
      <c r="B14" s="144" t="s">
        <v>131</v>
      </c>
      <c r="C14" s="144"/>
      <c r="D14" s="144"/>
      <c r="E14" s="144"/>
      <c r="F14" s="144"/>
      <c r="G14" s="144"/>
      <c r="H14" s="144"/>
      <c r="I14" s="144"/>
      <c r="J14" s="144"/>
      <c r="K14" s="144"/>
      <c r="L14" s="144"/>
      <c r="M14" s="144"/>
      <c r="O14" s="39"/>
      <c r="Q14" s="40"/>
      <c r="U14" s="23"/>
    </row>
    <row r="15" spans="1:22" x14ac:dyDescent="0.35">
      <c r="B15" s="144"/>
      <c r="C15" s="144"/>
      <c r="D15" s="144"/>
      <c r="E15" s="144"/>
      <c r="F15" s="144"/>
      <c r="G15" s="144"/>
      <c r="H15" s="144"/>
      <c r="I15" s="144"/>
      <c r="J15" s="144"/>
      <c r="K15" s="144"/>
      <c r="L15" s="144"/>
      <c r="M15" s="144"/>
      <c r="N15" s="2"/>
    </row>
    <row r="16" spans="1:22" x14ac:dyDescent="0.35">
      <c r="B16" s="15"/>
      <c r="C16" s="2"/>
      <c r="D16" s="2"/>
      <c r="E16" s="2"/>
      <c r="F16" s="2"/>
      <c r="G16" s="2"/>
      <c r="H16" s="2"/>
      <c r="I16" s="2"/>
      <c r="J16" s="2"/>
      <c r="K16" s="2"/>
      <c r="L16" s="2"/>
      <c r="M16" s="2"/>
      <c r="N16" s="2"/>
    </row>
    <row r="17" spans="1:22" x14ac:dyDescent="0.35">
      <c r="B17" s="15"/>
      <c r="C17" s="2"/>
      <c r="D17" s="2"/>
      <c r="E17" s="2"/>
      <c r="F17" s="2"/>
      <c r="G17" s="2"/>
      <c r="H17" s="2"/>
      <c r="I17" s="2"/>
      <c r="J17" s="2"/>
      <c r="K17" s="2"/>
      <c r="L17" s="2"/>
      <c r="M17" s="2"/>
      <c r="N17" s="2"/>
    </row>
    <row r="18" spans="1:22" ht="3.75" customHeight="1" x14ac:dyDescent="0.35">
      <c r="B18" s="15"/>
      <c r="C18" s="2"/>
      <c r="D18" s="2"/>
      <c r="E18" s="2"/>
      <c r="F18" s="2"/>
      <c r="G18" s="2"/>
      <c r="H18" s="2"/>
      <c r="I18" s="2"/>
      <c r="J18" s="2"/>
      <c r="K18" s="2"/>
      <c r="L18" s="2"/>
      <c r="M18" s="2"/>
      <c r="N18" s="2"/>
      <c r="V18" t="s">
        <v>55</v>
      </c>
    </row>
    <row r="19" spans="1:22" ht="18" hidden="1" customHeight="1" thickBot="1" x14ac:dyDescent="0.4">
      <c r="B19" s="143" t="s">
        <v>132</v>
      </c>
      <c r="C19" s="141"/>
      <c r="D19" s="141"/>
      <c r="E19" s="141"/>
      <c r="F19" s="141"/>
      <c r="G19" s="141"/>
      <c r="H19" s="141"/>
      <c r="I19" s="141"/>
      <c r="J19" s="141"/>
      <c r="K19" s="141"/>
      <c r="L19" s="141"/>
      <c r="M19" s="142"/>
      <c r="N19" s="2"/>
      <c r="V19" t="s">
        <v>82</v>
      </c>
    </row>
    <row r="20" spans="1:22" ht="45" hidden="1" customHeight="1" thickBot="1" x14ac:dyDescent="0.4">
      <c r="B20" s="122" t="s">
        <v>133</v>
      </c>
      <c r="C20" s="123"/>
      <c r="D20" s="123"/>
      <c r="E20" s="123"/>
      <c r="F20" s="123"/>
      <c r="G20" s="123"/>
      <c r="H20" s="123"/>
      <c r="I20" s="123"/>
      <c r="J20" s="123"/>
      <c r="K20" s="123"/>
      <c r="L20" s="123"/>
      <c r="M20" s="124"/>
      <c r="N20" s="2"/>
      <c r="V20" t="s">
        <v>57</v>
      </c>
    </row>
    <row r="21" spans="1:22" ht="3.75" customHeight="1" x14ac:dyDescent="0.35">
      <c r="B21" s="37"/>
      <c r="M21" s="38"/>
      <c r="V21" t="s">
        <v>58</v>
      </c>
    </row>
    <row r="22" spans="1:22" ht="7.5" customHeight="1" x14ac:dyDescent="0.35">
      <c r="A22" s="71"/>
      <c r="B22" s="2"/>
      <c r="C22" s="2"/>
      <c r="D22" s="2"/>
      <c r="E22" s="2"/>
      <c r="F22" s="2"/>
      <c r="G22" s="2"/>
      <c r="H22" s="2"/>
      <c r="I22" s="2"/>
      <c r="J22" s="2"/>
      <c r="K22" s="2"/>
      <c r="L22" s="2"/>
      <c r="M22" s="2"/>
      <c r="N22" s="2"/>
    </row>
    <row r="23" spans="1:22" ht="7.5" customHeight="1" x14ac:dyDescent="0.35">
      <c r="A23" s="70"/>
      <c r="B23" s="125"/>
      <c r="C23" s="125"/>
      <c r="D23" s="125"/>
      <c r="E23" s="125"/>
      <c r="F23" s="125"/>
      <c r="G23" s="125"/>
      <c r="H23" s="125"/>
      <c r="I23" s="125"/>
      <c r="J23" s="125"/>
      <c r="K23" s="125"/>
      <c r="L23" s="125"/>
      <c r="M23" s="125"/>
      <c r="N23" s="16"/>
      <c r="O23" s="17"/>
      <c r="P23" s="17"/>
      <c r="Q23" s="17"/>
      <c r="R23" s="17"/>
    </row>
    <row r="24" spans="1:22" ht="20.149999999999999" customHeight="1" x14ac:dyDescent="0.35">
      <c r="A24" s="62">
        <v>2</v>
      </c>
      <c r="B24" s="144" t="s">
        <v>134</v>
      </c>
      <c r="C24" s="144"/>
      <c r="D24" s="144"/>
      <c r="E24" s="144"/>
      <c r="F24" s="144"/>
      <c r="G24" s="144"/>
      <c r="H24" s="144"/>
      <c r="I24" s="144"/>
      <c r="J24" s="144"/>
      <c r="K24" s="144"/>
      <c r="L24" s="144"/>
      <c r="M24" s="144"/>
      <c r="O24" s="39"/>
      <c r="Q24" s="40"/>
      <c r="U24" s="23"/>
    </row>
    <row r="25" spans="1:22" x14ac:dyDescent="0.35">
      <c r="B25" s="15"/>
      <c r="C25" s="2"/>
      <c r="D25" s="2"/>
      <c r="E25" s="2"/>
      <c r="F25" s="2"/>
      <c r="G25" s="2"/>
      <c r="H25" s="2"/>
      <c r="I25" s="2"/>
      <c r="J25" s="2"/>
      <c r="K25" s="2"/>
      <c r="L25" s="2"/>
      <c r="M25" s="2"/>
      <c r="N25" s="2"/>
    </row>
    <row r="26" spans="1:22" x14ac:dyDescent="0.35">
      <c r="B26" s="15"/>
      <c r="C26" s="2"/>
      <c r="D26" s="2"/>
      <c r="E26" s="2"/>
      <c r="F26" s="2"/>
      <c r="G26" s="2"/>
      <c r="H26" s="2"/>
      <c r="I26" s="2"/>
      <c r="J26" s="2"/>
      <c r="K26" s="2"/>
      <c r="L26" s="2"/>
      <c r="M26" s="2"/>
      <c r="N26" s="2"/>
    </row>
    <row r="27" spans="1:22" ht="3.75" customHeight="1" x14ac:dyDescent="0.35">
      <c r="B27" s="15"/>
      <c r="C27" s="2"/>
      <c r="D27" s="2"/>
      <c r="E27" s="2"/>
      <c r="F27" s="2"/>
      <c r="G27" s="2"/>
      <c r="H27" s="2"/>
      <c r="I27" s="2"/>
      <c r="J27" s="2"/>
      <c r="K27" s="2"/>
      <c r="L27" s="2"/>
      <c r="M27" s="2"/>
      <c r="N27" s="2"/>
      <c r="V27" t="s">
        <v>55</v>
      </c>
    </row>
    <row r="28" spans="1:22" ht="18" hidden="1" customHeight="1" thickBot="1" x14ac:dyDescent="0.4">
      <c r="B28" s="143" t="s">
        <v>132</v>
      </c>
      <c r="C28" s="141"/>
      <c r="D28" s="141"/>
      <c r="E28" s="141"/>
      <c r="F28" s="141"/>
      <c r="G28" s="141"/>
      <c r="H28" s="141"/>
      <c r="I28" s="141"/>
      <c r="J28" s="141"/>
      <c r="K28" s="141"/>
      <c r="L28" s="141"/>
      <c r="M28" s="142"/>
      <c r="N28" s="2"/>
      <c r="V28" t="s">
        <v>82</v>
      </c>
    </row>
    <row r="29" spans="1:22" ht="30" customHeight="1" thickBot="1" x14ac:dyDescent="0.4">
      <c r="B29" s="122" t="s">
        <v>135</v>
      </c>
      <c r="C29" s="123"/>
      <c r="D29" s="123"/>
      <c r="E29" s="123"/>
      <c r="F29" s="123"/>
      <c r="G29" s="123"/>
      <c r="H29" s="123"/>
      <c r="I29" s="123"/>
      <c r="J29" s="123"/>
      <c r="K29" s="123"/>
      <c r="L29" s="123"/>
      <c r="M29" s="124"/>
      <c r="N29" s="2"/>
      <c r="V29" t="s">
        <v>72</v>
      </c>
    </row>
    <row r="30" spans="1:22" ht="3.75" hidden="1" customHeight="1" x14ac:dyDescent="0.35">
      <c r="B30" s="37"/>
      <c r="M30" s="38"/>
      <c r="V30" t="s">
        <v>58</v>
      </c>
    </row>
    <row r="31" spans="1:22" ht="7.5" customHeight="1" thickTop="1" x14ac:dyDescent="0.35">
      <c r="A31" s="71"/>
      <c r="B31" s="2"/>
      <c r="C31" s="2"/>
      <c r="D31" s="2"/>
      <c r="E31" s="2"/>
      <c r="F31" s="2"/>
      <c r="G31" s="2"/>
      <c r="H31" s="2"/>
      <c r="I31" s="2"/>
      <c r="J31" s="2"/>
      <c r="K31" s="2"/>
      <c r="L31" s="2"/>
      <c r="M31" s="2"/>
      <c r="N31" s="2"/>
    </row>
    <row r="32" spans="1:22" ht="7.5" customHeight="1" x14ac:dyDescent="0.35">
      <c r="A32" s="70"/>
      <c r="B32" s="125"/>
      <c r="C32" s="125"/>
      <c r="D32" s="125"/>
      <c r="E32" s="125"/>
      <c r="F32" s="125"/>
      <c r="G32" s="125"/>
      <c r="H32" s="125"/>
      <c r="I32" s="125"/>
      <c r="J32" s="125"/>
      <c r="K32" s="125"/>
      <c r="L32" s="125"/>
      <c r="M32" s="125"/>
      <c r="N32" s="16"/>
      <c r="O32" s="17"/>
      <c r="P32" s="17"/>
      <c r="Q32" s="17"/>
      <c r="R32" s="17"/>
    </row>
    <row r="33" spans="1:22" ht="20.149999999999999" customHeight="1" x14ac:dyDescent="0.35">
      <c r="A33" s="62">
        <v>3</v>
      </c>
      <c r="B33" s="130" t="s">
        <v>136</v>
      </c>
      <c r="C33" s="130"/>
      <c r="D33" s="130"/>
      <c r="E33" s="130"/>
      <c r="F33" s="130"/>
      <c r="G33" s="130"/>
      <c r="H33" s="130"/>
      <c r="I33" s="130"/>
      <c r="J33" s="130"/>
      <c r="K33" s="130"/>
      <c r="L33" s="130"/>
      <c r="M33" s="130"/>
      <c r="O33" s="39"/>
      <c r="Q33" s="40"/>
      <c r="U33" s="23"/>
    </row>
    <row r="34" spans="1:22" x14ac:dyDescent="0.35">
      <c r="B34" s="15"/>
      <c r="C34" s="2"/>
      <c r="D34" s="2"/>
      <c r="E34" s="2"/>
      <c r="F34" s="2"/>
      <c r="G34" s="2"/>
      <c r="H34" s="2"/>
      <c r="I34" s="2"/>
      <c r="J34" s="2"/>
      <c r="K34" s="2"/>
      <c r="L34" s="2"/>
      <c r="M34" s="2"/>
      <c r="N34" s="2"/>
    </row>
    <row r="35" spans="1:22" x14ac:dyDescent="0.35">
      <c r="B35" s="15"/>
      <c r="C35" s="2"/>
      <c r="D35" s="2"/>
      <c r="E35" s="2"/>
      <c r="F35" s="2"/>
      <c r="G35" s="2"/>
      <c r="H35" s="2"/>
      <c r="I35" s="2"/>
      <c r="J35" s="2"/>
      <c r="K35" s="2"/>
      <c r="L35" s="2"/>
      <c r="M35" s="2"/>
      <c r="N35" s="2"/>
    </row>
    <row r="36" spans="1:22" ht="3.75" customHeight="1" x14ac:dyDescent="0.35">
      <c r="B36" s="15"/>
      <c r="C36" s="2"/>
      <c r="D36" s="2"/>
      <c r="E36" s="2"/>
      <c r="F36" s="2"/>
      <c r="G36" s="2"/>
      <c r="H36" s="2"/>
      <c r="I36" s="2"/>
      <c r="J36" s="2"/>
      <c r="K36" s="2"/>
      <c r="L36" s="2"/>
      <c r="M36" s="2"/>
      <c r="N36" s="2"/>
      <c r="V36" t="s">
        <v>55</v>
      </c>
    </row>
    <row r="37" spans="1:22" ht="18" hidden="1" customHeight="1" thickBot="1" x14ac:dyDescent="0.4">
      <c r="B37" s="145" t="s">
        <v>137</v>
      </c>
      <c r="C37" s="146"/>
      <c r="D37" s="146"/>
      <c r="E37" s="146"/>
      <c r="F37" s="146"/>
      <c r="G37" s="146"/>
      <c r="H37" s="146"/>
      <c r="I37" s="146"/>
      <c r="J37" s="146"/>
      <c r="K37" s="146"/>
      <c r="L37" s="146"/>
      <c r="M37" s="147"/>
      <c r="N37" s="2"/>
      <c r="V37" t="s">
        <v>82</v>
      </c>
    </row>
    <row r="38" spans="1:22" ht="3.75" customHeight="1" x14ac:dyDescent="0.35">
      <c r="B38" s="37"/>
      <c r="M38" s="38"/>
      <c r="V38" t="s">
        <v>58</v>
      </c>
    </row>
    <row r="39" spans="1:22" ht="7.5" customHeight="1" x14ac:dyDescent="0.35">
      <c r="A39" s="71"/>
      <c r="B39" s="2"/>
      <c r="C39" s="2"/>
      <c r="D39" s="2"/>
      <c r="E39" s="2"/>
      <c r="F39" s="2"/>
      <c r="G39" s="2"/>
      <c r="H39" s="2"/>
      <c r="I39" s="2"/>
      <c r="J39" s="2"/>
      <c r="K39" s="2"/>
      <c r="L39" s="2"/>
      <c r="M39" s="2"/>
      <c r="N39" s="2"/>
    </row>
    <row r="40" spans="1:22" ht="7.5" customHeight="1" x14ac:dyDescent="0.35">
      <c r="A40" s="70"/>
      <c r="B40" s="125"/>
      <c r="C40" s="125"/>
      <c r="D40" s="125"/>
      <c r="E40" s="125"/>
      <c r="F40" s="125"/>
      <c r="G40" s="125"/>
      <c r="H40" s="125"/>
      <c r="I40" s="125"/>
      <c r="J40" s="125"/>
      <c r="K40" s="125"/>
      <c r="L40" s="125"/>
      <c r="M40" s="125"/>
      <c r="N40" s="16"/>
      <c r="O40" s="17"/>
      <c r="P40" s="17"/>
      <c r="Q40" s="17"/>
      <c r="R40" s="17"/>
    </row>
    <row r="41" spans="1:22" ht="20.149999999999999" customHeight="1" x14ac:dyDescent="0.35">
      <c r="A41" s="62">
        <v>4</v>
      </c>
      <c r="B41" s="118" t="s">
        <v>138</v>
      </c>
      <c r="C41" s="118"/>
      <c r="D41" s="118"/>
      <c r="E41" s="118"/>
      <c r="F41" s="118"/>
      <c r="G41" s="118"/>
      <c r="H41" s="118"/>
      <c r="I41" s="118"/>
      <c r="J41" s="118"/>
      <c r="K41" s="118"/>
      <c r="L41" s="118"/>
      <c r="M41" s="118"/>
      <c r="N41" s="2"/>
      <c r="O41" s="39"/>
      <c r="Q41" s="40"/>
    </row>
    <row r="42" spans="1:22" x14ac:dyDescent="0.35">
      <c r="B42" s="15"/>
      <c r="C42" s="2"/>
      <c r="D42" s="2"/>
      <c r="E42" s="2"/>
      <c r="F42" s="2"/>
      <c r="G42" s="2"/>
      <c r="H42" s="2"/>
      <c r="I42" s="2"/>
      <c r="J42" s="2"/>
      <c r="K42" s="2"/>
      <c r="L42" s="2"/>
      <c r="M42" s="2"/>
      <c r="N42" s="2"/>
    </row>
    <row r="43" spans="1:22" x14ac:dyDescent="0.35">
      <c r="B43" s="15"/>
      <c r="C43" s="2"/>
      <c r="D43" s="2"/>
      <c r="E43" s="2"/>
      <c r="F43" s="2"/>
      <c r="G43" s="2"/>
      <c r="H43" s="2"/>
      <c r="I43" s="2"/>
      <c r="J43" s="2"/>
      <c r="K43" s="2"/>
      <c r="L43" s="2"/>
      <c r="M43" s="2"/>
      <c r="N43" s="2"/>
    </row>
    <row r="44" spans="1:22" ht="3.75" customHeight="1" x14ac:dyDescent="0.35">
      <c r="B44" s="15"/>
      <c r="C44" s="2"/>
      <c r="D44" s="2"/>
      <c r="E44" s="2"/>
      <c r="F44" s="2"/>
      <c r="G44" s="2"/>
      <c r="H44" s="2"/>
      <c r="I44" s="2"/>
      <c r="J44" s="2"/>
      <c r="K44" s="2"/>
      <c r="L44" s="2"/>
      <c r="M44" s="2"/>
      <c r="N44" s="2"/>
      <c r="V44" t="s">
        <v>139</v>
      </c>
    </row>
    <row r="45" spans="1:22" ht="20.25" hidden="1" customHeight="1" thickBot="1" x14ac:dyDescent="0.4">
      <c r="B45" s="143" t="s">
        <v>140</v>
      </c>
      <c r="C45" s="141"/>
      <c r="D45" s="141"/>
      <c r="E45" s="141"/>
      <c r="F45" s="141"/>
      <c r="G45" s="141"/>
      <c r="H45" s="141"/>
      <c r="I45" s="141"/>
      <c r="J45" s="141"/>
      <c r="K45" s="141"/>
      <c r="L45" s="141"/>
      <c r="M45" s="142"/>
      <c r="N45" s="2"/>
      <c r="V45" t="s">
        <v>82</v>
      </c>
    </row>
    <row r="46" spans="1:22" ht="36" customHeight="1" thickBot="1" x14ac:dyDescent="0.4">
      <c r="B46" s="122" t="s">
        <v>141</v>
      </c>
      <c r="C46" s="123"/>
      <c r="D46" s="123"/>
      <c r="E46" s="123"/>
      <c r="F46" s="123"/>
      <c r="G46" s="123"/>
      <c r="H46" s="123"/>
      <c r="I46" s="123"/>
      <c r="J46" s="123"/>
      <c r="K46" s="123"/>
      <c r="L46" s="123"/>
      <c r="M46" s="124"/>
      <c r="N46" s="2"/>
      <c r="V46" t="s">
        <v>72</v>
      </c>
    </row>
    <row r="47" spans="1:22" ht="3.75" hidden="1" customHeight="1" x14ac:dyDescent="0.35">
      <c r="B47" s="37"/>
      <c r="M47" s="38"/>
      <c r="V47" t="s">
        <v>58</v>
      </c>
    </row>
    <row r="48" spans="1:22" ht="3.75" customHeight="1" thickTop="1" x14ac:dyDescent="0.35">
      <c r="B48" s="37"/>
      <c r="C48" s="102"/>
      <c r="D48" s="102"/>
      <c r="E48" s="102"/>
      <c r="F48" s="102"/>
      <c r="G48" s="102"/>
      <c r="H48" s="102"/>
      <c r="I48" s="102"/>
      <c r="J48" s="102"/>
      <c r="K48" s="102"/>
      <c r="L48" s="102"/>
      <c r="M48" s="38"/>
      <c r="N48" s="2"/>
      <c r="V48" t="s">
        <v>58</v>
      </c>
    </row>
    <row r="49" spans="1:18" ht="7.5" customHeight="1" x14ac:dyDescent="0.35">
      <c r="A49" s="72"/>
      <c r="B49" s="100"/>
      <c r="C49" s="100"/>
      <c r="D49" s="100"/>
      <c r="E49" s="100"/>
      <c r="F49" s="100"/>
      <c r="G49" s="100"/>
      <c r="H49" s="100"/>
      <c r="I49" s="100"/>
      <c r="J49" s="100"/>
      <c r="K49" s="100"/>
      <c r="L49" s="100"/>
      <c r="M49" s="100"/>
      <c r="N49" s="14"/>
      <c r="O49" s="14"/>
      <c r="P49" s="14"/>
      <c r="Q49" s="14"/>
      <c r="R49" s="14"/>
    </row>
    <row r="50" spans="1:18" ht="7.5" customHeight="1" x14ac:dyDescent="0.35">
      <c r="A50" s="70"/>
      <c r="B50" s="16"/>
      <c r="C50" s="16"/>
      <c r="D50" s="16"/>
      <c r="E50" s="16"/>
      <c r="F50" s="16"/>
      <c r="G50" s="16"/>
      <c r="H50" s="16"/>
      <c r="I50" s="16"/>
      <c r="J50" s="16"/>
      <c r="K50" s="16"/>
      <c r="L50" s="16"/>
      <c r="M50" s="16"/>
      <c r="N50" s="16"/>
      <c r="O50" s="16"/>
      <c r="P50" s="16"/>
      <c r="Q50" s="16"/>
      <c r="R50" s="16"/>
    </row>
    <row r="51" spans="1:18" x14ac:dyDescent="0.35">
      <c r="B51" s="129" t="s">
        <v>76</v>
      </c>
      <c r="C51" s="130"/>
      <c r="D51" s="130"/>
      <c r="E51" s="130"/>
      <c r="F51" s="130"/>
      <c r="G51" s="130"/>
      <c r="H51" s="130"/>
      <c r="I51" s="130"/>
      <c r="J51" s="130"/>
      <c r="K51" s="130"/>
      <c r="L51" s="130"/>
      <c r="M51" s="130"/>
      <c r="N51" s="18"/>
      <c r="O51" s="18"/>
      <c r="P51" s="18"/>
    </row>
    <row r="52" spans="1:18" x14ac:dyDescent="0.35">
      <c r="B52" s="35" t="s">
        <v>77</v>
      </c>
      <c r="N52" s="18"/>
      <c r="O52" s="18"/>
      <c r="P52" s="18"/>
    </row>
    <row r="53" spans="1:18" x14ac:dyDescent="0.35">
      <c r="N53" s="18"/>
      <c r="O53" s="18"/>
      <c r="P53" s="18"/>
    </row>
    <row r="54" spans="1:18" x14ac:dyDescent="0.35">
      <c r="B54" s="131"/>
      <c r="C54" s="132"/>
      <c r="D54" s="132"/>
      <c r="E54" s="132"/>
      <c r="F54" s="132"/>
      <c r="G54" s="132"/>
      <c r="H54" s="132"/>
      <c r="I54" s="132"/>
      <c r="J54" s="132"/>
      <c r="K54" s="132"/>
      <c r="L54" s="132"/>
      <c r="M54" s="133"/>
    </row>
    <row r="55" spans="1:18" x14ac:dyDescent="0.35">
      <c r="B55" s="134"/>
      <c r="C55" s="135"/>
      <c r="D55" s="135"/>
      <c r="E55" s="135"/>
      <c r="F55" s="135"/>
      <c r="G55" s="135"/>
      <c r="H55" s="135"/>
      <c r="I55" s="135"/>
      <c r="J55" s="135"/>
      <c r="K55" s="135"/>
      <c r="L55" s="135"/>
      <c r="M55" s="136"/>
    </row>
    <row r="56" spans="1:18" x14ac:dyDescent="0.35">
      <c r="B56" s="134"/>
      <c r="C56" s="135"/>
      <c r="D56" s="135"/>
      <c r="E56" s="135"/>
      <c r="F56" s="135"/>
      <c r="G56" s="135"/>
      <c r="H56" s="135"/>
      <c r="I56" s="135"/>
      <c r="J56" s="135"/>
      <c r="K56" s="135"/>
      <c r="L56" s="135"/>
      <c r="M56" s="136"/>
    </row>
    <row r="57" spans="1:18" x14ac:dyDescent="0.35">
      <c r="B57" s="134"/>
      <c r="C57" s="135"/>
      <c r="D57" s="135"/>
      <c r="E57" s="135"/>
      <c r="F57" s="135"/>
      <c r="G57" s="135"/>
      <c r="H57" s="135"/>
      <c r="I57" s="135"/>
      <c r="J57" s="135"/>
      <c r="K57" s="135"/>
      <c r="L57" s="135"/>
      <c r="M57" s="136"/>
    </row>
    <row r="58" spans="1:18" x14ac:dyDescent="0.35">
      <c r="B58" s="137"/>
      <c r="C58" s="138"/>
      <c r="D58" s="138"/>
      <c r="E58" s="138"/>
      <c r="F58" s="138"/>
      <c r="G58" s="138"/>
      <c r="H58" s="138"/>
      <c r="I58" s="138"/>
      <c r="J58" s="138"/>
      <c r="K58" s="138"/>
      <c r="L58" s="138"/>
      <c r="M58" s="139"/>
    </row>
    <row r="59" spans="1:18" x14ac:dyDescent="0.35"/>
    <row r="60" spans="1:18" x14ac:dyDescent="0.35"/>
    <row r="61" spans="1:18" x14ac:dyDescent="0.35"/>
    <row r="62" spans="1:18" x14ac:dyDescent="0.35"/>
  </sheetData>
  <sheetProtection sheet="1" selectLockedCells="1" autoFilter="0" pivotTables="0"/>
  <mergeCells count="20">
    <mergeCell ref="B40:M40"/>
    <mergeCell ref="B23:M23"/>
    <mergeCell ref="B28:M28"/>
    <mergeCell ref="B29:M29"/>
    <mergeCell ref="B32:M32"/>
    <mergeCell ref="B37:M37"/>
    <mergeCell ref="N10:P11"/>
    <mergeCell ref="E6:M6"/>
    <mergeCell ref="E8:M8"/>
    <mergeCell ref="B13:M13"/>
    <mergeCell ref="B33:M33"/>
    <mergeCell ref="B24:M24"/>
    <mergeCell ref="B14:M15"/>
    <mergeCell ref="B19:M19"/>
    <mergeCell ref="B20:M20"/>
    <mergeCell ref="B41:M41"/>
    <mergeCell ref="B51:M51"/>
    <mergeCell ref="B54:M58"/>
    <mergeCell ref="B45:M45"/>
    <mergeCell ref="B46:M46"/>
  </mergeCells>
  <conditionalFormatting sqref="O14">
    <cfRule type="cellIs" dxfId="78" priority="5" operator="equal">
      <formula>"Yes"</formula>
    </cfRule>
    <cfRule type="cellIs" dxfId="77" priority="6" operator="equal">
      <formula>"No"</formula>
    </cfRule>
  </conditionalFormatting>
  <conditionalFormatting sqref="O24">
    <cfRule type="cellIs" dxfId="76" priority="3" operator="equal">
      <formula>"Yes"</formula>
    </cfRule>
    <cfRule type="cellIs" dxfId="75" priority="4" operator="equal">
      <formula>"No"</formula>
    </cfRule>
  </conditionalFormatting>
  <conditionalFormatting sqref="O33">
    <cfRule type="cellIs" dxfId="74" priority="1" operator="equal">
      <formula>"Yes"</formula>
    </cfRule>
    <cfRule type="cellIs" dxfId="73" priority="2" operator="equal">
      <formula>"No"</formula>
    </cfRule>
  </conditionalFormatting>
  <conditionalFormatting sqref="O41">
    <cfRule type="cellIs" dxfId="72" priority="7" operator="equal">
      <formula>"Yes"</formula>
    </cfRule>
    <cfRule type="cellIs" dxfId="71" priority="8" operator="equal">
      <formula>"No"</formula>
    </cfRule>
  </conditionalFormatting>
  <dataValidations xWindow="973" yWindow="831" count="1">
    <dataValidation type="list" allowBlank="1" showErrorMessage="1" errorTitle="Yes or No" error="Please select Yes or No for this item." sqref="O41 O14 O24 O33" xr:uid="{04D4D3D6-C141-4988-BBEE-F7E1F96FBE25}">
      <formula1>"--,Yes,No"</formula1>
    </dataValidation>
  </dataValidations>
  <pageMargins left="0.7" right="0.7" top="0.75" bottom="0.75" header="0.3" footer="0.3"/>
  <drawing r:id="rId1"/>
  <tableParts count="4">
    <tablePart r:id="rId2"/>
    <tablePart r:id="rId3"/>
    <tablePart r:id="rId4"/>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6A0C7-CF06-4161-904E-D685645C6691}">
  <sheetPr codeName="Sheet4"/>
  <dimension ref="A1:V76"/>
  <sheetViews>
    <sheetView showGridLines="0" showRowColHeaders="0" workbookViewId="0">
      <pane ySplit="12" topLeftCell="A38"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1" width="9.1796875" hidden="1" customWidth="1"/>
    <col min="22" max="22" width="20.7265625" hidden="1" customWidth="1"/>
    <col min="23" max="16384" width="9.1796875" hidden="1"/>
  </cols>
  <sheetData>
    <row r="1" spans="1:22" x14ac:dyDescent="0.35"/>
    <row r="2" spans="1:22" x14ac:dyDescent="0.35"/>
    <row r="3" spans="1:22" x14ac:dyDescent="0.35"/>
    <row r="4" spans="1:22" ht="20" x14ac:dyDescent="0.4">
      <c r="A4" s="64" t="s">
        <v>37</v>
      </c>
      <c r="B4" s="13" t="s">
        <v>142</v>
      </c>
      <c r="C4" s="13"/>
      <c r="D4" s="13"/>
      <c r="E4" s="13"/>
      <c r="F4" s="13"/>
      <c r="G4" s="13"/>
      <c r="H4" s="13"/>
      <c r="I4" s="13"/>
      <c r="J4" s="13"/>
      <c r="K4" s="13"/>
      <c r="L4" s="13"/>
      <c r="M4" s="13"/>
      <c r="N4" s="13"/>
      <c r="O4" s="13"/>
      <c r="P4" s="13"/>
      <c r="Q4" s="13"/>
      <c r="R4" s="13"/>
      <c r="V4" s="2" t="s">
        <v>143</v>
      </c>
    </row>
    <row r="5" spans="1:22" ht="3.75" customHeight="1" x14ac:dyDescent="0.35">
      <c r="B5" s="37"/>
      <c r="C5" s="102"/>
      <c r="D5" s="102"/>
      <c r="E5" s="102"/>
      <c r="F5" s="102"/>
      <c r="G5" s="102"/>
      <c r="H5" s="102"/>
      <c r="I5" s="102"/>
      <c r="J5" s="102"/>
      <c r="K5" s="102"/>
      <c r="L5" s="102"/>
      <c r="M5" s="38">
        <f>SUBTOTAL(103,B4)</f>
        <v>1</v>
      </c>
      <c r="N5" s="2"/>
    </row>
    <row r="6" spans="1:22" x14ac:dyDescent="0.35">
      <c r="B6" s="21" t="s">
        <v>13</v>
      </c>
      <c r="C6" s="2"/>
      <c r="D6" s="41"/>
      <c r="E6" s="112"/>
      <c r="F6" s="113"/>
      <c r="G6" s="113"/>
      <c r="H6" s="113"/>
      <c r="I6" s="113"/>
      <c r="J6" s="113"/>
      <c r="K6" s="113"/>
      <c r="L6" s="113"/>
      <c r="M6" s="114"/>
    </row>
    <row r="7" spans="1:22" ht="3.75" customHeight="1" x14ac:dyDescent="0.35">
      <c r="B7" s="36"/>
      <c r="C7" s="102"/>
      <c r="D7" s="102"/>
      <c r="E7" s="102"/>
      <c r="F7" s="102"/>
      <c r="G7" s="102"/>
      <c r="I7" s="102"/>
      <c r="J7" s="38"/>
      <c r="K7" s="2"/>
    </row>
    <row r="8" spans="1:22" x14ac:dyDescent="0.35">
      <c r="B8" s="21" t="s">
        <v>14</v>
      </c>
      <c r="D8" s="41"/>
      <c r="E8" s="112"/>
      <c r="F8" s="113"/>
      <c r="G8" s="113"/>
      <c r="H8" s="113"/>
      <c r="I8" s="113"/>
      <c r="J8" s="113"/>
      <c r="K8" s="113"/>
      <c r="L8" s="113"/>
      <c r="M8" s="114"/>
    </row>
    <row r="9" spans="1:22" ht="3.75" customHeight="1" x14ac:dyDescent="0.35">
      <c r="B9" s="37"/>
      <c r="C9" s="102"/>
      <c r="D9" s="102"/>
      <c r="E9" s="102"/>
      <c r="F9" s="102"/>
      <c r="G9" s="102"/>
      <c r="H9" s="102"/>
      <c r="I9" s="102"/>
      <c r="J9" s="102"/>
      <c r="L9" s="102"/>
      <c r="M9" s="38"/>
      <c r="N9" s="2"/>
    </row>
    <row r="10" spans="1:22" ht="15" customHeight="1" x14ac:dyDescent="0.35">
      <c r="A10" s="67"/>
      <c r="B10" s="24"/>
      <c r="C10" s="24"/>
      <c r="D10" s="24"/>
      <c r="E10" s="24"/>
      <c r="F10" s="24"/>
      <c r="G10" s="24"/>
      <c r="H10" s="24"/>
      <c r="I10" s="24"/>
      <c r="J10" s="24"/>
      <c r="K10" s="24"/>
      <c r="L10" s="24"/>
      <c r="M10" s="24"/>
      <c r="N10" s="117" t="s">
        <v>51</v>
      </c>
      <c r="O10" s="117"/>
      <c r="P10" s="117"/>
      <c r="Q10" s="24"/>
      <c r="R10" s="24"/>
      <c r="U10" s="2"/>
    </row>
    <row r="11" spans="1:22"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2" ht="7.5" customHeight="1" x14ac:dyDescent="0.35">
      <c r="A12" s="69"/>
      <c r="B12" s="26"/>
      <c r="C12" s="24"/>
      <c r="D12" s="24"/>
      <c r="E12" s="24"/>
      <c r="F12" s="24"/>
      <c r="G12" s="24"/>
      <c r="H12" s="24"/>
      <c r="I12" s="24"/>
      <c r="J12" s="24"/>
      <c r="K12" s="24"/>
      <c r="L12" s="24"/>
      <c r="M12" s="24"/>
      <c r="N12" s="24"/>
      <c r="O12" s="24"/>
      <c r="P12" s="24"/>
      <c r="Q12" s="26"/>
      <c r="R12" s="26"/>
      <c r="U12" s="2"/>
    </row>
    <row r="13" spans="1:22" ht="7.5" customHeight="1" x14ac:dyDescent="0.35">
      <c r="A13" s="65"/>
      <c r="B13" s="121"/>
      <c r="C13" s="121"/>
      <c r="D13" s="121"/>
      <c r="E13" s="121"/>
      <c r="F13" s="121"/>
      <c r="G13" s="121"/>
      <c r="H13" s="121"/>
      <c r="I13" s="121"/>
      <c r="J13" s="121"/>
      <c r="K13" s="121"/>
      <c r="L13" s="121"/>
      <c r="M13" s="121"/>
      <c r="N13" s="16"/>
      <c r="O13" s="17"/>
      <c r="P13" s="17"/>
      <c r="Q13" s="16"/>
      <c r="R13" s="16"/>
      <c r="U13" s="2"/>
    </row>
    <row r="14" spans="1:22" ht="20.149999999999999" customHeight="1" x14ac:dyDescent="0.35">
      <c r="A14" s="62">
        <v>1</v>
      </c>
      <c r="B14" s="129" t="s">
        <v>144</v>
      </c>
      <c r="C14" s="129"/>
      <c r="D14" s="129"/>
      <c r="E14" s="129"/>
      <c r="F14" s="129"/>
      <c r="G14" s="129"/>
      <c r="H14" s="129"/>
      <c r="I14" s="129"/>
      <c r="J14" s="129"/>
      <c r="K14" s="129"/>
      <c r="L14" s="129"/>
      <c r="M14" s="129"/>
      <c r="O14" s="39"/>
      <c r="Q14" s="40"/>
    </row>
    <row r="15" spans="1:22" ht="15.5" x14ac:dyDescent="0.35">
      <c r="A15" s="62"/>
      <c r="B15" s="101"/>
      <c r="C15" s="101"/>
      <c r="D15" s="101"/>
      <c r="E15" s="101"/>
      <c r="F15" s="101"/>
      <c r="G15" s="101"/>
      <c r="H15" s="101"/>
      <c r="I15" s="101"/>
      <c r="J15" s="101"/>
      <c r="K15" s="101"/>
      <c r="L15" s="101"/>
      <c r="M15" s="101"/>
      <c r="N15" s="2"/>
    </row>
    <row r="16" spans="1:22"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145</v>
      </c>
    </row>
    <row r="18" spans="1:22" ht="45" hidden="1" customHeight="1" thickBot="1" x14ac:dyDescent="0.4">
      <c r="B18" s="143" t="s">
        <v>146</v>
      </c>
      <c r="C18" s="141"/>
      <c r="D18" s="141"/>
      <c r="E18" s="141"/>
      <c r="F18" s="141"/>
      <c r="G18" s="141"/>
      <c r="H18" s="141"/>
      <c r="I18" s="141"/>
      <c r="J18" s="141"/>
      <c r="K18" s="141"/>
      <c r="L18" s="141"/>
      <c r="M18" s="142"/>
      <c r="N18" s="2"/>
      <c r="V18" t="s">
        <v>82</v>
      </c>
    </row>
    <row r="19" spans="1:22" ht="18" hidden="1" customHeight="1" thickBot="1" x14ac:dyDescent="0.4">
      <c r="B19" s="122" t="s">
        <v>147</v>
      </c>
      <c r="C19" s="123"/>
      <c r="D19" s="123"/>
      <c r="E19" s="123"/>
      <c r="F19" s="123"/>
      <c r="G19" s="123"/>
      <c r="H19" s="123"/>
      <c r="I19" s="123"/>
      <c r="J19" s="123"/>
      <c r="K19" s="123"/>
      <c r="L19" s="123"/>
      <c r="M19" s="124"/>
      <c r="N19" s="2"/>
      <c r="V19" t="s">
        <v>72</v>
      </c>
    </row>
    <row r="20" spans="1:22" ht="160" hidden="1" customHeight="1" thickTop="1" thickBot="1" x14ac:dyDescent="0.4">
      <c r="B20" s="122" t="s">
        <v>148</v>
      </c>
      <c r="C20" s="123"/>
      <c r="D20" s="123"/>
      <c r="E20" s="123"/>
      <c r="F20" s="123"/>
      <c r="G20" s="123"/>
      <c r="H20" s="123"/>
      <c r="I20" s="123"/>
      <c r="J20" s="123"/>
      <c r="K20" s="123"/>
      <c r="L20" s="123"/>
      <c r="M20" s="124"/>
      <c r="N20" s="2"/>
      <c r="V20" t="s">
        <v>74</v>
      </c>
    </row>
    <row r="21" spans="1:22" ht="3.75" customHeight="1" x14ac:dyDescent="0.35">
      <c r="B21" s="37"/>
      <c r="C21" s="102"/>
      <c r="D21" s="102"/>
      <c r="E21" s="102"/>
      <c r="F21" s="102"/>
      <c r="G21" s="102"/>
      <c r="H21" s="102"/>
      <c r="I21" s="102"/>
      <c r="J21" s="102"/>
      <c r="K21" s="102"/>
      <c r="L21" s="102"/>
      <c r="M21" s="38"/>
      <c r="N21" s="2"/>
      <c r="V21" t="s">
        <v>58</v>
      </c>
    </row>
    <row r="22" spans="1:22" ht="7.5" customHeight="1" x14ac:dyDescent="0.35">
      <c r="A22" s="71"/>
      <c r="C22" s="2"/>
      <c r="D22" s="2"/>
      <c r="E22" s="2"/>
      <c r="F22" s="2"/>
      <c r="G22" s="2"/>
      <c r="H22" s="2"/>
      <c r="I22" s="2"/>
      <c r="J22" s="2"/>
      <c r="K22" s="2"/>
      <c r="L22" s="2"/>
      <c r="M22" s="2"/>
      <c r="N22" s="2"/>
    </row>
    <row r="23" spans="1:22" ht="7.5" customHeight="1" x14ac:dyDescent="0.35">
      <c r="A23" s="70"/>
      <c r="B23" s="126"/>
      <c r="C23" s="126"/>
      <c r="D23" s="126"/>
      <c r="E23" s="126"/>
      <c r="F23" s="126"/>
      <c r="G23" s="126"/>
      <c r="H23" s="126"/>
      <c r="I23" s="126"/>
      <c r="J23" s="126"/>
      <c r="K23" s="126"/>
      <c r="L23" s="126"/>
      <c r="M23" s="126"/>
      <c r="N23" s="16"/>
      <c r="O23" s="17"/>
      <c r="P23" s="17"/>
      <c r="Q23" s="17"/>
      <c r="R23" s="17"/>
    </row>
    <row r="24" spans="1:22" ht="20.149999999999999" customHeight="1" x14ac:dyDescent="0.35">
      <c r="A24" s="62"/>
      <c r="B24" s="118" t="s">
        <v>149</v>
      </c>
      <c r="C24" s="118"/>
      <c r="D24" s="118"/>
      <c r="E24" s="118"/>
      <c r="F24" s="118"/>
      <c r="G24" s="118"/>
      <c r="H24" s="118"/>
      <c r="I24" s="118"/>
      <c r="J24" s="118"/>
      <c r="K24" s="118"/>
      <c r="L24" s="118"/>
      <c r="M24" s="118"/>
      <c r="N24" s="2"/>
    </row>
    <row r="25" spans="1:22" ht="7.5" customHeight="1" x14ac:dyDescent="0.35">
      <c r="B25" s="119"/>
      <c r="C25" s="119"/>
      <c r="D25" s="119"/>
      <c r="E25" s="119"/>
      <c r="F25" s="119"/>
      <c r="G25" s="119"/>
      <c r="H25" s="119"/>
      <c r="I25" s="119"/>
      <c r="J25" s="119"/>
      <c r="K25" s="119"/>
      <c r="L25" s="119"/>
      <c r="M25" s="119"/>
      <c r="N25" s="2"/>
    </row>
    <row r="26" spans="1:22" ht="20.149999999999999" customHeight="1" x14ac:dyDescent="0.35">
      <c r="A26" s="62">
        <v>2</v>
      </c>
      <c r="B26" s="119" t="s">
        <v>150</v>
      </c>
      <c r="C26" s="119"/>
      <c r="D26" s="119"/>
      <c r="E26" s="119"/>
      <c r="F26" s="119"/>
      <c r="G26" s="119"/>
      <c r="H26" s="119"/>
      <c r="I26" s="119"/>
      <c r="J26" s="119"/>
      <c r="K26" s="119"/>
      <c r="L26" s="119"/>
      <c r="M26" s="119"/>
      <c r="N26" s="2"/>
      <c r="O26" s="39"/>
      <c r="Q26" s="40"/>
    </row>
    <row r="27" spans="1:22" ht="15.5" x14ac:dyDescent="0.35">
      <c r="A27" s="73"/>
      <c r="B27" s="119"/>
      <c r="C27" s="119"/>
      <c r="D27" s="119"/>
      <c r="E27" s="119"/>
      <c r="F27" s="119"/>
      <c r="G27" s="119"/>
      <c r="H27" s="119"/>
      <c r="I27" s="119"/>
      <c r="J27" s="119"/>
      <c r="K27" s="119"/>
      <c r="L27" s="119"/>
      <c r="M27" s="119"/>
      <c r="N27" s="2"/>
    </row>
    <row r="28" spans="1:22" ht="7.5" customHeight="1" x14ac:dyDescent="0.35">
      <c r="A28" s="71"/>
      <c r="B28" s="2"/>
      <c r="C28" s="2"/>
      <c r="D28" s="2"/>
      <c r="E28" s="2"/>
      <c r="F28" s="2"/>
      <c r="G28" s="2"/>
      <c r="H28" s="2"/>
      <c r="I28" s="2"/>
      <c r="J28" s="2"/>
      <c r="K28" s="2"/>
      <c r="L28" s="2"/>
      <c r="M28" s="2"/>
      <c r="N28" s="2"/>
    </row>
    <row r="29" spans="1:22" ht="7.5" customHeight="1" x14ac:dyDescent="0.35">
      <c r="A29" s="70"/>
      <c r="B29" s="126"/>
      <c r="C29" s="126"/>
      <c r="D29" s="126"/>
      <c r="E29" s="126"/>
      <c r="F29" s="126"/>
      <c r="G29" s="126"/>
      <c r="H29" s="126"/>
      <c r="I29" s="126"/>
      <c r="J29" s="126"/>
      <c r="K29" s="126"/>
      <c r="L29" s="126"/>
      <c r="M29" s="126"/>
      <c r="N29" s="16"/>
      <c r="O29" s="17"/>
      <c r="P29" s="17"/>
      <c r="Q29" s="17"/>
      <c r="R29" s="17"/>
    </row>
    <row r="30" spans="1:22" ht="20.149999999999999" customHeight="1" x14ac:dyDescent="0.35">
      <c r="A30" s="62">
        <v>3</v>
      </c>
      <c r="B30" s="119" t="s">
        <v>151</v>
      </c>
      <c r="C30" s="119"/>
      <c r="D30" s="119"/>
      <c r="E30" s="119"/>
      <c r="F30" s="119"/>
      <c r="G30" s="119"/>
      <c r="H30" s="119"/>
      <c r="I30" s="119"/>
      <c r="J30" s="119"/>
      <c r="K30" s="119"/>
      <c r="L30" s="119"/>
      <c r="M30" s="119"/>
      <c r="N30" s="2"/>
      <c r="O30" s="39"/>
      <c r="Q30" s="40"/>
    </row>
    <row r="31" spans="1:22" ht="15.5" x14ac:dyDescent="0.35">
      <c r="A31" s="73"/>
      <c r="B31" s="119"/>
      <c r="C31" s="119"/>
      <c r="D31" s="119"/>
      <c r="E31" s="119"/>
      <c r="F31" s="119"/>
      <c r="G31" s="119"/>
      <c r="H31" s="119"/>
      <c r="I31" s="119"/>
      <c r="J31" s="119"/>
      <c r="K31" s="119"/>
      <c r="L31" s="119"/>
      <c r="M31" s="119"/>
      <c r="N31" s="2"/>
    </row>
    <row r="32" spans="1:22" ht="7.5" customHeight="1" x14ac:dyDescent="0.35">
      <c r="A32" s="71"/>
      <c r="B32" s="2"/>
      <c r="C32" s="2"/>
      <c r="D32" s="2"/>
      <c r="E32" s="2"/>
      <c r="F32" s="2"/>
      <c r="G32" s="2"/>
      <c r="H32" s="2"/>
      <c r="I32" s="2"/>
      <c r="J32" s="2"/>
      <c r="K32" s="2"/>
      <c r="L32" s="2"/>
      <c r="M32" s="2"/>
      <c r="N32" s="2"/>
    </row>
    <row r="33" spans="1:22" ht="7.5" customHeight="1" x14ac:dyDescent="0.35">
      <c r="A33" s="70"/>
      <c r="B33" s="126"/>
      <c r="C33" s="126"/>
      <c r="D33" s="126"/>
      <c r="E33" s="126"/>
      <c r="F33" s="126"/>
      <c r="G33" s="126"/>
      <c r="H33" s="126"/>
      <c r="I33" s="126"/>
      <c r="J33" s="126"/>
      <c r="K33" s="126"/>
      <c r="L33" s="126"/>
      <c r="M33" s="126"/>
      <c r="N33" s="16"/>
      <c r="O33" s="17"/>
      <c r="P33" s="17"/>
      <c r="Q33" s="17"/>
      <c r="R33" s="17"/>
    </row>
    <row r="34" spans="1:22" ht="20.149999999999999" customHeight="1" x14ac:dyDescent="0.35">
      <c r="A34" s="62">
        <v>4</v>
      </c>
      <c r="B34" s="127" t="s">
        <v>152</v>
      </c>
      <c r="C34" s="127"/>
      <c r="D34" s="127"/>
      <c r="E34" s="127"/>
      <c r="F34" s="127"/>
      <c r="G34" s="127"/>
      <c r="H34" s="127"/>
      <c r="I34" s="127"/>
      <c r="J34" s="127"/>
      <c r="K34" s="127"/>
      <c r="L34" s="127"/>
      <c r="M34" s="127"/>
      <c r="N34" s="2"/>
      <c r="O34" s="39"/>
      <c r="Q34" s="40"/>
    </row>
    <row r="35" spans="1:22" ht="7.5" customHeight="1" x14ac:dyDescent="0.35">
      <c r="A35" s="71"/>
      <c r="B35" s="2"/>
      <c r="C35" s="2"/>
      <c r="D35" s="2"/>
      <c r="E35" s="2"/>
      <c r="F35" s="2"/>
      <c r="G35" s="2"/>
      <c r="H35" s="2"/>
      <c r="I35" s="2"/>
      <c r="J35" s="2"/>
      <c r="K35" s="2"/>
      <c r="L35" s="2"/>
      <c r="M35" s="2"/>
      <c r="N35" s="2"/>
    </row>
    <row r="36" spans="1:22" ht="7.5" customHeight="1" x14ac:dyDescent="0.35">
      <c r="A36" s="70"/>
      <c r="B36" s="125"/>
      <c r="C36" s="125"/>
      <c r="D36" s="125"/>
      <c r="E36" s="125"/>
      <c r="F36" s="125"/>
      <c r="G36" s="125"/>
      <c r="H36" s="125"/>
      <c r="I36" s="125"/>
      <c r="J36" s="125"/>
      <c r="K36" s="125"/>
      <c r="L36" s="125"/>
      <c r="M36" s="125"/>
      <c r="N36" s="16"/>
      <c r="O36" s="17"/>
      <c r="P36" s="17"/>
      <c r="Q36" s="17"/>
      <c r="R36" s="17"/>
    </row>
    <row r="37" spans="1:22" ht="20.149999999999999" customHeight="1" x14ac:dyDescent="0.35">
      <c r="A37" s="62">
        <v>5</v>
      </c>
      <c r="B37" s="130" t="s">
        <v>153</v>
      </c>
      <c r="C37" s="130"/>
      <c r="D37" s="130"/>
      <c r="E37" s="130"/>
      <c r="F37" s="130"/>
      <c r="G37" s="130"/>
      <c r="H37" s="130"/>
      <c r="I37" s="130"/>
      <c r="J37" s="130"/>
      <c r="K37" s="130"/>
      <c r="L37" s="130"/>
      <c r="M37" s="130"/>
      <c r="O37" s="39"/>
      <c r="Q37" s="40"/>
      <c r="U37" s="23"/>
    </row>
    <row r="38" spans="1:22" x14ac:dyDescent="0.35">
      <c r="B38" s="15" t="s">
        <v>154</v>
      </c>
      <c r="C38" s="2"/>
      <c r="D38" s="2"/>
      <c r="E38" s="2"/>
      <c r="F38" s="2"/>
      <c r="G38" s="2"/>
      <c r="H38" s="2"/>
      <c r="I38" s="2"/>
      <c r="J38" s="2"/>
      <c r="K38" s="2"/>
      <c r="L38" s="2"/>
      <c r="M38" s="2"/>
      <c r="N38" s="2"/>
    </row>
    <row r="39" spans="1:22" x14ac:dyDescent="0.35">
      <c r="B39" s="15" t="s">
        <v>155</v>
      </c>
      <c r="C39" s="2"/>
      <c r="D39" s="2"/>
      <c r="E39" s="2"/>
      <c r="F39" s="2"/>
      <c r="G39" s="2"/>
      <c r="H39" s="2"/>
      <c r="I39" s="2"/>
      <c r="J39" s="2"/>
      <c r="K39" s="2"/>
      <c r="L39" s="2"/>
      <c r="M39" s="2"/>
      <c r="N39" s="2"/>
    </row>
    <row r="40" spans="1:22" x14ac:dyDescent="0.35">
      <c r="B40" s="15" t="s">
        <v>156</v>
      </c>
      <c r="C40" s="2"/>
      <c r="D40" s="2"/>
      <c r="E40" s="2"/>
      <c r="F40" s="2"/>
      <c r="G40" s="2"/>
      <c r="H40" s="2"/>
      <c r="I40" s="2"/>
      <c r="J40" s="2"/>
      <c r="K40" s="2"/>
      <c r="L40" s="2"/>
      <c r="M40" s="2"/>
      <c r="N40" s="2"/>
    </row>
    <row r="41" spans="1:22" x14ac:dyDescent="0.35">
      <c r="B41" s="15"/>
      <c r="C41" s="2"/>
      <c r="D41" s="2"/>
      <c r="E41" s="2"/>
      <c r="F41" s="2"/>
      <c r="G41" s="2"/>
      <c r="H41" s="2"/>
      <c r="I41" s="2"/>
      <c r="J41" s="2"/>
      <c r="K41" s="2"/>
      <c r="L41" s="2"/>
      <c r="M41" s="2"/>
      <c r="N41" s="2"/>
    </row>
    <row r="42" spans="1:22" x14ac:dyDescent="0.35">
      <c r="B42" s="15"/>
      <c r="C42" s="2"/>
      <c r="D42" s="2"/>
      <c r="E42" s="2"/>
      <c r="F42" s="2"/>
      <c r="G42" s="2"/>
      <c r="H42" s="2"/>
      <c r="I42" s="2"/>
      <c r="J42" s="2"/>
      <c r="K42" s="2"/>
      <c r="L42" s="2"/>
      <c r="M42" s="2"/>
      <c r="N42" s="2"/>
    </row>
    <row r="43" spans="1:22" ht="3.75" customHeight="1" x14ac:dyDescent="0.35">
      <c r="B43" s="15"/>
      <c r="C43" s="2"/>
      <c r="D43" s="2"/>
      <c r="E43" s="2"/>
      <c r="F43" s="2"/>
      <c r="G43" s="2"/>
      <c r="H43" s="2"/>
      <c r="I43" s="2"/>
      <c r="J43" s="2"/>
      <c r="K43" s="2"/>
      <c r="L43" s="2"/>
      <c r="M43" s="2"/>
      <c r="N43" s="2"/>
      <c r="V43" t="s">
        <v>55</v>
      </c>
    </row>
    <row r="44" spans="1:22" ht="30" customHeight="1" thickBot="1" x14ac:dyDescent="0.4">
      <c r="B44" s="143" t="s">
        <v>157</v>
      </c>
      <c r="C44" s="141"/>
      <c r="D44" s="141"/>
      <c r="E44" s="141"/>
      <c r="F44" s="141"/>
      <c r="G44" s="141"/>
      <c r="H44" s="141"/>
      <c r="I44" s="141"/>
      <c r="J44" s="141"/>
      <c r="K44" s="141"/>
      <c r="L44" s="141"/>
      <c r="M44" s="142"/>
      <c r="N44" s="2"/>
      <c r="V44" t="s">
        <v>82</v>
      </c>
    </row>
    <row r="45" spans="1:22" ht="45" hidden="1" customHeight="1" thickBot="1" x14ac:dyDescent="0.4">
      <c r="B45" s="122" t="s">
        <v>158</v>
      </c>
      <c r="C45" s="123"/>
      <c r="D45" s="123"/>
      <c r="E45" s="123"/>
      <c r="F45" s="123"/>
      <c r="G45" s="123"/>
      <c r="H45" s="123"/>
      <c r="I45" s="123"/>
      <c r="J45" s="123"/>
      <c r="K45" s="123"/>
      <c r="L45" s="123"/>
      <c r="M45" s="124"/>
      <c r="N45" s="2"/>
      <c r="V45" t="s">
        <v>57</v>
      </c>
    </row>
    <row r="46" spans="1:22" ht="3.75" hidden="1" customHeight="1" x14ac:dyDescent="0.35">
      <c r="B46" s="37"/>
      <c r="M46" s="38"/>
      <c r="V46" t="s">
        <v>58</v>
      </c>
    </row>
    <row r="47" spans="1:22" ht="7.5" customHeight="1" x14ac:dyDescent="0.35">
      <c r="A47" s="71"/>
      <c r="B47" s="2"/>
      <c r="C47" s="2"/>
      <c r="D47" s="2"/>
      <c r="E47" s="2"/>
      <c r="F47" s="2"/>
      <c r="G47" s="2"/>
      <c r="H47" s="2"/>
      <c r="I47" s="2"/>
      <c r="J47" s="2"/>
      <c r="K47" s="2"/>
      <c r="L47" s="2"/>
      <c r="M47" s="2"/>
      <c r="N47" s="2"/>
    </row>
    <row r="48" spans="1:22" ht="7.5" customHeight="1" x14ac:dyDescent="0.35">
      <c r="A48" s="70"/>
      <c r="B48" s="125"/>
      <c r="C48" s="125"/>
      <c r="D48" s="125"/>
      <c r="E48" s="125"/>
      <c r="F48" s="125"/>
      <c r="G48" s="125"/>
      <c r="H48" s="125"/>
      <c r="I48" s="125"/>
      <c r="J48" s="125"/>
      <c r="K48" s="125"/>
      <c r="L48" s="125"/>
      <c r="M48" s="125"/>
      <c r="N48" s="16"/>
      <c r="O48" s="17"/>
      <c r="P48" s="17"/>
      <c r="Q48" s="17"/>
      <c r="R48" s="17"/>
    </row>
    <row r="49" spans="1:22" ht="20.149999999999999" customHeight="1" x14ac:dyDescent="0.35">
      <c r="A49" s="62">
        <v>6</v>
      </c>
      <c r="B49" s="130" t="s">
        <v>159</v>
      </c>
      <c r="C49" s="130"/>
      <c r="D49" s="130"/>
      <c r="E49" s="130"/>
      <c r="F49" s="130"/>
      <c r="G49" s="130"/>
      <c r="H49" s="130"/>
      <c r="I49" s="130"/>
      <c r="J49" s="130"/>
      <c r="K49" s="130"/>
      <c r="L49" s="130"/>
      <c r="M49" s="130"/>
      <c r="O49" s="39"/>
      <c r="P49" s="2"/>
      <c r="Q49" s="40"/>
    </row>
    <row r="50" spans="1:22" x14ac:dyDescent="0.35">
      <c r="B50" s="15" t="s">
        <v>160</v>
      </c>
      <c r="C50" s="2"/>
      <c r="D50" s="2"/>
      <c r="E50" s="2"/>
      <c r="F50" s="2"/>
      <c r="G50" s="2"/>
      <c r="H50" s="2"/>
      <c r="I50" s="2"/>
      <c r="J50" s="2"/>
      <c r="K50" s="2"/>
      <c r="L50" s="2"/>
      <c r="M50" s="2"/>
      <c r="N50" s="2"/>
    </row>
    <row r="51" spans="1:22" x14ac:dyDescent="0.35">
      <c r="B51" s="15" t="s">
        <v>161</v>
      </c>
      <c r="C51" s="2"/>
      <c r="D51" s="2"/>
      <c r="E51" s="2"/>
      <c r="F51" s="2"/>
      <c r="G51" s="2"/>
      <c r="H51" s="2"/>
      <c r="I51" s="2"/>
      <c r="J51" s="2"/>
      <c r="K51" s="2"/>
      <c r="L51" s="2"/>
      <c r="M51" s="2"/>
      <c r="N51" s="2"/>
      <c r="U51" s="23"/>
    </row>
    <row r="52" spans="1:22" x14ac:dyDescent="0.35">
      <c r="B52" s="15" t="s">
        <v>162</v>
      </c>
      <c r="C52" s="2"/>
      <c r="D52" s="2"/>
      <c r="E52" s="2"/>
      <c r="F52" s="2"/>
      <c r="G52" s="2"/>
      <c r="H52" s="2"/>
      <c r="I52" s="2"/>
      <c r="J52" s="2"/>
      <c r="K52" s="2"/>
      <c r="L52" s="2"/>
      <c r="M52" s="2"/>
      <c r="N52" s="2"/>
    </row>
    <row r="53" spans="1:22" x14ac:dyDescent="0.35">
      <c r="B53" s="15" t="s">
        <v>163</v>
      </c>
      <c r="C53" s="2"/>
      <c r="D53" s="2"/>
      <c r="E53" s="2"/>
      <c r="F53" s="2"/>
      <c r="G53" s="2"/>
      <c r="H53" s="2"/>
      <c r="I53" s="2"/>
      <c r="J53" s="2"/>
      <c r="K53" s="2"/>
      <c r="L53" s="2"/>
      <c r="M53" s="2"/>
      <c r="N53" s="2"/>
    </row>
    <row r="54" spans="1:22" x14ac:dyDescent="0.35">
      <c r="B54" s="15" t="s">
        <v>164</v>
      </c>
      <c r="C54" s="2"/>
      <c r="D54" s="2"/>
      <c r="E54" s="2"/>
      <c r="F54" s="2"/>
      <c r="G54" s="2"/>
      <c r="H54" s="2"/>
      <c r="I54" s="2"/>
      <c r="J54" s="2"/>
      <c r="K54" s="2"/>
      <c r="L54" s="2"/>
      <c r="M54" s="2"/>
      <c r="N54" s="2"/>
    </row>
    <row r="55" spans="1:22" x14ac:dyDescent="0.35">
      <c r="B55" s="15"/>
      <c r="C55" s="2"/>
      <c r="D55" s="2"/>
      <c r="E55" s="2"/>
      <c r="F55" s="2"/>
      <c r="G55" s="2"/>
      <c r="H55" s="2"/>
      <c r="I55" s="2"/>
      <c r="J55" s="2"/>
      <c r="K55" s="2"/>
      <c r="L55" s="2"/>
      <c r="M55" s="2"/>
      <c r="N55" s="2"/>
    </row>
    <row r="56" spans="1:22" x14ac:dyDescent="0.35">
      <c r="B56" s="35"/>
      <c r="C56" s="2"/>
      <c r="D56" s="2"/>
      <c r="E56" s="2"/>
      <c r="F56" s="2"/>
      <c r="G56" s="2"/>
      <c r="H56" s="2"/>
      <c r="I56" s="2"/>
      <c r="J56" s="2"/>
      <c r="K56" s="2"/>
      <c r="L56" s="2"/>
      <c r="M56" s="2"/>
      <c r="N56" s="2"/>
    </row>
    <row r="57" spans="1:22" ht="3.75" customHeight="1" x14ac:dyDescent="0.35">
      <c r="B57" s="15"/>
      <c r="C57" s="2"/>
      <c r="D57" s="2"/>
      <c r="E57" s="2"/>
      <c r="F57" s="2"/>
      <c r="G57" s="2"/>
      <c r="H57" s="2"/>
      <c r="I57" s="2"/>
      <c r="J57" s="2"/>
      <c r="K57" s="2"/>
      <c r="L57" s="2"/>
      <c r="M57" s="2"/>
      <c r="N57" s="2"/>
      <c r="V57" t="s">
        <v>139</v>
      </c>
    </row>
    <row r="58" spans="1:22" ht="120" hidden="1" customHeight="1" thickBot="1" x14ac:dyDescent="0.4">
      <c r="B58" s="143" t="s">
        <v>165</v>
      </c>
      <c r="C58" s="141"/>
      <c r="D58" s="141"/>
      <c r="E58" s="141"/>
      <c r="F58" s="141"/>
      <c r="G58" s="141"/>
      <c r="H58" s="141"/>
      <c r="I58" s="141"/>
      <c r="J58" s="141"/>
      <c r="K58" s="141"/>
      <c r="L58" s="141"/>
      <c r="M58" s="142"/>
      <c r="N58" s="2"/>
      <c r="V58" t="s">
        <v>82</v>
      </c>
    </row>
    <row r="59" spans="1:22" ht="30" customHeight="1" thickBot="1" x14ac:dyDescent="0.4">
      <c r="B59" s="122" t="s">
        <v>166</v>
      </c>
      <c r="C59" s="123"/>
      <c r="D59" s="123"/>
      <c r="E59" s="123"/>
      <c r="F59" s="123"/>
      <c r="G59" s="123"/>
      <c r="H59" s="123"/>
      <c r="I59" s="123"/>
      <c r="J59" s="123"/>
      <c r="K59" s="123"/>
      <c r="L59" s="123"/>
      <c r="M59" s="124"/>
      <c r="N59" s="2"/>
      <c r="V59" t="s">
        <v>72</v>
      </c>
    </row>
    <row r="60" spans="1:22" ht="45" hidden="1" customHeight="1" thickBot="1" x14ac:dyDescent="0.4">
      <c r="B60" s="122" t="s">
        <v>167</v>
      </c>
      <c r="C60" s="123"/>
      <c r="D60" s="123"/>
      <c r="E60" s="123"/>
      <c r="F60" s="123"/>
      <c r="G60" s="123"/>
      <c r="H60" s="123"/>
      <c r="I60" s="123"/>
      <c r="J60" s="123"/>
      <c r="K60" s="123"/>
      <c r="L60" s="123"/>
      <c r="M60" s="124"/>
      <c r="N60" s="2"/>
      <c r="V60" t="s">
        <v>57</v>
      </c>
    </row>
    <row r="61" spans="1:22" ht="3.75" hidden="1" customHeight="1" x14ac:dyDescent="0.35">
      <c r="B61" s="37"/>
      <c r="M61" s="38"/>
      <c r="V61" t="s">
        <v>58</v>
      </c>
    </row>
    <row r="62" spans="1:22" ht="7.5" customHeight="1" thickTop="1" x14ac:dyDescent="0.35">
      <c r="A62" s="71"/>
      <c r="B62" s="35"/>
      <c r="C62" s="2"/>
      <c r="D62" s="2"/>
      <c r="E62" s="2"/>
      <c r="F62" s="2"/>
      <c r="G62" s="2"/>
      <c r="H62" s="2"/>
      <c r="I62" s="2"/>
      <c r="J62" s="2"/>
      <c r="K62" s="2"/>
      <c r="L62" s="2"/>
      <c r="M62" s="2"/>
      <c r="N62" s="2"/>
    </row>
    <row r="63" spans="1:22" ht="7.5" customHeight="1" x14ac:dyDescent="0.35">
      <c r="A63" s="70"/>
      <c r="B63" s="125"/>
      <c r="C63" s="125"/>
      <c r="D63" s="125"/>
      <c r="E63" s="125"/>
      <c r="F63" s="125"/>
      <c r="G63" s="125"/>
      <c r="H63" s="125"/>
      <c r="I63" s="125"/>
      <c r="J63" s="125"/>
      <c r="K63" s="125"/>
      <c r="L63" s="125"/>
      <c r="M63" s="125"/>
      <c r="N63" s="16"/>
      <c r="O63" s="17"/>
      <c r="P63" s="17"/>
      <c r="Q63" s="17"/>
      <c r="R63" s="17"/>
    </row>
    <row r="64" spans="1:22" x14ac:dyDescent="0.35">
      <c r="B64" s="129" t="s">
        <v>76</v>
      </c>
      <c r="C64" s="130"/>
      <c r="D64" s="130"/>
      <c r="E64" s="130"/>
      <c r="F64" s="130"/>
      <c r="G64" s="130"/>
      <c r="H64" s="130"/>
      <c r="I64" s="130"/>
      <c r="J64" s="130"/>
      <c r="K64" s="130"/>
      <c r="L64" s="130"/>
      <c r="M64" s="130"/>
    </row>
    <row r="65" spans="2:13" x14ac:dyDescent="0.35">
      <c r="B65" s="35" t="s">
        <v>77</v>
      </c>
    </row>
    <row r="66" spans="2:13" ht="7.5" customHeight="1" x14ac:dyDescent="0.35"/>
    <row r="67" spans="2:13" x14ac:dyDescent="0.35">
      <c r="B67" s="131"/>
      <c r="C67" s="132"/>
      <c r="D67" s="132"/>
      <c r="E67" s="132"/>
      <c r="F67" s="132"/>
      <c r="G67" s="132"/>
      <c r="H67" s="132"/>
      <c r="I67" s="132"/>
      <c r="J67" s="132"/>
      <c r="K67" s="132"/>
      <c r="L67" s="132"/>
      <c r="M67" s="133"/>
    </row>
    <row r="68" spans="2:13" x14ac:dyDescent="0.35">
      <c r="B68" s="134"/>
      <c r="C68" s="135"/>
      <c r="D68" s="135"/>
      <c r="E68" s="135"/>
      <c r="F68" s="135"/>
      <c r="G68" s="135"/>
      <c r="H68" s="135"/>
      <c r="I68" s="135"/>
      <c r="J68" s="135"/>
      <c r="K68" s="135"/>
      <c r="L68" s="135"/>
      <c r="M68" s="136"/>
    </row>
    <row r="69" spans="2:13" x14ac:dyDescent="0.35">
      <c r="B69" s="134"/>
      <c r="C69" s="135"/>
      <c r="D69" s="135"/>
      <c r="E69" s="135"/>
      <c r="F69" s="135"/>
      <c r="G69" s="135"/>
      <c r="H69" s="135"/>
      <c r="I69" s="135"/>
      <c r="J69" s="135"/>
      <c r="K69" s="135"/>
      <c r="L69" s="135"/>
      <c r="M69" s="136"/>
    </row>
    <row r="70" spans="2:13" x14ac:dyDescent="0.35">
      <c r="B70" s="134"/>
      <c r="C70" s="135"/>
      <c r="D70" s="135"/>
      <c r="E70" s="135"/>
      <c r="F70" s="135"/>
      <c r="G70" s="135"/>
      <c r="H70" s="135"/>
      <c r="I70" s="135"/>
      <c r="J70" s="135"/>
      <c r="K70" s="135"/>
      <c r="L70" s="135"/>
      <c r="M70" s="136"/>
    </row>
    <row r="71" spans="2:13" x14ac:dyDescent="0.35">
      <c r="B71" s="137"/>
      <c r="C71" s="138"/>
      <c r="D71" s="138"/>
      <c r="E71" s="138"/>
      <c r="F71" s="138"/>
      <c r="G71" s="138"/>
      <c r="H71" s="138"/>
      <c r="I71" s="138"/>
      <c r="J71" s="138"/>
      <c r="K71" s="138"/>
      <c r="L71" s="138"/>
      <c r="M71" s="139"/>
    </row>
    <row r="72" spans="2:13" x14ac:dyDescent="0.35"/>
    <row r="73" spans="2:13" x14ac:dyDescent="0.35"/>
    <row r="74" spans="2:13" x14ac:dyDescent="0.35"/>
    <row r="75" spans="2:13" x14ac:dyDescent="0.35"/>
    <row r="76" spans="2:13" x14ac:dyDescent="0.35"/>
  </sheetData>
  <sheetProtection sheet="1" selectLockedCells="1" autoFilter="0" pivotTables="0"/>
  <mergeCells count="28">
    <mergeCell ref="B63:M63"/>
    <mergeCell ref="B23:M23"/>
    <mergeCell ref="B59:M59"/>
    <mergeCell ref="N10:P11"/>
    <mergeCell ref="B13:M13"/>
    <mergeCell ref="B49:M49"/>
    <mergeCell ref="B58:M58"/>
    <mergeCell ref="E8:M8"/>
    <mergeCell ref="E6:M6"/>
    <mergeCell ref="B37:M37"/>
    <mergeCell ref="B44:M44"/>
    <mergeCell ref="B45:M45"/>
    <mergeCell ref="B67:M71"/>
    <mergeCell ref="B14:M14"/>
    <mergeCell ref="B18:M18"/>
    <mergeCell ref="B20:M20"/>
    <mergeCell ref="B48:M48"/>
    <mergeCell ref="B24:M24"/>
    <mergeCell ref="B25:M25"/>
    <mergeCell ref="B26:M27"/>
    <mergeCell ref="B29:M29"/>
    <mergeCell ref="B30:M31"/>
    <mergeCell ref="B33:M33"/>
    <mergeCell ref="B34:M34"/>
    <mergeCell ref="B36:M36"/>
    <mergeCell ref="B19:M19"/>
    <mergeCell ref="B60:M60"/>
    <mergeCell ref="B64:M64"/>
  </mergeCells>
  <conditionalFormatting sqref="O14 O26 O30 O34 O37 O49">
    <cfRule type="cellIs" dxfId="70" priority="1" operator="equal">
      <formula>"Yes"</formula>
    </cfRule>
    <cfRule type="cellIs" dxfId="69" priority="2" operator="equal">
      <formula>"No"</formula>
    </cfRule>
  </conditionalFormatting>
  <dataValidations count="1">
    <dataValidation type="list" allowBlank="1" showErrorMessage="1" errorTitle="Yes or No" error="Please select Yes or No for this item." sqref="O49 O37 O34 O30 O26 O14" xr:uid="{F390175A-2411-45D0-AA3C-89A1AB4A0B7C}">
      <formula1>"--,Yes,No"</formula1>
    </dataValidation>
  </dataValidations>
  <pageMargins left="0.7" right="0.7" top="0.75" bottom="0.75" header="0.3" footer="0.3"/>
  <drawing r:id="rId1"/>
  <tableParts count="3">
    <tablePart r:id="rId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2EB2-AD67-4935-B602-38523012082E}">
  <sheetPr codeName="Sheet9"/>
  <dimension ref="A1:W123"/>
  <sheetViews>
    <sheetView showGridLines="0" showRowColHeaders="0" workbookViewId="0">
      <pane ySplit="12" topLeftCell="A115"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38</v>
      </c>
      <c r="B4" s="13" t="s">
        <v>168</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169</v>
      </c>
      <c r="C14" s="130"/>
      <c r="D14" s="130"/>
      <c r="E14" s="130"/>
      <c r="F14" s="130"/>
      <c r="G14" s="130"/>
      <c r="H14" s="130"/>
      <c r="I14" s="130"/>
      <c r="J14" s="130"/>
      <c r="K14" s="130"/>
      <c r="L14" s="130"/>
      <c r="M14" s="130"/>
      <c r="O14" s="39"/>
      <c r="Q14" s="40"/>
      <c r="U14" s="23"/>
    </row>
    <row r="15" spans="1:21" x14ac:dyDescent="0.35">
      <c r="B15" s="15"/>
      <c r="C15" s="2"/>
      <c r="D15" s="2"/>
      <c r="E15" s="2"/>
      <c r="F15" s="2"/>
      <c r="G15" s="2"/>
      <c r="H15" s="2"/>
      <c r="I15" s="2"/>
      <c r="J15" s="2"/>
      <c r="K15" s="2"/>
      <c r="L15" s="2"/>
      <c r="M15" s="2"/>
      <c r="N15" s="2"/>
    </row>
    <row r="16" spans="1:21" x14ac:dyDescent="0.35">
      <c r="B16" s="15"/>
      <c r="C16" s="2"/>
      <c r="D16" s="2"/>
      <c r="E16" s="2"/>
      <c r="F16" s="2"/>
      <c r="G16" s="2"/>
      <c r="H16" s="2"/>
      <c r="I16" s="2"/>
      <c r="J16" s="2"/>
      <c r="K16" s="2"/>
      <c r="L16" s="2"/>
      <c r="M16" s="2"/>
      <c r="N16" s="2"/>
    </row>
    <row r="17" spans="1:22" ht="3.75" customHeight="1" x14ac:dyDescent="0.35">
      <c r="B17" s="15"/>
      <c r="C17" s="2"/>
      <c r="D17" s="2"/>
      <c r="E17" s="2"/>
      <c r="F17" s="2"/>
      <c r="G17" s="2"/>
      <c r="H17" s="2"/>
      <c r="I17" s="2"/>
      <c r="J17" s="2"/>
      <c r="K17" s="2"/>
      <c r="L17" s="2"/>
      <c r="M17" s="2"/>
      <c r="N17" s="2"/>
      <c r="V17" t="s">
        <v>55</v>
      </c>
    </row>
    <row r="18" spans="1:22" ht="45" hidden="1" customHeight="1" thickBot="1" x14ac:dyDescent="0.4">
      <c r="B18" s="143" t="s">
        <v>170</v>
      </c>
      <c r="C18" s="141"/>
      <c r="D18" s="141"/>
      <c r="E18" s="141"/>
      <c r="F18" s="141"/>
      <c r="G18" s="141"/>
      <c r="H18" s="141"/>
      <c r="I18" s="141"/>
      <c r="J18" s="141"/>
      <c r="K18" s="141"/>
      <c r="L18" s="141"/>
      <c r="M18" s="142"/>
      <c r="N18" s="2"/>
      <c r="V18" t="s">
        <v>82</v>
      </c>
    </row>
    <row r="19" spans="1:22" ht="45" hidden="1" customHeight="1" thickBot="1" x14ac:dyDescent="0.4">
      <c r="B19" s="122" t="s">
        <v>171</v>
      </c>
      <c r="C19" s="123"/>
      <c r="D19" s="123"/>
      <c r="E19" s="123"/>
      <c r="F19" s="123"/>
      <c r="G19" s="123"/>
      <c r="H19" s="123"/>
      <c r="I19" s="123"/>
      <c r="J19" s="123"/>
      <c r="K19" s="123"/>
      <c r="L19" s="123"/>
      <c r="M19" s="124"/>
      <c r="N19" s="2"/>
      <c r="V19" t="s">
        <v>72</v>
      </c>
    </row>
    <row r="20" spans="1:22" ht="30" hidden="1" customHeight="1" thickBot="1" x14ac:dyDescent="0.4">
      <c r="B20" s="148" t="s">
        <v>172</v>
      </c>
      <c r="C20" s="149"/>
      <c r="D20" s="149"/>
      <c r="E20" s="149"/>
      <c r="F20" s="149"/>
      <c r="G20" s="149"/>
      <c r="H20" s="149"/>
      <c r="I20" s="149"/>
      <c r="J20" s="149"/>
      <c r="K20" s="149"/>
      <c r="L20" s="149"/>
      <c r="M20" s="150"/>
      <c r="N20" s="2"/>
      <c r="V20" t="s">
        <v>57</v>
      </c>
    </row>
    <row r="21" spans="1:22" ht="3.75" customHeight="1" x14ac:dyDescent="0.35">
      <c r="B21" s="37"/>
      <c r="M21" s="38"/>
      <c r="V21" t="s">
        <v>58</v>
      </c>
    </row>
    <row r="22" spans="1:22" ht="7.5" customHeight="1" x14ac:dyDescent="0.35">
      <c r="A22" s="71"/>
      <c r="B22" s="2"/>
      <c r="C22" s="2"/>
      <c r="D22" s="2"/>
      <c r="E22" s="2"/>
      <c r="F22" s="2"/>
      <c r="G22" s="2"/>
      <c r="H22" s="2"/>
      <c r="I22" s="2"/>
      <c r="J22" s="2"/>
      <c r="K22" s="2"/>
      <c r="L22" s="2"/>
      <c r="M22" s="2"/>
      <c r="N22" s="2"/>
    </row>
    <row r="23" spans="1:22" ht="7.5" customHeight="1" x14ac:dyDescent="0.35">
      <c r="A23" s="70"/>
      <c r="B23" s="125"/>
      <c r="C23" s="125"/>
      <c r="D23" s="125"/>
      <c r="E23" s="125"/>
      <c r="F23" s="125"/>
      <c r="G23" s="125"/>
      <c r="H23" s="125"/>
      <c r="I23" s="125"/>
      <c r="J23" s="125"/>
      <c r="K23" s="125"/>
      <c r="L23" s="125"/>
      <c r="M23" s="125"/>
      <c r="N23" s="16"/>
      <c r="O23" s="17"/>
      <c r="P23" s="17"/>
      <c r="Q23" s="17"/>
      <c r="R23" s="17"/>
    </row>
    <row r="24" spans="1:22" ht="20.149999999999999" customHeight="1" x14ac:dyDescent="0.35">
      <c r="A24" s="62">
        <v>2</v>
      </c>
      <c r="B24" s="130" t="s">
        <v>173</v>
      </c>
      <c r="C24" s="130"/>
      <c r="D24" s="130"/>
      <c r="E24" s="130"/>
      <c r="F24" s="130"/>
      <c r="G24" s="130"/>
      <c r="H24" s="130"/>
      <c r="I24" s="130"/>
      <c r="J24" s="130"/>
      <c r="K24" s="130"/>
      <c r="L24" s="130"/>
      <c r="M24" s="130"/>
      <c r="O24" s="39"/>
      <c r="Q24" s="40"/>
      <c r="U24" s="23"/>
    </row>
    <row r="25" spans="1:22" x14ac:dyDescent="0.35">
      <c r="B25" s="15"/>
      <c r="C25" s="2"/>
      <c r="D25" s="2"/>
      <c r="E25" s="2"/>
      <c r="F25" s="2"/>
      <c r="G25" s="2"/>
      <c r="H25" s="2"/>
      <c r="I25" s="2"/>
      <c r="J25" s="2"/>
      <c r="K25" s="2"/>
      <c r="L25" s="2"/>
      <c r="M25" s="2"/>
      <c r="N25" s="2"/>
    </row>
    <row r="26" spans="1:22" x14ac:dyDescent="0.35">
      <c r="B26" s="15"/>
      <c r="C26" s="2"/>
      <c r="D26" s="2"/>
      <c r="E26" s="2"/>
      <c r="F26" s="2"/>
      <c r="G26" s="2"/>
      <c r="H26" s="2"/>
      <c r="I26" s="2"/>
      <c r="J26" s="2"/>
      <c r="K26" s="2"/>
      <c r="L26" s="2"/>
      <c r="M26" s="2"/>
      <c r="N26" s="2"/>
    </row>
    <row r="27" spans="1:22" ht="3.75" customHeight="1" x14ac:dyDescent="0.35">
      <c r="B27" s="15"/>
      <c r="C27" s="2"/>
      <c r="D27" s="2"/>
      <c r="E27" s="2"/>
      <c r="F27" s="2"/>
      <c r="G27" s="2"/>
      <c r="H27" s="2"/>
      <c r="I27" s="2"/>
      <c r="J27" s="2"/>
      <c r="K27" s="2"/>
      <c r="L27" s="2"/>
      <c r="M27" s="2"/>
      <c r="N27" s="2"/>
      <c r="V27" t="s">
        <v>55</v>
      </c>
    </row>
    <row r="28" spans="1:22" ht="30" hidden="1" customHeight="1" thickBot="1" x14ac:dyDescent="0.4">
      <c r="B28" s="140" t="s">
        <v>174</v>
      </c>
      <c r="C28" s="141"/>
      <c r="D28" s="141"/>
      <c r="E28" s="141"/>
      <c r="F28" s="141"/>
      <c r="G28" s="141"/>
      <c r="H28" s="141"/>
      <c r="I28" s="141"/>
      <c r="J28" s="141"/>
      <c r="K28" s="141"/>
      <c r="L28" s="141"/>
      <c r="M28" s="142"/>
      <c r="N28" s="2"/>
      <c r="V28" t="s">
        <v>82</v>
      </c>
    </row>
    <row r="29" spans="1:22" ht="3.75" customHeight="1" x14ac:dyDescent="0.35">
      <c r="B29" s="37"/>
      <c r="M29" s="38"/>
      <c r="V29" t="s">
        <v>58</v>
      </c>
    </row>
    <row r="30" spans="1:22" ht="7.5" customHeight="1" x14ac:dyDescent="0.35">
      <c r="A30" s="71"/>
      <c r="B30" s="2"/>
      <c r="C30" s="2"/>
      <c r="D30" s="2"/>
      <c r="E30" s="2"/>
      <c r="F30" s="2"/>
      <c r="G30" s="2"/>
      <c r="H30" s="2"/>
      <c r="I30" s="2"/>
      <c r="J30" s="2"/>
      <c r="K30" s="2"/>
      <c r="L30" s="2"/>
      <c r="M30" s="2"/>
      <c r="N30" s="2"/>
    </row>
    <row r="31" spans="1:22" ht="7.5" customHeight="1" x14ac:dyDescent="0.35">
      <c r="A31" s="70"/>
      <c r="B31" s="125"/>
      <c r="C31" s="125"/>
      <c r="D31" s="125"/>
      <c r="E31" s="125"/>
      <c r="F31" s="125"/>
      <c r="G31" s="125"/>
      <c r="H31" s="125"/>
      <c r="I31" s="125"/>
      <c r="J31" s="125"/>
      <c r="K31" s="125"/>
      <c r="L31" s="125"/>
      <c r="M31" s="125"/>
      <c r="N31" s="16"/>
      <c r="O31" s="17"/>
      <c r="P31" s="17"/>
      <c r="Q31" s="17"/>
      <c r="R31" s="17"/>
    </row>
    <row r="32" spans="1:22" ht="20.149999999999999" customHeight="1" x14ac:dyDescent="0.35">
      <c r="A32" s="62">
        <v>3</v>
      </c>
      <c r="B32" s="130" t="s">
        <v>175</v>
      </c>
      <c r="C32" s="130"/>
      <c r="D32" s="130"/>
      <c r="E32" s="130"/>
      <c r="F32" s="130"/>
      <c r="G32" s="130"/>
      <c r="H32" s="130"/>
      <c r="I32" s="130"/>
      <c r="J32" s="130"/>
      <c r="K32" s="130"/>
      <c r="L32" s="130"/>
      <c r="M32" s="130"/>
      <c r="O32" s="39"/>
      <c r="Q32" s="40"/>
      <c r="U32" s="23"/>
    </row>
    <row r="33" spans="1:22" x14ac:dyDescent="0.35">
      <c r="B33" s="15"/>
      <c r="C33" s="2"/>
      <c r="D33" s="2"/>
      <c r="E33" s="2"/>
      <c r="F33" s="2"/>
      <c r="G33" s="2"/>
      <c r="H33" s="2"/>
      <c r="I33" s="2"/>
      <c r="J33" s="2"/>
      <c r="K33" s="2"/>
      <c r="L33" s="2"/>
      <c r="M33" s="2"/>
      <c r="N33" s="2"/>
    </row>
    <row r="34" spans="1:22" x14ac:dyDescent="0.35">
      <c r="B34" s="15"/>
      <c r="C34" s="2"/>
      <c r="D34" s="2"/>
      <c r="E34" s="2"/>
      <c r="F34" s="2"/>
      <c r="G34" s="2"/>
      <c r="H34" s="2"/>
      <c r="I34" s="2"/>
      <c r="J34" s="2"/>
      <c r="K34" s="2"/>
      <c r="L34" s="2"/>
      <c r="M34" s="2"/>
      <c r="N34" s="2"/>
    </row>
    <row r="35" spans="1:22" ht="3.75" customHeight="1" x14ac:dyDescent="0.35">
      <c r="B35" s="15"/>
      <c r="C35" s="2"/>
      <c r="D35" s="2"/>
      <c r="E35" s="2"/>
      <c r="F35" s="2"/>
      <c r="G35" s="2"/>
      <c r="H35" s="2"/>
      <c r="I35" s="2"/>
      <c r="J35" s="2"/>
      <c r="K35" s="2"/>
      <c r="L35" s="2"/>
      <c r="M35" s="2"/>
      <c r="N35" s="2"/>
      <c r="V35" t="s">
        <v>55</v>
      </c>
    </row>
    <row r="36" spans="1:22" ht="30" hidden="1" customHeight="1" thickBot="1" x14ac:dyDescent="0.4">
      <c r="B36" s="140" t="s">
        <v>176</v>
      </c>
      <c r="C36" s="141"/>
      <c r="D36" s="141"/>
      <c r="E36" s="141"/>
      <c r="F36" s="141"/>
      <c r="G36" s="141"/>
      <c r="H36" s="141"/>
      <c r="I36" s="141"/>
      <c r="J36" s="141"/>
      <c r="K36" s="141"/>
      <c r="L36" s="141"/>
      <c r="M36" s="142"/>
      <c r="N36" s="2"/>
      <c r="V36" t="s">
        <v>82</v>
      </c>
    </row>
    <row r="37" spans="1:22" ht="3.75" customHeight="1" x14ac:dyDescent="0.35">
      <c r="B37" s="37"/>
      <c r="M37" s="38"/>
      <c r="V37" t="s">
        <v>58</v>
      </c>
    </row>
    <row r="38" spans="1:22" ht="7.5" customHeight="1" x14ac:dyDescent="0.35">
      <c r="A38" s="71"/>
      <c r="B38" s="2"/>
      <c r="C38" s="2"/>
      <c r="D38" s="2"/>
      <c r="E38" s="2"/>
      <c r="F38" s="2"/>
      <c r="G38" s="2"/>
      <c r="H38" s="2"/>
      <c r="I38" s="2"/>
      <c r="J38" s="2"/>
      <c r="K38" s="2"/>
      <c r="L38" s="2"/>
      <c r="M38" s="2"/>
      <c r="N38" s="2"/>
    </row>
    <row r="39" spans="1:22" ht="7.5" customHeight="1" x14ac:dyDescent="0.35">
      <c r="A39" s="70"/>
      <c r="B39" s="125"/>
      <c r="C39" s="125"/>
      <c r="D39" s="125"/>
      <c r="E39" s="125"/>
      <c r="F39" s="125"/>
      <c r="G39" s="125"/>
      <c r="H39" s="125"/>
      <c r="I39" s="125"/>
      <c r="J39" s="125"/>
      <c r="K39" s="125"/>
      <c r="L39" s="125"/>
      <c r="M39" s="125"/>
      <c r="N39" s="16"/>
      <c r="O39" s="17"/>
      <c r="P39" s="17"/>
      <c r="Q39" s="17"/>
      <c r="R39" s="17"/>
    </row>
    <row r="40" spans="1:22" ht="20.149999999999999" customHeight="1" x14ac:dyDescent="0.35">
      <c r="A40" s="62">
        <v>4</v>
      </c>
      <c r="B40" s="130" t="s">
        <v>177</v>
      </c>
      <c r="C40" s="130"/>
      <c r="D40" s="130"/>
      <c r="E40" s="130"/>
      <c r="F40" s="130"/>
      <c r="G40" s="130"/>
      <c r="H40" s="130"/>
      <c r="I40" s="130"/>
      <c r="J40" s="130"/>
      <c r="K40" s="130"/>
      <c r="L40" s="130"/>
      <c r="M40" s="130"/>
      <c r="O40" s="39"/>
      <c r="Q40" s="40"/>
      <c r="U40" s="23"/>
    </row>
    <row r="41" spans="1:22" x14ac:dyDescent="0.35">
      <c r="B41" s="15"/>
      <c r="C41" s="2"/>
      <c r="D41" s="2"/>
      <c r="E41" s="2"/>
      <c r="F41" s="2"/>
      <c r="G41" s="2"/>
      <c r="H41" s="2"/>
      <c r="I41" s="2"/>
      <c r="J41" s="2"/>
      <c r="K41" s="2"/>
      <c r="L41" s="2"/>
      <c r="M41" s="2"/>
      <c r="N41" s="2"/>
    </row>
    <row r="42" spans="1:22" x14ac:dyDescent="0.35">
      <c r="B42" s="15"/>
      <c r="C42" s="2"/>
      <c r="D42" s="2"/>
      <c r="E42" s="2"/>
      <c r="F42" s="2"/>
      <c r="G42" s="2"/>
      <c r="H42" s="2"/>
      <c r="I42" s="2"/>
      <c r="J42" s="2"/>
      <c r="K42" s="2"/>
      <c r="L42" s="2"/>
      <c r="M42" s="2"/>
      <c r="N42" s="2"/>
    </row>
    <row r="43" spans="1:22" ht="3.75" customHeight="1" x14ac:dyDescent="0.35">
      <c r="B43" s="15"/>
      <c r="C43" s="2"/>
      <c r="D43" s="2"/>
      <c r="E43" s="2"/>
      <c r="F43" s="2"/>
      <c r="G43" s="2"/>
      <c r="H43" s="2"/>
      <c r="I43" s="2"/>
      <c r="J43" s="2"/>
      <c r="K43" s="2"/>
      <c r="L43" s="2"/>
      <c r="M43" s="2"/>
      <c r="N43" s="2"/>
      <c r="V43" t="s">
        <v>55</v>
      </c>
    </row>
    <row r="44" spans="1:22" ht="30" hidden="1" customHeight="1" thickBot="1" x14ac:dyDescent="0.4">
      <c r="B44" s="140" t="s">
        <v>178</v>
      </c>
      <c r="C44" s="141"/>
      <c r="D44" s="141"/>
      <c r="E44" s="141"/>
      <c r="F44" s="141"/>
      <c r="G44" s="141"/>
      <c r="H44" s="141"/>
      <c r="I44" s="141"/>
      <c r="J44" s="141"/>
      <c r="K44" s="141"/>
      <c r="L44" s="141"/>
      <c r="M44" s="142"/>
      <c r="N44" s="2"/>
      <c r="V44" t="s">
        <v>82</v>
      </c>
    </row>
    <row r="45" spans="1:22" ht="3.75" customHeight="1" x14ac:dyDescent="0.35">
      <c r="B45" s="37"/>
      <c r="M45" s="38"/>
      <c r="V45" t="s">
        <v>58</v>
      </c>
    </row>
    <row r="46" spans="1:22" ht="7.5" customHeight="1" x14ac:dyDescent="0.35">
      <c r="A46" s="71"/>
      <c r="B46" s="2"/>
      <c r="C46" s="2"/>
      <c r="D46" s="2"/>
      <c r="E46" s="2"/>
      <c r="F46" s="2"/>
      <c r="G46" s="2"/>
      <c r="H46" s="2"/>
      <c r="I46" s="2"/>
      <c r="J46" s="2"/>
      <c r="K46" s="2"/>
      <c r="L46" s="2"/>
      <c r="M46" s="2"/>
      <c r="N46" s="2"/>
    </row>
    <row r="47" spans="1:22" ht="7.5" customHeight="1" x14ac:dyDescent="0.35">
      <c r="A47" s="70"/>
      <c r="B47" s="125"/>
      <c r="C47" s="125"/>
      <c r="D47" s="125"/>
      <c r="E47" s="125"/>
      <c r="F47" s="125"/>
      <c r="G47" s="125"/>
      <c r="H47" s="125"/>
      <c r="I47" s="125"/>
      <c r="J47" s="125"/>
      <c r="K47" s="125"/>
      <c r="L47" s="125"/>
      <c r="M47" s="125"/>
      <c r="N47" s="16"/>
      <c r="O47" s="17"/>
      <c r="P47" s="17"/>
      <c r="Q47" s="17"/>
      <c r="R47" s="17"/>
    </row>
    <row r="48" spans="1:22" ht="20.149999999999999" customHeight="1" x14ac:dyDescent="0.35">
      <c r="A48" s="62">
        <v>5</v>
      </c>
      <c r="B48" s="130" t="s">
        <v>179</v>
      </c>
      <c r="C48" s="130"/>
      <c r="D48" s="130"/>
      <c r="E48" s="130"/>
      <c r="F48" s="130"/>
      <c r="G48" s="130"/>
      <c r="H48" s="130"/>
      <c r="I48" s="130"/>
      <c r="J48" s="130"/>
      <c r="K48" s="130"/>
      <c r="L48" s="130"/>
      <c r="M48" s="130"/>
      <c r="O48" s="39"/>
      <c r="Q48" s="40"/>
      <c r="U48" s="23"/>
    </row>
    <row r="49" spans="1:22" x14ac:dyDescent="0.35">
      <c r="B49" s="15"/>
      <c r="C49" s="2"/>
      <c r="D49" s="2"/>
      <c r="E49" s="2"/>
      <c r="F49" s="2"/>
      <c r="G49" s="2"/>
      <c r="H49" s="2"/>
      <c r="I49" s="2"/>
      <c r="J49" s="2"/>
      <c r="K49" s="2"/>
      <c r="L49" s="2"/>
      <c r="M49" s="2"/>
      <c r="N49" s="2"/>
    </row>
    <row r="50" spans="1:22" x14ac:dyDescent="0.35">
      <c r="B50" s="15"/>
      <c r="C50" s="2"/>
      <c r="D50" s="2"/>
      <c r="E50" s="2"/>
      <c r="F50" s="2"/>
      <c r="G50" s="2"/>
      <c r="H50" s="2"/>
      <c r="I50" s="2"/>
      <c r="J50" s="2"/>
      <c r="K50" s="2"/>
      <c r="L50" s="2"/>
      <c r="M50" s="2"/>
      <c r="N50" s="2"/>
    </row>
    <row r="51" spans="1:22" ht="3.75" customHeight="1" x14ac:dyDescent="0.35">
      <c r="B51" s="15"/>
      <c r="C51" s="2"/>
      <c r="D51" s="2"/>
      <c r="E51" s="2"/>
      <c r="F51" s="2"/>
      <c r="G51" s="2"/>
      <c r="H51" s="2"/>
      <c r="I51" s="2"/>
      <c r="J51" s="2"/>
      <c r="K51" s="2"/>
      <c r="L51" s="2"/>
      <c r="M51" s="2"/>
      <c r="N51" s="2"/>
      <c r="V51" t="s">
        <v>55</v>
      </c>
    </row>
    <row r="52" spans="1:22" ht="60" hidden="1" customHeight="1" thickBot="1" x14ac:dyDescent="0.4">
      <c r="B52" s="140" t="s">
        <v>180</v>
      </c>
      <c r="C52" s="141"/>
      <c r="D52" s="141"/>
      <c r="E52" s="141"/>
      <c r="F52" s="141"/>
      <c r="G52" s="141"/>
      <c r="H52" s="141"/>
      <c r="I52" s="141"/>
      <c r="J52" s="141"/>
      <c r="K52" s="141"/>
      <c r="L52" s="141"/>
      <c r="M52" s="142"/>
      <c r="N52" s="2"/>
      <c r="V52" t="s">
        <v>82</v>
      </c>
    </row>
    <row r="53" spans="1:22" ht="3.75" customHeight="1" x14ac:dyDescent="0.35">
      <c r="B53" s="37"/>
      <c r="M53" s="38"/>
      <c r="V53" t="s">
        <v>58</v>
      </c>
    </row>
    <row r="54" spans="1:22" ht="7.5" customHeight="1" x14ac:dyDescent="0.35">
      <c r="A54" s="71"/>
      <c r="B54" s="2"/>
      <c r="C54" s="2"/>
      <c r="D54" s="2"/>
      <c r="E54" s="2"/>
      <c r="F54" s="2"/>
      <c r="G54" s="2"/>
      <c r="H54" s="2"/>
      <c r="I54" s="2"/>
      <c r="J54" s="2"/>
      <c r="K54" s="2"/>
      <c r="L54" s="2"/>
      <c r="M54" s="2"/>
      <c r="N54" s="2"/>
    </row>
    <row r="55" spans="1:22" ht="7.5" customHeight="1" x14ac:dyDescent="0.35">
      <c r="A55" s="70"/>
      <c r="B55" s="125"/>
      <c r="C55" s="125"/>
      <c r="D55" s="125"/>
      <c r="E55" s="125"/>
      <c r="F55" s="125"/>
      <c r="G55" s="125"/>
      <c r="H55" s="125"/>
      <c r="I55" s="125"/>
      <c r="J55" s="125"/>
      <c r="K55" s="125"/>
      <c r="L55" s="125"/>
      <c r="M55" s="125"/>
      <c r="N55" s="16"/>
      <c r="O55" s="17"/>
      <c r="P55" s="17"/>
      <c r="Q55" s="17"/>
      <c r="R55" s="17"/>
    </row>
    <row r="56" spans="1:22" ht="20.149999999999999" customHeight="1" x14ac:dyDescent="0.35">
      <c r="A56" s="62">
        <v>6</v>
      </c>
      <c r="B56" s="130" t="s">
        <v>181</v>
      </c>
      <c r="C56" s="130"/>
      <c r="D56" s="130"/>
      <c r="E56" s="130"/>
      <c r="F56" s="130"/>
      <c r="G56" s="130"/>
      <c r="H56" s="130"/>
      <c r="I56" s="130"/>
      <c r="J56" s="130"/>
      <c r="K56" s="130"/>
      <c r="L56" s="130"/>
      <c r="M56" s="130"/>
      <c r="O56" s="39"/>
      <c r="Q56" s="40"/>
      <c r="U56" s="23"/>
    </row>
    <row r="57" spans="1:22" x14ac:dyDescent="0.35">
      <c r="B57" s="15"/>
      <c r="C57" s="2"/>
      <c r="D57" s="2"/>
      <c r="E57" s="2"/>
      <c r="F57" s="2"/>
      <c r="G57" s="2"/>
      <c r="H57" s="2"/>
      <c r="I57" s="2"/>
      <c r="J57" s="2"/>
      <c r="K57" s="2"/>
      <c r="L57" s="2"/>
      <c r="M57" s="2"/>
      <c r="N57" s="2"/>
    </row>
    <row r="58" spans="1:22" x14ac:dyDescent="0.35">
      <c r="B58" s="15"/>
      <c r="C58" s="2"/>
      <c r="D58" s="2"/>
      <c r="E58" s="2"/>
      <c r="F58" s="2"/>
      <c r="G58" s="2"/>
      <c r="H58" s="2"/>
      <c r="I58" s="2"/>
      <c r="J58" s="2"/>
      <c r="K58" s="2"/>
      <c r="L58" s="2"/>
      <c r="M58" s="2"/>
      <c r="N58" s="2"/>
    </row>
    <row r="59" spans="1:22" ht="3.75" customHeight="1" x14ac:dyDescent="0.35">
      <c r="B59" s="15"/>
      <c r="C59" s="2"/>
      <c r="D59" s="2"/>
      <c r="E59" s="2"/>
      <c r="F59" s="2"/>
      <c r="G59" s="2"/>
      <c r="H59" s="2"/>
      <c r="I59" s="2"/>
      <c r="J59" s="2"/>
      <c r="K59" s="2"/>
      <c r="L59" s="2"/>
      <c r="M59" s="2"/>
      <c r="N59" s="2"/>
      <c r="V59" t="s">
        <v>55</v>
      </c>
    </row>
    <row r="60" spans="1:22" ht="30" hidden="1" customHeight="1" thickBot="1" x14ac:dyDescent="0.4">
      <c r="B60" s="140" t="s">
        <v>182</v>
      </c>
      <c r="C60" s="141"/>
      <c r="D60" s="141"/>
      <c r="E60" s="141"/>
      <c r="F60" s="141"/>
      <c r="G60" s="141"/>
      <c r="H60" s="141"/>
      <c r="I60" s="141"/>
      <c r="J60" s="141"/>
      <c r="K60" s="141"/>
      <c r="L60" s="141"/>
      <c r="M60" s="142"/>
      <c r="N60" s="2"/>
      <c r="V60" t="s">
        <v>82</v>
      </c>
    </row>
    <row r="61" spans="1:22" ht="3.75" customHeight="1" x14ac:dyDescent="0.35">
      <c r="B61" s="37"/>
      <c r="M61" s="38"/>
      <c r="V61" t="s">
        <v>58</v>
      </c>
    </row>
    <row r="62" spans="1:22" ht="7.5" customHeight="1" x14ac:dyDescent="0.35">
      <c r="A62" s="71"/>
      <c r="B62" s="2"/>
      <c r="C62" s="2"/>
      <c r="D62" s="2"/>
      <c r="E62" s="2"/>
      <c r="F62" s="2"/>
      <c r="G62" s="2"/>
      <c r="H62" s="2"/>
      <c r="I62" s="2"/>
      <c r="J62" s="2"/>
      <c r="K62" s="2"/>
      <c r="L62" s="2"/>
      <c r="M62" s="2"/>
      <c r="N62" s="2"/>
    </row>
    <row r="63" spans="1:22" ht="7.5" customHeight="1" x14ac:dyDescent="0.35">
      <c r="A63" s="70"/>
      <c r="B63" s="125"/>
      <c r="C63" s="125"/>
      <c r="D63" s="125"/>
      <c r="E63" s="125"/>
      <c r="F63" s="125"/>
      <c r="G63" s="125"/>
      <c r="H63" s="125"/>
      <c r="I63" s="125"/>
      <c r="J63" s="125"/>
      <c r="K63" s="125"/>
      <c r="L63" s="125"/>
      <c r="M63" s="125"/>
      <c r="N63" s="16"/>
      <c r="O63" s="17"/>
      <c r="P63" s="17"/>
      <c r="Q63" s="17"/>
      <c r="R63" s="17"/>
    </row>
    <row r="64" spans="1:22" ht="20.149999999999999" customHeight="1" x14ac:dyDescent="0.35">
      <c r="A64" s="62">
        <v>7</v>
      </c>
      <c r="B64" s="130" t="s">
        <v>183</v>
      </c>
      <c r="C64" s="130"/>
      <c r="D64" s="130"/>
      <c r="E64" s="130"/>
      <c r="F64" s="130"/>
      <c r="G64" s="130"/>
      <c r="H64" s="130"/>
      <c r="I64" s="130"/>
      <c r="J64" s="130"/>
      <c r="K64" s="130"/>
      <c r="L64" s="130"/>
      <c r="M64" s="130"/>
      <c r="O64" s="39"/>
      <c r="Q64" s="40"/>
      <c r="U64" s="23"/>
    </row>
    <row r="65" spans="1:22" x14ac:dyDescent="0.35">
      <c r="B65" s="15"/>
      <c r="C65" s="2"/>
      <c r="D65" s="2"/>
      <c r="E65" s="2"/>
      <c r="F65" s="2"/>
      <c r="G65" s="2"/>
      <c r="H65" s="2"/>
      <c r="I65" s="2"/>
      <c r="J65" s="2"/>
      <c r="K65" s="2"/>
      <c r="L65" s="2"/>
      <c r="M65" s="2"/>
      <c r="N65" s="2"/>
    </row>
    <row r="66" spans="1:22" x14ac:dyDescent="0.35">
      <c r="B66" s="15"/>
      <c r="C66" s="2"/>
      <c r="D66" s="2"/>
      <c r="E66" s="2"/>
      <c r="F66" s="2"/>
      <c r="G66" s="2"/>
      <c r="H66" s="2"/>
      <c r="I66" s="2"/>
      <c r="J66" s="2"/>
      <c r="K66" s="2"/>
      <c r="L66" s="2"/>
      <c r="M66" s="2"/>
      <c r="N66" s="2"/>
    </row>
    <row r="67" spans="1:22" ht="3.75" customHeight="1" x14ac:dyDescent="0.35">
      <c r="B67" s="15"/>
      <c r="C67" s="2"/>
      <c r="D67" s="2"/>
      <c r="E67" s="2"/>
      <c r="F67" s="2"/>
      <c r="G67" s="2"/>
      <c r="H67" s="2"/>
      <c r="I67" s="2"/>
      <c r="J67" s="2"/>
      <c r="K67" s="2"/>
      <c r="L67" s="2"/>
      <c r="M67" s="2"/>
      <c r="N67" s="2"/>
      <c r="V67" t="s">
        <v>55</v>
      </c>
    </row>
    <row r="68" spans="1:22" ht="30" hidden="1" customHeight="1" thickBot="1" x14ac:dyDescent="0.4">
      <c r="B68" s="140" t="s">
        <v>184</v>
      </c>
      <c r="C68" s="141"/>
      <c r="D68" s="141"/>
      <c r="E68" s="141"/>
      <c r="F68" s="141"/>
      <c r="G68" s="141"/>
      <c r="H68" s="141"/>
      <c r="I68" s="141"/>
      <c r="J68" s="141"/>
      <c r="K68" s="141"/>
      <c r="L68" s="141"/>
      <c r="M68" s="142"/>
      <c r="N68" s="2"/>
      <c r="V68" t="s">
        <v>82</v>
      </c>
    </row>
    <row r="69" spans="1:22" ht="3.75" customHeight="1" x14ac:dyDescent="0.35">
      <c r="B69" s="37"/>
      <c r="M69" s="38"/>
      <c r="V69" t="s">
        <v>58</v>
      </c>
    </row>
    <row r="70" spans="1:22" ht="7.5" customHeight="1" x14ac:dyDescent="0.35">
      <c r="A70" s="71"/>
      <c r="B70" s="2"/>
      <c r="C70" s="2"/>
      <c r="D70" s="2"/>
      <c r="E70" s="2"/>
      <c r="F70" s="2"/>
      <c r="G70" s="2"/>
      <c r="H70" s="2"/>
      <c r="I70" s="2"/>
      <c r="J70" s="2"/>
      <c r="K70" s="2"/>
      <c r="L70" s="2"/>
      <c r="M70" s="2"/>
      <c r="N70" s="2"/>
    </row>
    <row r="71" spans="1:22" ht="7.5" customHeight="1" x14ac:dyDescent="0.35">
      <c r="A71" s="70"/>
      <c r="B71" s="125"/>
      <c r="C71" s="125"/>
      <c r="D71" s="125"/>
      <c r="E71" s="125"/>
      <c r="F71" s="125"/>
      <c r="G71" s="125"/>
      <c r="H71" s="125"/>
      <c r="I71" s="125"/>
      <c r="J71" s="125"/>
      <c r="K71" s="125"/>
      <c r="L71" s="125"/>
      <c r="M71" s="125"/>
      <c r="N71" s="16"/>
      <c r="O71" s="17"/>
      <c r="P71" s="17"/>
      <c r="Q71" s="17"/>
      <c r="R71" s="17"/>
    </row>
    <row r="72" spans="1:22" ht="20.149999999999999" customHeight="1" x14ac:dyDescent="0.35">
      <c r="A72" s="62">
        <v>8</v>
      </c>
      <c r="B72" s="130" t="s">
        <v>185</v>
      </c>
      <c r="C72" s="130"/>
      <c r="D72" s="130"/>
      <c r="E72" s="130"/>
      <c r="F72" s="130"/>
      <c r="G72" s="130"/>
      <c r="H72" s="130"/>
      <c r="I72" s="130"/>
      <c r="J72" s="130"/>
      <c r="K72" s="130"/>
      <c r="L72" s="130"/>
      <c r="M72" s="130"/>
      <c r="O72" s="39"/>
      <c r="Q72" s="40"/>
      <c r="U72" s="23"/>
    </row>
    <row r="73" spans="1:22" x14ac:dyDescent="0.35">
      <c r="B73" s="15"/>
      <c r="C73" s="2"/>
      <c r="D73" s="2"/>
      <c r="E73" s="2"/>
      <c r="F73" s="2"/>
      <c r="G73" s="2"/>
      <c r="H73" s="2"/>
      <c r="I73" s="2"/>
      <c r="J73" s="2"/>
      <c r="K73" s="2"/>
      <c r="L73" s="2"/>
      <c r="M73" s="2"/>
      <c r="N73" s="2"/>
    </row>
    <row r="74" spans="1:22" x14ac:dyDescent="0.35">
      <c r="B74" s="15"/>
      <c r="C74" s="2"/>
      <c r="D74" s="2"/>
      <c r="E74" s="2"/>
      <c r="F74" s="2"/>
      <c r="G74" s="2"/>
      <c r="H74" s="2"/>
      <c r="I74" s="2"/>
      <c r="J74" s="2"/>
      <c r="K74" s="2"/>
      <c r="L74" s="2"/>
      <c r="M74" s="2"/>
      <c r="N74" s="2"/>
    </row>
    <row r="75" spans="1:22" ht="3.75" customHeight="1" x14ac:dyDescent="0.35">
      <c r="B75" s="15"/>
      <c r="C75" s="2"/>
      <c r="D75" s="2"/>
      <c r="E75" s="2"/>
      <c r="F75" s="2"/>
      <c r="G75" s="2"/>
      <c r="H75" s="2"/>
      <c r="I75" s="2"/>
      <c r="J75" s="2"/>
      <c r="K75" s="2"/>
      <c r="L75" s="2"/>
      <c r="M75" s="2"/>
      <c r="N75" s="2"/>
      <c r="V75" t="s">
        <v>55</v>
      </c>
    </row>
    <row r="76" spans="1:22" ht="66" hidden="1" customHeight="1" thickBot="1" x14ac:dyDescent="0.4">
      <c r="B76" s="140" t="s">
        <v>186</v>
      </c>
      <c r="C76" s="141"/>
      <c r="D76" s="141"/>
      <c r="E76" s="141"/>
      <c r="F76" s="141"/>
      <c r="G76" s="141"/>
      <c r="H76" s="141"/>
      <c r="I76" s="141"/>
      <c r="J76" s="141"/>
      <c r="K76" s="141"/>
      <c r="L76" s="141"/>
      <c r="M76" s="142"/>
      <c r="N76" s="2"/>
      <c r="V76" t="s">
        <v>82</v>
      </c>
    </row>
    <row r="77" spans="1:22" ht="3.75" customHeight="1" x14ac:dyDescent="0.35">
      <c r="B77" s="37"/>
      <c r="M77" s="38"/>
      <c r="V77" t="s">
        <v>58</v>
      </c>
    </row>
    <row r="78" spans="1:22" ht="7.5" customHeight="1" x14ac:dyDescent="0.35">
      <c r="A78" s="71"/>
      <c r="B78" s="2"/>
      <c r="C78" s="2"/>
      <c r="D78" s="2"/>
      <c r="E78" s="2"/>
      <c r="F78" s="2"/>
      <c r="G78" s="2"/>
      <c r="H78" s="2"/>
      <c r="I78" s="2"/>
      <c r="J78" s="2"/>
      <c r="K78" s="2"/>
      <c r="L78" s="2"/>
      <c r="M78" s="2"/>
      <c r="N78" s="2"/>
    </row>
    <row r="79" spans="1:22" ht="7.5" customHeight="1" x14ac:dyDescent="0.35">
      <c r="A79" s="70"/>
      <c r="B79" s="125"/>
      <c r="C79" s="125"/>
      <c r="D79" s="125"/>
      <c r="E79" s="125"/>
      <c r="F79" s="125"/>
      <c r="G79" s="125"/>
      <c r="H79" s="125"/>
      <c r="I79" s="125"/>
      <c r="J79" s="125"/>
      <c r="K79" s="125"/>
      <c r="L79" s="125"/>
      <c r="M79" s="125"/>
      <c r="N79" s="16"/>
      <c r="O79" s="17"/>
      <c r="P79" s="17"/>
      <c r="Q79" s="17"/>
      <c r="R79" s="17"/>
    </row>
    <row r="80" spans="1:22" ht="20.149999999999999" customHeight="1" x14ac:dyDescent="0.35">
      <c r="A80" s="62">
        <v>9</v>
      </c>
      <c r="B80" s="130" t="s">
        <v>187</v>
      </c>
      <c r="C80" s="130"/>
      <c r="D80" s="130"/>
      <c r="E80" s="130"/>
      <c r="F80" s="130"/>
      <c r="G80" s="130"/>
      <c r="H80" s="130"/>
      <c r="I80" s="130"/>
      <c r="J80" s="130"/>
      <c r="K80" s="130"/>
      <c r="L80" s="130"/>
      <c r="M80" s="130"/>
      <c r="O80" s="39"/>
      <c r="Q80" s="40"/>
      <c r="U80" s="23"/>
    </row>
    <row r="81" spans="1:22" x14ac:dyDescent="0.35">
      <c r="B81" s="15"/>
      <c r="C81" s="2"/>
      <c r="D81" s="2"/>
      <c r="E81" s="2"/>
      <c r="F81" s="2"/>
      <c r="G81" s="2"/>
      <c r="H81" s="2"/>
      <c r="I81" s="2"/>
      <c r="J81" s="2"/>
      <c r="K81" s="2"/>
      <c r="L81" s="2"/>
      <c r="M81" s="2"/>
      <c r="N81" s="2"/>
    </row>
    <row r="82" spans="1:22" x14ac:dyDescent="0.35">
      <c r="B82" s="15"/>
      <c r="C82" s="2"/>
      <c r="D82" s="2"/>
      <c r="E82" s="2"/>
      <c r="F82" s="2"/>
      <c r="G82" s="2"/>
      <c r="H82" s="2"/>
      <c r="I82" s="2"/>
      <c r="J82" s="2"/>
      <c r="K82" s="2"/>
      <c r="L82" s="2"/>
      <c r="M82" s="2"/>
      <c r="N82" s="2"/>
    </row>
    <row r="83" spans="1:22" ht="3.75" customHeight="1" x14ac:dyDescent="0.35">
      <c r="B83" s="15"/>
      <c r="C83" s="2"/>
      <c r="D83" s="2"/>
      <c r="E83" s="2"/>
      <c r="F83" s="2"/>
      <c r="G83" s="2"/>
      <c r="H83" s="2"/>
      <c r="I83" s="2"/>
      <c r="J83" s="2"/>
      <c r="K83" s="2"/>
      <c r="L83" s="2"/>
      <c r="M83" s="2"/>
      <c r="N83" s="2"/>
      <c r="V83" t="s">
        <v>55</v>
      </c>
    </row>
    <row r="84" spans="1:22" ht="51" hidden="1" customHeight="1" thickBot="1" x14ac:dyDescent="0.4">
      <c r="B84" s="140" t="s">
        <v>188</v>
      </c>
      <c r="C84" s="141"/>
      <c r="D84" s="141"/>
      <c r="E84" s="141"/>
      <c r="F84" s="141"/>
      <c r="G84" s="141"/>
      <c r="H84" s="141"/>
      <c r="I84" s="141"/>
      <c r="J84" s="141"/>
      <c r="K84" s="141"/>
      <c r="L84" s="141"/>
      <c r="M84" s="142"/>
      <c r="N84" s="2"/>
      <c r="V84" t="s">
        <v>82</v>
      </c>
    </row>
    <row r="85" spans="1:22" ht="3.75" customHeight="1" x14ac:dyDescent="0.35">
      <c r="B85" s="37"/>
      <c r="M85" s="38"/>
      <c r="V85" t="s">
        <v>58</v>
      </c>
    </row>
    <row r="86" spans="1:22" ht="7.5" customHeight="1" x14ac:dyDescent="0.35">
      <c r="A86" s="71"/>
      <c r="B86" s="2"/>
      <c r="C86" s="2"/>
      <c r="D86" s="2"/>
      <c r="E86" s="2"/>
      <c r="F86" s="2"/>
      <c r="G86" s="2"/>
      <c r="H86" s="2"/>
      <c r="I86" s="2"/>
      <c r="J86" s="2"/>
      <c r="K86" s="2"/>
      <c r="L86" s="2"/>
      <c r="M86" s="2"/>
      <c r="N86" s="2"/>
    </row>
    <row r="87" spans="1:22" ht="7.5" customHeight="1" x14ac:dyDescent="0.35">
      <c r="A87" s="70"/>
      <c r="B87" s="125"/>
      <c r="C87" s="125"/>
      <c r="D87" s="125"/>
      <c r="E87" s="125"/>
      <c r="F87" s="125"/>
      <c r="G87" s="125"/>
      <c r="H87" s="125"/>
      <c r="I87" s="125"/>
      <c r="J87" s="125"/>
      <c r="K87" s="125"/>
      <c r="L87" s="125"/>
      <c r="M87" s="125"/>
      <c r="N87" s="16"/>
      <c r="O87" s="17"/>
      <c r="P87" s="17"/>
      <c r="Q87" s="17"/>
      <c r="R87" s="17"/>
    </row>
    <row r="88" spans="1:22" ht="20.149999999999999" customHeight="1" x14ac:dyDescent="0.35">
      <c r="A88" s="62">
        <v>10</v>
      </c>
      <c r="B88" s="130" t="s">
        <v>189</v>
      </c>
      <c r="C88" s="130"/>
      <c r="D88" s="130"/>
      <c r="E88" s="130"/>
      <c r="F88" s="130"/>
      <c r="G88" s="130"/>
      <c r="H88" s="130"/>
      <c r="I88" s="130"/>
      <c r="J88" s="130"/>
      <c r="K88" s="130"/>
      <c r="L88" s="130"/>
      <c r="M88" s="130"/>
      <c r="O88" s="39"/>
      <c r="Q88" s="40"/>
      <c r="U88" s="23"/>
    </row>
    <row r="89" spans="1:22" x14ac:dyDescent="0.35">
      <c r="B89" s="15"/>
      <c r="C89" s="2"/>
      <c r="D89" s="2"/>
      <c r="E89" s="2"/>
      <c r="F89" s="2"/>
      <c r="G89" s="2"/>
      <c r="H89" s="2"/>
      <c r="I89" s="2"/>
      <c r="J89" s="2"/>
      <c r="K89" s="2"/>
      <c r="L89" s="2"/>
      <c r="M89" s="2"/>
      <c r="N89" s="2"/>
    </row>
    <row r="90" spans="1:22" x14ac:dyDescent="0.35">
      <c r="B90" s="15"/>
      <c r="C90" s="2"/>
      <c r="D90" s="2"/>
      <c r="E90" s="2"/>
      <c r="F90" s="2"/>
      <c r="G90" s="2"/>
      <c r="H90" s="2"/>
      <c r="I90" s="2"/>
      <c r="J90" s="2"/>
      <c r="K90" s="2"/>
      <c r="L90" s="2"/>
      <c r="M90" s="2"/>
      <c r="N90" s="2"/>
    </row>
    <row r="91" spans="1:22" ht="3.75" customHeight="1" x14ac:dyDescent="0.35">
      <c r="B91" s="15"/>
      <c r="C91" s="2"/>
      <c r="D91" s="2"/>
      <c r="E91" s="2"/>
      <c r="F91" s="2"/>
      <c r="G91" s="2"/>
      <c r="H91" s="2"/>
      <c r="I91" s="2"/>
      <c r="J91" s="2"/>
      <c r="K91" s="2"/>
      <c r="L91" s="2"/>
      <c r="M91" s="2"/>
      <c r="N91" s="2"/>
      <c r="V91" t="s">
        <v>55</v>
      </c>
    </row>
    <row r="92" spans="1:22" ht="51" hidden="1" customHeight="1" thickBot="1" x14ac:dyDescent="0.4">
      <c r="B92" s="140" t="s">
        <v>190</v>
      </c>
      <c r="C92" s="141"/>
      <c r="D92" s="141"/>
      <c r="E92" s="141"/>
      <c r="F92" s="141"/>
      <c r="G92" s="141"/>
      <c r="H92" s="141"/>
      <c r="I92" s="141"/>
      <c r="J92" s="141"/>
      <c r="K92" s="141"/>
      <c r="L92" s="141"/>
      <c r="M92" s="142"/>
      <c r="N92" s="2"/>
      <c r="V92" t="s">
        <v>82</v>
      </c>
    </row>
    <row r="93" spans="1:22" ht="3.75" customHeight="1" x14ac:dyDescent="0.35">
      <c r="B93" s="37"/>
      <c r="M93" s="38"/>
      <c r="V93" t="s">
        <v>58</v>
      </c>
    </row>
    <row r="94" spans="1:22" ht="7.5" customHeight="1" x14ac:dyDescent="0.35">
      <c r="A94" s="71"/>
      <c r="B94" s="2"/>
      <c r="C94" s="2"/>
      <c r="D94" s="2"/>
      <c r="E94" s="2"/>
      <c r="F94" s="2"/>
      <c r="G94" s="2"/>
      <c r="H94" s="2"/>
      <c r="I94" s="2"/>
      <c r="J94" s="2"/>
      <c r="K94" s="2"/>
      <c r="L94" s="2"/>
      <c r="M94" s="2"/>
      <c r="N94" s="2"/>
    </row>
    <row r="95" spans="1:22" ht="7.5" customHeight="1" x14ac:dyDescent="0.35">
      <c r="A95" s="70"/>
      <c r="B95" s="125"/>
      <c r="C95" s="125"/>
      <c r="D95" s="125"/>
      <c r="E95" s="125"/>
      <c r="F95" s="125"/>
      <c r="G95" s="125"/>
      <c r="H95" s="125"/>
      <c r="I95" s="125"/>
      <c r="J95" s="125"/>
      <c r="K95" s="125"/>
      <c r="L95" s="125"/>
      <c r="M95" s="125"/>
      <c r="N95" s="16"/>
      <c r="O95" s="17"/>
      <c r="P95" s="17"/>
      <c r="Q95" s="17"/>
      <c r="R95" s="17"/>
    </row>
    <row r="96" spans="1:22" ht="20.149999999999999" customHeight="1" x14ac:dyDescent="0.35">
      <c r="A96" s="62">
        <v>11</v>
      </c>
      <c r="B96" s="130" t="s">
        <v>191</v>
      </c>
      <c r="C96" s="130"/>
      <c r="D96" s="130"/>
      <c r="E96" s="130"/>
      <c r="F96" s="130"/>
      <c r="G96" s="130"/>
      <c r="H96" s="130"/>
      <c r="I96" s="130"/>
      <c r="J96" s="130"/>
      <c r="K96" s="130"/>
      <c r="L96" s="130"/>
      <c r="M96" s="130"/>
      <c r="O96" s="39"/>
      <c r="Q96" s="40"/>
      <c r="U96" s="23"/>
    </row>
    <row r="97" spans="1:22" x14ac:dyDescent="0.35">
      <c r="B97" s="15"/>
      <c r="C97" s="2"/>
      <c r="D97" s="2"/>
      <c r="E97" s="2"/>
      <c r="F97" s="2"/>
      <c r="G97" s="2"/>
      <c r="H97" s="2"/>
      <c r="I97" s="2"/>
      <c r="J97" s="2"/>
      <c r="K97" s="2"/>
      <c r="L97" s="2"/>
      <c r="M97" s="2"/>
      <c r="N97" s="2"/>
    </row>
    <row r="98" spans="1:22" x14ac:dyDescent="0.35">
      <c r="B98" s="15"/>
      <c r="C98" s="2"/>
      <c r="D98" s="2"/>
      <c r="E98" s="2"/>
      <c r="F98" s="2"/>
      <c r="G98" s="2"/>
      <c r="H98" s="2"/>
      <c r="I98" s="2"/>
      <c r="J98" s="2"/>
      <c r="K98" s="2"/>
      <c r="L98" s="2"/>
      <c r="M98" s="2"/>
      <c r="N98" s="2"/>
    </row>
    <row r="99" spans="1:22" ht="3.75" customHeight="1" x14ac:dyDescent="0.35">
      <c r="B99" s="15"/>
      <c r="C99" s="2"/>
      <c r="D99" s="2"/>
      <c r="E99" s="2"/>
      <c r="F99" s="2"/>
      <c r="G99" s="2"/>
      <c r="H99" s="2"/>
      <c r="I99" s="2"/>
      <c r="J99" s="2"/>
      <c r="K99" s="2"/>
      <c r="L99" s="2"/>
      <c r="M99" s="2"/>
      <c r="N99" s="2"/>
      <c r="V99" t="s">
        <v>55</v>
      </c>
    </row>
    <row r="100" spans="1:22" ht="45" hidden="1" customHeight="1" thickBot="1" x14ac:dyDescent="0.4">
      <c r="B100" s="140" t="s">
        <v>192</v>
      </c>
      <c r="C100" s="141"/>
      <c r="D100" s="141"/>
      <c r="E100" s="141"/>
      <c r="F100" s="141"/>
      <c r="G100" s="141"/>
      <c r="H100" s="141"/>
      <c r="I100" s="141"/>
      <c r="J100" s="141"/>
      <c r="K100" s="141"/>
      <c r="L100" s="141"/>
      <c r="M100" s="142"/>
      <c r="N100" s="2"/>
      <c r="V100" t="s">
        <v>82</v>
      </c>
    </row>
    <row r="101" spans="1:22" ht="3.75" customHeight="1" x14ac:dyDescent="0.35">
      <c r="B101" s="37"/>
      <c r="M101" s="38"/>
      <c r="V101" t="s">
        <v>58</v>
      </c>
    </row>
    <row r="102" spans="1:22" ht="7.5" customHeight="1" x14ac:dyDescent="0.35">
      <c r="A102" s="71"/>
      <c r="B102" s="2"/>
      <c r="C102" s="2"/>
      <c r="D102" s="2"/>
      <c r="E102" s="2"/>
      <c r="F102" s="2"/>
      <c r="G102" s="2"/>
      <c r="H102" s="2"/>
      <c r="I102" s="2"/>
      <c r="J102" s="2"/>
      <c r="K102" s="2"/>
      <c r="L102" s="2"/>
      <c r="M102" s="2"/>
      <c r="N102" s="2"/>
    </row>
    <row r="103" spans="1:22" ht="7.5" customHeight="1" x14ac:dyDescent="0.35">
      <c r="A103" s="70"/>
      <c r="B103" s="125"/>
      <c r="C103" s="125"/>
      <c r="D103" s="125"/>
      <c r="E103" s="125"/>
      <c r="F103" s="125"/>
      <c r="G103" s="125"/>
      <c r="H103" s="125"/>
      <c r="I103" s="125"/>
      <c r="J103" s="125"/>
      <c r="K103" s="125"/>
      <c r="L103" s="125"/>
      <c r="M103" s="125"/>
      <c r="N103" s="16"/>
      <c r="O103" s="17"/>
      <c r="P103" s="17"/>
      <c r="Q103" s="17"/>
      <c r="R103" s="17"/>
    </row>
    <row r="104" spans="1:22" ht="20.149999999999999" customHeight="1" x14ac:dyDescent="0.35">
      <c r="A104" s="62">
        <v>12</v>
      </c>
      <c r="B104" s="130" t="s">
        <v>193</v>
      </c>
      <c r="C104" s="130"/>
      <c r="D104" s="130"/>
      <c r="E104" s="130"/>
      <c r="F104" s="130"/>
      <c r="G104" s="130"/>
      <c r="H104" s="130"/>
      <c r="I104" s="130"/>
      <c r="J104" s="130"/>
      <c r="K104" s="130"/>
      <c r="L104" s="130"/>
      <c r="M104" s="130"/>
      <c r="O104" s="39"/>
      <c r="Q104" s="40"/>
      <c r="U104" s="23"/>
    </row>
    <row r="105" spans="1:22" x14ac:dyDescent="0.35">
      <c r="B105" s="15"/>
      <c r="C105" s="2"/>
      <c r="D105" s="2"/>
      <c r="E105" s="2"/>
      <c r="F105" s="2"/>
      <c r="G105" s="2"/>
      <c r="H105" s="2"/>
      <c r="I105" s="2"/>
      <c r="J105" s="2"/>
      <c r="K105" s="2"/>
      <c r="L105" s="2"/>
      <c r="M105" s="2"/>
      <c r="N105" s="2"/>
    </row>
    <row r="106" spans="1:22" x14ac:dyDescent="0.35">
      <c r="B106" s="15"/>
      <c r="C106" s="2"/>
      <c r="D106" s="2"/>
      <c r="E106" s="2"/>
      <c r="F106" s="2"/>
      <c r="G106" s="2"/>
      <c r="H106" s="2"/>
      <c r="I106" s="2"/>
      <c r="J106" s="2"/>
      <c r="K106" s="2"/>
      <c r="L106" s="2"/>
      <c r="M106" s="2"/>
      <c r="N106" s="2"/>
    </row>
    <row r="107" spans="1:22" ht="3.75" customHeight="1" x14ac:dyDescent="0.35">
      <c r="B107" s="15"/>
      <c r="C107" s="2"/>
      <c r="D107" s="2"/>
      <c r="E107" s="2"/>
      <c r="F107" s="2"/>
      <c r="G107" s="2"/>
      <c r="H107" s="2"/>
      <c r="I107" s="2"/>
      <c r="J107" s="2"/>
      <c r="K107" s="2"/>
      <c r="L107" s="2"/>
      <c r="M107" s="2"/>
      <c r="N107" s="2"/>
      <c r="V107" t="s">
        <v>55</v>
      </c>
    </row>
    <row r="108" spans="1:22" ht="30" hidden="1" customHeight="1" thickBot="1" x14ac:dyDescent="0.4">
      <c r="B108" s="140" t="s">
        <v>194</v>
      </c>
      <c r="C108" s="141"/>
      <c r="D108" s="141"/>
      <c r="E108" s="141"/>
      <c r="F108" s="141"/>
      <c r="G108" s="141"/>
      <c r="H108" s="141"/>
      <c r="I108" s="141"/>
      <c r="J108" s="141"/>
      <c r="K108" s="141"/>
      <c r="L108" s="141"/>
      <c r="M108" s="142"/>
      <c r="N108" s="2"/>
      <c r="V108" t="s">
        <v>82</v>
      </c>
    </row>
    <row r="109" spans="1:22" ht="3.75" customHeight="1" x14ac:dyDescent="0.35">
      <c r="B109" s="37"/>
      <c r="M109" s="38"/>
      <c r="V109" t="s">
        <v>58</v>
      </c>
    </row>
    <row r="110" spans="1:22" ht="7.5" customHeight="1" x14ac:dyDescent="0.35">
      <c r="A110" s="71"/>
      <c r="B110" s="2"/>
      <c r="C110" s="2"/>
      <c r="D110" s="2"/>
      <c r="E110" s="2"/>
      <c r="F110" s="2"/>
      <c r="G110" s="2"/>
      <c r="H110" s="2"/>
      <c r="I110" s="2"/>
      <c r="J110" s="2"/>
      <c r="K110" s="2"/>
      <c r="L110" s="2"/>
      <c r="M110" s="2"/>
      <c r="N110" s="2"/>
    </row>
    <row r="111" spans="1:22" ht="7.5" customHeight="1" x14ac:dyDescent="0.35">
      <c r="A111" s="70"/>
      <c r="B111" s="125"/>
      <c r="C111" s="125"/>
      <c r="D111" s="125"/>
      <c r="E111" s="125"/>
      <c r="F111" s="125"/>
      <c r="G111" s="125"/>
      <c r="H111" s="125"/>
      <c r="I111" s="125"/>
      <c r="J111" s="125"/>
      <c r="K111" s="125"/>
      <c r="L111" s="125"/>
      <c r="M111" s="125"/>
      <c r="N111" s="16"/>
      <c r="O111" s="17"/>
      <c r="P111" s="17"/>
      <c r="Q111" s="17"/>
      <c r="R111" s="17"/>
    </row>
    <row r="112" spans="1:22" x14ac:dyDescent="0.35">
      <c r="B112" s="129" t="s">
        <v>76</v>
      </c>
      <c r="C112" s="130"/>
      <c r="D112" s="130"/>
      <c r="E112" s="130"/>
      <c r="F112" s="130"/>
      <c r="G112" s="130"/>
      <c r="H112" s="130"/>
      <c r="I112" s="130"/>
      <c r="J112" s="130"/>
      <c r="K112" s="130"/>
      <c r="L112" s="130"/>
      <c r="M112" s="130"/>
    </row>
    <row r="113" spans="2:13" x14ac:dyDescent="0.35">
      <c r="B113" s="35" t="s">
        <v>77</v>
      </c>
    </row>
    <row r="114" spans="2:13" x14ac:dyDescent="0.35"/>
    <row r="115" spans="2:13" x14ac:dyDescent="0.35">
      <c r="B115" s="131"/>
      <c r="C115" s="132"/>
      <c r="D115" s="132"/>
      <c r="E115" s="132"/>
      <c r="F115" s="132"/>
      <c r="G115" s="132"/>
      <c r="H115" s="132"/>
      <c r="I115" s="132"/>
      <c r="J115" s="132"/>
      <c r="K115" s="132"/>
      <c r="L115" s="132"/>
      <c r="M115" s="133"/>
    </row>
    <row r="116" spans="2:13" x14ac:dyDescent="0.35">
      <c r="B116" s="134"/>
      <c r="C116" s="135"/>
      <c r="D116" s="135"/>
      <c r="E116" s="135"/>
      <c r="F116" s="135"/>
      <c r="G116" s="135"/>
      <c r="H116" s="135"/>
      <c r="I116" s="135"/>
      <c r="J116" s="135"/>
      <c r="K116" s="135"/>
      <c r="L116" s="135"/>
      <c r="M116" s="136"/>
    </row>
    <row r="117" spans="2:13" x14ac:dyDescent="0.35">
      <c r="B117" s="134"/>
      <c r="C117" s="135"/>
      <c r="D117" s="135"/>
      <c r="E117" s="135"/>
      <c r="F117" s="135"/>
      <c r="G117" s="135"/>
      <c r="H117" s="135"/>
      <c r="I117" s="135"/>
      <c r="J117" s="135"/>
      <c r="K117" s="135"/>
      <c r="L117" s="135"/>
      <c r="M117" s="136"/>
    </row>
    <row r="118" spans="2:13" x14ac:dyDescent="0.35">
      <c r="B118" s="134"/>
      <c r="C118" s="135"/>
      <c r="D118" s="135"/>
      <c r="E118" s="135"/>
      <c r="F118" s="135"/>
      <c r="G118" s="135"/>
      <c r="H118" s="135"/>
      <c r="I118" s="135"/>
      <c r="J118" s="135"/>
      <c r="K118" s="135"/>
      <c r="L118" s="135"/>
      <c r="M118" s="136"/>
    </row>
    <row r="119" spans="2:13" x14ac:dyDescent="0.35">
      <c r="B119" s="137"/>
      <c r="C119" s="138"/>
      <c r="D119" s="138"/>
      <c r="E119" s="138"/>
      <c r="F119" s="138"/>
      <c r="G119" s="138"/>
      <c r="H119" s="138"/>
      <c r="I119" s="138"/>
      <c r="J119" s="138"/>
      <c r="K119" s="138"/>
      <c r="L119" s="138"/>
      <c r="M119" s="139"/>
    </row>
    <row r="120" spans="2:13" x14ac:dyDescent="0.35"/>
    <row r="121" spans="2:13" x14ac:dyDescent="0.35"/>
    <row r="122" spans="2:13" x14ac:dyDescent="0.35"/>
    <row r="123" spans="2:13" x14ac:dyDescent="0.35"/>
  </sheetData>
  <sheetProtection sheet="1" selectLockedCells="1" autoFilter="0" pivotTables="0"/>
  <mergeCells count="44">
    <mergeCell ref="B108:M108"/>
    <mergeCell ref="B111:M111"/>
    <mergeCell ref="B112:M112"/>
    <mergeCell ref="B115:M119"/>
    <mergeCell ref="B95:M95"/>
    <mergeCell ref="B96:M96"/>
    <mergeCell ref="B100:M100"/>
    <mergeCell ref="B103:M103"/>
    <mergeCell ref="B104:M104"/>
    <mergeCell ref="B80:M80"/>
    <mergeCell ref="B84:M84"/>
    <mergeCell ref="B87:M87"/>
    <mergeCell ref="B88:M88"/>
    <mergeCell ref="B92:M92"/>
    <mergeCell ref="B68:M68"/>
    <mergeCell ref="B71:M71"/>
    <mergeCell ref="B72:M72"/>
    <mergeCell ref="B76:M76"/>
    <mergeCell ref="B79:M79"/>
    <mergeCell ref="B55:M55"/>
    <mergeCell ref="B56:M56"/>
    <mergeCell ref="B60:M60"/>
    <mergeCell ref="B63:M63"/>
    <mergeCell ref="B64:M64"/>
    <mergeCell ref="B40:M40"/>
    <mergeCell ref="B44:M44"/>
    <mergeCell ref="B47:M47"/>
    <mergeCell ref="B48:M48"/>
    <mergeCell ref="B52:M52"/>
    <mergeCell ref="B28:M28"/>
    <mergeCell ref="B31:M31"/>
    <mergeCell ref="B32:M32"/>
    <mergeCell ref="B36:M36"/>
    <mergeCell ref="B39:M39"/>
    <mergeCell ref="B23:M23"/>
    <mergeCell ref="B19:M19"/>
    <mergeCell ref="E6:M6"/>
    <mergeCell ref="E8:M8"/>
    <mergeCell ref="B24:M24"/>
    <mergeCell ref="N10:P11"/>
    <mergeCell ref="B13:M13"/>
    <mergeCell ref="B14:M14"/>
    <mergeCell ref="B18:M18"/>
    <mergeCell ref="B20:M20"/>
  </mergeCells>
  <conditionalFormatting sqref="O14">
    <cfRule type="cellIs" dxfId="68" priority="23" operator="equal">
      <formula>"Yes"</formula>
    </cfRule>
    <cfRule type="cellIs" dxfId="67" priority="24" operator="equal">
      <formula>"No"</formula>
    </cfRule>
  </conditionalFormatting>
  <conditionalFormatting sqref="O24">
    <cfRule type="cellIs" dxfId="66" priority="21" operator="equal">
      <formula>"Yes"</formula>
    </cfRule>
    <cfRule type="cellIs" dxfId="65" priority="22" operator="equal">
      <formula>"No"</formula>
    </cfRule>
  </conditionalFormatting>
  <conditionalFormatting sqref="O32">
    <cfRule type="cellIs" dxfId="64" priority="19" operator="equal">
      <formula>"Yes"</formula>
    </cfRule>
    <cfRule type="cellIs" dxfId="63" priority="20" operator="equal">
      <formula>"No"</formula>
    </cfRule>
  </conditionalFormatting>
  <conditionalFormatting sqref="O40">
    <cfRule type="cellIs" dxfId="62" priority="17" operator="equal">
      <formula>"Yes"</formula>
    </cfRule>
    <cfRule type="cellIs" dxfId="61" priority="18" operator="equal">
      <formula>"No"</formula>
    </cfRule>
  </conditionalFormatting>
  <conditionalFormatting sqref="O48">
    <cfRule type="cellIs" dxfId="60" priority="15" operator="equal">
      <formula>"Yes"</formula>
    </cfRule>
    <cfRule type="cellIs" dxfId="59" priority="16" operator="equal">
      <formula>"No"</formula>
    </cfRule>
  </conditionalFormatting>
  <conditionalFormatting sqref="O56">
    <cfRule type="cellIs" dxfId="58" priority="13" operator="equal">
      <formula>"Yes"</formula>
    </cfRule>
    <cfRule type="cellIs" dxfId="57" priority="14" operator="equal">
      <formula>"No"</formula>
    </cfRule>
  </conditionalFormatting>
  <conditionalFormatting sqref="O64">
    <cfRule type="cellIs" dxfId="56" priority="11" operator="equal">
      <formula>"Yes"</formula>
    </cfRule>
    <cfRule type="cellIs" dxfId="55" priority="12" operator="equal">
      <formula>"No"</formula>
    </cfRule>
  </conditionalFormatting>
  <conditionalFormatting sqref="O72">
    <cfRule type="cellIs" dxfId="54" priority="9" operator="equal">
      <formula>"Yes"</formula>
    </cfRule>
    <cfRule type="cellIs" dxfId="53" priority="10" operator="equal">
      <formula>"No"</formula>
    </cfRule>
  </conditionalFormatting>
  <conditionalFormatting sqref="O80">
    <cfRule type="cellIs" dxfId="52" priority="7" operator="equal">
      <formula>"Yes"</formula>
    </cfRule>
    <cfRule type="cellIs" dxfId="51" priority="8" operator="equal">
      <formula>"No"</formula>
    </cfRule>
  </conditionalFormatting>
  <conditionalFormatting sqref="O88">
    <cfRule type="cellIs" dxfId="50" priority="5" operator="equal">
      <formula>"Yes"</formula>
    </cfRule>
    <cfRule type="cellIs" dxfId="49" priority="6" operator="equal">
      <formula>"No"</formula>
    </cfRule>
  </conditionalFormatting>
  <conditionalFormatting sqref="O96">
    <cfRule type="cellIs" dxfId="48" priority="3" operator="equal">
      <formula>"Yes"</formula>
    </cfRule>
    <cfRule type="cellIs" dxfId="47" priority="4" operator="equal">
      <formula>"No"</formula>
    </cfRule>
  </conditionalFormatting>
  <conditionalFormatting sqref="O104">
    <cfRule type="cellIs" dxfId="46" priority="1" operator="equal">
      <formula>"Yes"</formula>
    </cfRule>
    <cfRule type="cellIs" dxfId="45" priority="2" operator="equal">
      <formula>"No"</formula>
    </cfRule>
  </conditionalFormatting>
  <dataValidations count="1">
    <dataValidation type="list" allowBlank="1" showErrorMessage="1" errorTitle="Yes or No" error="Please select Yes or No for this item." sqref="O14 O24 O32 O40 O48 O56 O64 O72 O80 O88 O96 O104" xr:uid="{3F0FF6B9-E4F6-45E3-AE95-7B8174352529}">
      <formula1>"--,Yes,No"</formula1>
    </dataValidation>
  </dataValidations>
  <hyperlinks>
    <hyperlink ref="B20:M20" r:id="rId1" display="Tip: Consider proposing monitoring techniques that are consistent with the recommendations in EPA’s Class VI Testing and Monitoring Guidance to help facilitate a more efficient review." xr:uid="{B2C445CE-3F1C-4E07-85DC-1A0EE0AF07D8}"/>
  </hyperlinks>
  <pageMargins left="0.7" right="0.7" top="0.75" bottom="0.75" header="0.3" footer="0.3"/>
  <drawing r:id="rId2"/>
  <tableParts count="12">
    <tablePart r:id="rId3"/>
    <tablePart r:id="rId4"/>
    <tablePart r:id="rId5"/>
    <tablePart r:id="rId6"/>
    <tablePart r:id="rId7"/>
    <tablePart r:id="rId8"/>
    <tablePart r:id="rId9"/>
    <tablePart r:id="rId10"/>
    <tablePart r:id="rId11"/>
    <tablePart r:id="rId12"/>
    <tablePart r:id="rId13"/>
    <tablePart r:id="rId14"/>
  </tableParts>
  <extLst>
    <ext xmlns:x15="http://schemas.microsoft.com/office/spreadsheetml/2010/11/main" uri="{3A4CF648-6AED-40f4-86FF-DC5316D8AED3}">
      <x14:slicerList xmlns:x14="http://schemas.microsoft.com/office/spreadsheetml/2009/9/main">
        <x14:slicer r:id="rId15"/>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25FA4-54E2-4C3E-BD5B-CDE87D7625E9}">
  <sheetPr codeName="Sheet10"/>
  <dimension ref="A1:W39"/>
  <sheetViews>
    <sheetView showGridLines="0" showRowColHeaders="0" workbookViewId="0">
      <pane ySplit="12" topLeftCell="A31" activePane="bottomLeft" state="frozen"/>
      <selection pane="bottomLeft" activeCell="A13" sqref="A13"/>
    </sheetView>
  </sheetViews>
  <sheetFormatPr defaultColWidth="0" defaultRowHeight="14.5" zeroHeight="1" x14ac:dyDescent="0.35"/>
  <cols>
    <col min="1" max="1" width="5.81640625" style="63" bestFit="1" customWidth="1"/>
    <col min="2" max="13" width="9.1796875" customWidth="1"/>
    <col min="14" max="14" width="6.453125" customWidth="1"/>
    <col min="15" max="15" width="9.1796875" customWidth="1"/>
    <col min="16" max="16" width="4.54296875" customWidth="1"/>
    <col min="17" max="17" width="9.1796875" customWidth="1"/>
    <col min="18" max="18" width="2.7265625" customWidth="1"/>
    <col min="19" max="20" width="24.7265625" hidden="1" customWidth="1"/>
    <col min="21" max="22" width="9.1796875" hidden="1" customWidth="1"/>
    <col min="23" max="23" width="20.7265625" hidden="1" customWidth="1"/>
    <col min="24" max="16384" width="9.1796875" hidden="1"/>
  </cols>
  <sheetData>
    <row r="1" spans="1:21" x14ac:dyDescent="0.35"/>
    <row r="2" spans="1:21" x14ac:dyDescent="0.35"/>
    <row r="3" spans="1:21" x14ac:dyDescent="0.35"/>
    <row r="4" spans="1:21" ht="20" x14ac:dyDescent="0.4">
      <c r="A4" s="64" t="s">
        <v>39</v>
      </c>
      <c r="B4" s="13" t="s">
        <v>195</v>
      </c>
      <c r="C4" s="13"/>
      <c r="D4" s="13"/>
      <c r="E4" s="13"/>
      <c r="F4" s="13"/>
      <c r="G4" s="13"/>
      <c r="H4" s="13"/>
      <c r="I4" s="13"/>
      <c r="J4" s="13"/>
      <c r="K4" s="13"/>
      <c r="L4" s="13"/>
      <c r="M4" s="13"/>
      <c r="N4" s="13"/>
      <c r="O4" s="13"/>
      <c r="P4" s="13"/>
      <c r="Q4" s="13"/>
      <c r="R4" s="13"/>
    </row>
    <row r="5" spans="1:21" ht="3.75" customHeight="1" x14ac:dyDescent="0.35">
      <c r="B5" s="37"/>
      <c r="C5" s="102"/>
      <c r="D5" s="102"/>
      <c r="E5" s="102"/>
      <c r="F5" s="102"/>
      <c r="G5" s="102"/>
      <c r="H5" s="102"/>
      <c r="I5" s="102"/>
      <c r="J5" s="102"/>
      <c r="K5" s="102"/>
      <c r="L5" s="102"/>
      <c r="M5" s="38">
        <f>SUBTOTAL(103,B4)</f>
        <v>1</v>
      </c>
      <c r="N5" s="2"/>
    </row>
    <row r="6" spans="1:21" x14ac:dyDescent="0.35">
      <c r="A6" s="66"/>
      <c r="B6" s="45" t="s">
        <v>13</v>
      </c>
      <c r="C6" s="2"/>
      <c r="D6" s="41"/>
      <c r="E6" s="112"/>
      <c r="F6" s="113"/>
      <c r="G6" s="113"/>
      <c r="H6" s="113"/>
      <c r="I6" s="113"/>
      <c r="J6" s="113"/>
      <c r="K6" s="113"/>
      <c r="L6" s="113"/>
      <c r="M6" s="114"/>
    </row>
    <row r="7" spans="1:21" ht="3.75" customHeight="1" x14ac:dyDescent="0.35">
      <c r="A7" s="66"/>
      <c r="B7" s="46"/>
      <c r="C7" s="102"/>
      <c r="D7" s="102"/>
      <c r="E7" s="102"/>
      <c r="F7" s="102"/>
      <c r="G7" s="102"/>
      <c r="I7" s="102"/>
      <c r="J7" s="38"/>
      <c r="K7" s="2"/>
    </row>
    <row r="8" spans="1:21" ht="15" customHeight="1" x14ac:dyDescent="0.35">
      <c r="A8" s="66"/>
      <c r="B8" s="45" t="s">
        <v>14</v>
      </c>
      <c r="D8" s="41"/>
      <c r="E8" s="112"/>
      <c r="F8" s="113"/>
      <c r="G8" s="113"/>
      <c r="H8" s="113"/>
      <c r="I8" s="113"/>
      <c r="J8" s="113"/>
      <c r="K8" s="113"/>
      <c r="L8" s="113"/>
      <c r="M8" s="114"/>
      <c r="O8" s="42"/>
      <c r="P8" s="42"/>
      <c r="Q8" s="42"/>
      <c r="R8" s="42"/>
    </row>
    <row r="9" spans="1:21" ht="3.75" customHeight="1" x14ac:dyDescent="0.35">
      <c r="B9" s="37"/>
      <c r="C9" s="102"/>
      <c r="D9" s="102"/>
      <c r="E9" s="102"/>
      <c r="F9" s="102"/>
      <c r="G9" s="102"/>
      <c r="H9" s="102"/>
      <c r="I9" s="102"/>
      <c r="J9" s="102"/>
      <c r="L9" s="102"/>
      <c r="M9" s="38"/>
      <c r="N9" s="2"/>
    </row>
    <row r="10" spans="1:21" ht="15" customHeight="1" x14ac:dyDescent="0.35">
      <c r="A10" s="67"/>
      <c r="B10" s="24"/>
      <c r="C10" s="24"/>
      <c r="D10" s="24"/>
      <c r="E10" s="24"/>
      <c r="F10" s="24"/>
      <c r="G10" s="24"/>
      <c r="H10" s="24"/>
      <c r="I10" s="24"/>
      <c r="J10" s="24"/>
      <c r="K10" s="24"/>
      <c r="L10" s="24"/>
      <c r="M10" s="24"/>
      <c r="N10" s="117" t="s">
        <v>51</v>
      </c>
      <c r="O10" s="117"/>
      <c r="P10" s="117"/>
      <c r="Q10" s="24"/>
      <c r="R10" s="24"/>
      <c r="U10" s="2"/>
    </row>
    <row r="11" spans="1:21" ht="15" customHeight="1" x14ac:dyDescent="0.35">
      <c r="A11" s="68"/>
      <c r="B11" s="25" t="s">
        <v>52</v>
      </c>
      <c r="C11" s="24"/>
      <c r="D11" s="24"/>
      <c r="E11" s="24"/>
      <c r="F11" s="24"/>
      <c r="G11" s="24"/>
      <c r="H11" s="24"/>
      <c r="I11" s="24"/>
      <c r="J11" s="24"/>
      <c r="K11" s="24"/>
      <c r="L11" s="24"/>
      <c r="M11" s="24"/>
      <c r="N11" s="117"/>
      <c r="O11" s="117"/>
      <c r="P11" s="117"/>
      <c r="Q11" s="25" t="s">
        <v>53</v>
      </c>
      <c r="R11" s="25"/>
      <c r="U11" s="2"/>
    </row>
    <row r="12" spans="1:21" ht="7.5" customHeight="1" x14ac:dyDescent="0.35">
      <c r="A12" s="69"/>
      <c r="B12" s="26"/>
      <c r="C12" s="24"/>
      <c r="D12" s="24"/>
      <c r="E12" s="24"/>
      <c r="F12" s="24"/>
      <c r="G12" s="24"/>
      <c r="H12" s="24"/>
      <c r="I12" s="24"/>
      <c r="J12" s="24"/>
      <c r="K12" s="24"/>
      <c r="L12" s="24"/>
      <c r="M12" s="24"/>
      <c r="N12" s="24"/>
      <c r="O12" s="24"/>
      <c r="P12" s="24"/>
      <c r="Q12" s="26"/>
      <c r="R12" s="26"/>
      <c r="U12" s="2"/>
    </row>
    <row r="13" spans="1:21" ht="7.5" customHeight="1" x14ac:dyDescent="0.35">
      <c r="A13" s="65"/>
      <c r="B13" s="121"/>
      <c r="C13" s="121"/>
      <c r="D13" s="121"/>
      <c r="E13" s="121"/>
      <c r="F13" s="121"/>
      <c r="G13" s="121"/>
      <c r="H13" s="121"/>
      <c r="I13" s="121"/>
      <c r="J13" s="121"/>
      <c r="K13" s="121"/>
      <c r="L13" s="121"/>
      <c r="M13" s="121"/>
      <c r="N13" s="16"/>
      <c r="O13" s="17"/>
      <c r="P13" s="17"/>
      <c r="Q13" s="16"/>
      <c r="R13" s="16"/>
      <c r="U13" s="2"/>
    </row>
    <row r="14" spans="1:21" ht="20.149999999999999" customHeight="1" x14ac:dyDescent="0.35">
      <c r="A14" s="62">
        <v>1</v>
      </c>
      <c r="B14" s="130" t="s">
        <v>196</v>
      </c>
      <c r="C14" s="130"/>
      <c r="D14" s="130"/>
      <c r="E14" s="130"/>
      <c r="F14" s="130"/>
      <c r="G14" s="130"/>
      <c r="H14" s="130"/>
      <c r="I14" s="130"/>
      <c r="J14" s="130"/>
      <c r="K14" s="130"/>
      <c r="L14" s="130"/>
      <c r="M14" s="130"/>
      <c r="O14" s="39"/>
      <c r="Q14" s="40"/>
      <c r="U14" s="23"/>
    </row>
    <row r="15" spans="1:21" x14ac:dyDescent="0.35">
      <c r="B15" s="15" t="s">
        <v>197</v>
      </c>
      <c r="C15" s="2"/>
      <c r="D15" s="2"/>
      <c r="E15" s="2"/>
      <c r="F15" s="2"/>
      <c r="G15" s="2"/>
      <c r="H15" s="2"/>
      <c r="I15" s="2"/>
      <c r="J15" s="2"/>
      <c r="K15" s="2"/>
      <c r="L15" s="2"/>
      <c r="M15" s="2"/>
      <c r="N15" s="2"/>
    </row>
    <row r="16" spans="1:21" x14ac:dyDescent="0.35">
      <c r="B16" s="15" t="s">
        <v>198</v>
      </c>
      <c r="C16" s="2"/>
      <c r="D16" s="2"/>
      <c r="E16" s="2"/>
      <c r="F16" s="2"/>
      <c r="G16" s="2"/>
      <c r="H16" s="2"/>
      <c r="I16" s="2"/>
      <c r="J16" s="2"/>
      <c r="K16" s="2"/>
      <c r="L16" s="2"/>
      <c r="M16" s="2"/>
      <c r="N16" s="2"/>
    </row>
    <row r="17" spans="1:22" x14ac:dyDescent="0.35">
      <c r="B17" s="15" t="s">
        <v>199</v>
      </c>
      <c r="C17" s="2"/>
      <c r="D17" s="2"/>
      <c r="E17" s="2"/>
      <c r="F17" s="2"/>
      <c r="G17" s="2"/>
      <c r="H17" s="2"/>
      <c r="I17" s="2"/>
      <c r="J17" s="2"/>
      <c r="K17" s="2"/>
      <c r="L17" s="2"/>
      <c r="M17" s="2"/>
      <c r="N17" s="2"/>
    </row>
    <row r="18" spans="1:22" x14ac:dyDescent="0.35">
      <c r="B18" s="15" t="s">
        <v>200</v>
      </c>
      <c r="C18" s="2"/>
      <c r="D18" s="2"/>
      <c r="E18" s="2"/>
      <c r="F18" s="2"/>
      <c r="G18" s="2"/>
      <c r="H18" s="2"/>
      <c r="I18" s="2"/>
      <c r="J18" s="2"/>
      <c r="K18" s="2"/>
      <c r="L18" s="2"/>
      <c r="M18" s="2"/>
      <c r="N18" s="2"/>
    </row>
    <row r="19" spans="1:22" x14ac:dyDescent="0.35">
      <c r="B19" s="15" t="s">
        <v>201</v>
      </c>
      <c r="C19" s="2"/>
      <c r="D19" s="2"/>
      <c r="E19" s="2"/>
      <c r="F19" s="2"/>
      <c r="G19" s="2"/>
      <c r="H19" s="2"/>
      <c r="I19" s="2"/>
      <c r="J19" s="2"/>
      <c r="K19" s="2"/>
      <c r="L19" s="2"/>
      <c r="M19" s="2"/>
      <c r="N19" s="2"/>
    </row>
    <row r="20" spans="1:22" x14ac:dyDescent="0.35">
      <c r="B20" s="15" t="s">
        <v>202</v>
      </c>
      <c r="C20" s="2"/>
      <c r="D20" s="2"/>
      <c r="E20" s="2"/>
      <c r="F20" s="2"/>
      <c r="G20" s="2"/>
      <c r="H20" s="2"/>
      <c r="I20" s="2"/>
      <c r="J20" s="2"/>
      <c r="K20" s="2"/>
      <c r="L20" s="2"/>
      <c r="M20" s="2"/>
      <c r="N20" s="2"/>
    </row>
    <row r="21" spans="1:22" x14ac:dyDescent="0.35">
      <c r="B21" s="15"/>
      <c r="C21" s="2"/>
      <c r="D21" s="2"/>
      <c r="E21" s="2"/>
      <c r="F21" s="2"/>
      <c r="G21" s="2"/>
      <c r="H21" s="2"/>
      <c r="I21" s="2"/>
      <c r="J21" s="2"/>
      <c r="K21" s="2"/>
      <c r="L21" s="2"/>
      <c r="M21" s="2"/>
      <c r="N21" s="2"/>
    </row>
    <row r="22" spans="1:22" x14ac:dyDescent="0.35">
      <c r="B22" s="15"/>
      <c r="C22" s="2"/>
      <c r="D22" s="2"/>
      <c r="E22" s="2"/>
      <c r="F22" s="2"/>
      <c r="G22" s="2"/>
      <c r="H22" s="2"/>
      <c r="I22" s="2"/>
      <c r="J22" s="2"/>
      <c r="K22" s="2"/>
      <c r="L22" s="2"/>
      <c r="M22" s="2"/>
      <c r="N22" s="2"/>
    </row>
    <row r="23" spans="1:22" ht="3.75" customHeight="1" x14ac:dyDescent="0.35">
      <c r="B23" s="15"/>
      <c r="C23" s="2"/>
      <c r="D23" s="2"/>
      <c r="E23" s="2"/>
      <c r="F23" s="2"/>
      <c r="G23" s="2"/>
      <c r="H23" s="2"/>
      <c r="I23" s="2"/>
      <c r="J23" s="2"/>
      <c r="K23" s="2"/>
      <c r="L23" s="2"/>
      <c r="M23" s="2"/>
      <c r="N23" s="2"/>
      <c r="V23" t="s">
        <v>55</v>
      </c>
    </row>
    <row r="24" spans="1:22" ht="60" hidden="1" customHeight="1" thickBot="1" x14ac:dyDescent="0.4">
      <c r="B24" s="143" t="s">
        <v>203</v>
      </c>
      <c r="C24" s="141"/>
      <c r="D24" s="141"/>
      <c r="E24" s="141"/>
      <c r="F24" s="141"/>
      <c r="G24" s="141"/>
      <c r="H24" s="141"/>
      <c r="I24" s="141"/>
      <c r="J24" s="141"/>
      <c r="K24" s="141"/>
      <c r="L24" s="141"/>
      <c r="M24" s="142"/>
      <c r="N24" s="2"/>
      <c r="V24" t="s">
        <v>82</v>
      </c>
    </row>
    <row r="25" spans="1:22" ht="3.75" customHeight="1" x14ac:dyDescent="0.35">
      <c r="B25" s="37"/>
      <c r="M25" s="38"/>
      <c r="V25" t="s">
        <v>58</v>
      </c>
    </row>
    <row r="26" spans="1:22" ht="7.5" customHeight="1" x14ac:dyDescent="0.35">
      <c r="A26" s="71"/>
      <c r="B26" s="2"/>
      <c r="C26" s="2"/>
      <c r="D26" s="2"/>
      <c r="E26" s="2"/>
      <c r="F26" s="2"/>
      <c r="G26" s="2"/>
      <c r="H26" s="2"/>
      <c r="I26" s="2"/>
      <c r="J26" s="2"/>
      <c r="K26" s="2"/>
      <c r="L26" s="2"/>
      <c r="M26" s="2"/>
      <c r="N26" s="2"/>
    </row>
    <row r="27" spans="1:22" ht="7.5" customHeight="1" x14ac:dyDescent="0.35">
      <c r="A27" s="70"/>
      <c r="B27" s="125"/>
      <c r="C27" s="125"/>
      <c r="D27" s="125"/>
      <c r="E27" s="125"/>
      <c r="F27" s="125"/>
      <c r="G27" s="125"/>
      <c r="H27" s="125"/>
      <c r="I27" s="125"/>
      <c r="J27" s="125"/>
      <c r="K27" s="125"/>
      <c r="L27" s="125"/>
      <c r="M27" s="125"/>
      <c r="N27" s="16"/>
      <c r="O27" s="17"/>
      <c r="P27" s="17"/>
      <c r="Q27" s="17"/>
      <c r="R27" s="17"/>
    </row>
    <row r="28" spans="1:22" x14ac:dyDescent="0.35">
      <c r="B28" s="129" t="s">
        <v>76</v>
      </c>
      <c r="C28" s="130"/>
      <c r="D28" s="130"/>
      <c r="E28" s="130"/>
      <c r="F28" s="130"/>
      <c r="G28" s="130"/>
      <c r="H28" s="130"/>
      <c r="I28" s="130"/>
      <c r="J28" s="130"/>
      <c r="K28" s="130"/>
      <c r="L28" s="130"/>
      <c r="M28" s="130"/>
    </row>
    <row r="29" spans="1:22" x14ac:dyDescent="0.35">
      <c r="B29" s="35" t="s">
        <v>77</v>
      </c>
    </row>
    <row r="30" spans="1:22" x14ac:dyDescent="0.35"/>
    <row r="31" spans="1:22" x14ac:dyDescent="0.35">
      <c r="B31" s="131"/>
      <c r="C31" s="132"/>
      <c r="D31" s="132"/>
      <c r="E31" s="132"/>
      <c r="F31" s="132"/>
      <c r="G31" s="132"/>
      <c r="H31" s="132"/>
      <c r="I31" s="132"/>
      <c r="J31" s="132"/>
      <c r="K31" s="132"/>
      <c r="L31" s="132"/>
      <c r="M31" s="133"/>
    </row>
    <row r="32" spans="1:22" x14ac:dyDescent="0.35">
      <c r="B32" s="134"/>
      <c r="C32" s="135"/>
      <c r="D32" s="135"/>
      <c r="E32" s="135"/>
      <c r="F32" s="135"/>
      <c r="G32" s="135"/>
      <c r="H32" s="135"/>
      <c r="I32" s="135"/>
      <c r="J32" s="135"/>
      <c r="K32" s="135"/>
      <c r="L32" s="135"/>
      <c r="M32" s="136"/>
    </row>
    <row r="33" spans="2:13" x14ac:dyDescent="0.35">
      <c r="B33" s="134"/>
      <c r="C33" s="135"/>
      <c r="D33" s="135"/>
      <c r="E33" s="135"/>
      <c r="F33" s="135"/>
      <c r="G33" s="135"/>
      <c r="H33" s="135"/>
      <c r="I33" s="135"/>
      <c r="J33" s="135"/>
      <c r="K33" s="135"/>
      <c r="L33" s="135"/>
      <c r="M33" s="136"/>
    </row>
    <row r="34" spans="2:13" x14ac:dyDescent="0.35">
      <c r="B34" s="134"/>
      <c r="C34" s="135"/>
      <c r="D34" s="135"/>
      <c r="E34" s="135"/>
      <c r="F34" s="135"/>
      <c r="G34" s="135"/>
      <c r="H34" s="135"/>
      <c r="I34" s="135"/>
      <c r="J34" s="135"/>
      <c r="K34" s="135"/>
      <c r="L34" s="135"/>
      <c r="M34" s="136"/>
    </row>
    <row r="35" spans="2:13" x14ac:dyDescent="0.35">
      <c r="B35" s="137"/>
      <c r="C35" s="138"/>
      <c r="D35" s="138"/>
      <c r="E35" s="138"/>
      <c r="F35" s="138"/>
      <c r="G35" s="138"/>
      <c r="H35" s="138"/>
      <c r="I35" s="138"/>
      <c r="J35" s="138"/>
      <c r="K35" s="138"/>
      <c r="L35" s="138"/>
      <c r="M35" s="139"/>
    </row>
    <row r="36" spans="2:13" x14ac:dyDescent="0.35"/>
    <row r="37" spans="2:13" x14ac:dyDescent="0.35"/>
    <row r="38" spans="2:13" x14ac:dyDescent="0.35"/>
    <row r="39" spans="2:13" x14ac:dyDescent="0.35"/>
  </sheetData>
  <sheetProtection sheet="1" selectLockedCells="1" autoFilter="0" pivotTables="0"/>
  <mergeCells count="9">
    <mergeCell ref="N10:P11"/>
    <mergeCell ref="B13:M13"/>
    <mergeCell ref="B14:M14"/>
    <mergeCell ref="B28:M28"/>
    <mergeCell ref="B31:M35"/>
    <mergeCell ref="B24:M24"/>
    <mergeCell ref="B27:M27"/>
    <mergeCell ref="E6:M6"/>
    <mergeCell ref="E8:M8"/>
  </mergeCells>
  <conditionalFormatting sqref="O14">
    <cfRule type="cellIs" dxfId="44" priority="1" operator="equal">
      <formula>"Yes"</formula>
    </cfRule>
    <cfRule type="cellIs" dxfId="43" priority="2" operator="equal">
      <formula>"No"</formula>
    </cfRule>
  </conditionalFormatting>
  <dataValidations count="1">
    <dataValidation type="list" allowBlank="1" showErrorMessage="1" errorTitle="Yes or No" error="Please select Yes or No for this item." sqref="O14" xr:uid="{9E1EDBEE-7B64-4FCD-89A2-899151AE0BE6}">
      <formula1>"--,Yes,No"</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2025-11-24T14:30:24+00:00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68fd420c-4283-41ab-8f4b-cff287e58034">
      <Terms xmlns="http://schemas.microsoft.com/office/infopath/2007/PartnerControls"/>
    </lcf76f155ced4ddcb4097134ff3c332f>
    <SharedWithUsers xmlns="c0446fcd-3320-4479-8414-bcbfb46b441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81F5692D1CD84D9DDEE36D03BE3280" ma:contentTypeVersion="16" ma:contentTypeDescription="Create a new document." ma:contentTypeScope="" ma:versionID="dc5d5f1b5eb8a6b25014609fa14ceee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8fd420c-4283-41ab-8f4b-cff287e58034" xmlns:ns6="c0446fcd-3320-4479-8414-bcbfb46b4410" targetNamespace="http://schemas.microsoft.com/office/2006/metadata/properties" ma:root="true" ma:fieldsID="d4bb6f6c1ba62a2e6952d5819e1c7914" ns1:_="" ns2:_="" ns3:_="" ns4:_="" ns5:_="" ns6:_="">
    <xsd:import namespace="http://schemas.microsoft.com/sharepoint/v3"/>
    <xsd:import namespace="4ffa91fb-a0ff-4ac5-b2db-65c790d184a4"/>
    <xsd:import namespace="http://schemas.microsoft.com/sharepoint.v3"/>
    <xsd:import namespace="http://schemas.microsoft.com/sharepoint/v3/fields"/>
    <xsd:import namespace="68fd420c-4283-41ab-8f4b-cff287e58034"/>
    <xsd:import namespace="c0446fcd-3320-4479-8414-bcbfb46b441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6:SharedWithUsers" minOccurs="0"/>
                <xsd:element ref="ns6:SharedWithDetails"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9f5ba88-451f-42a9-86c4-bef91745911e}" ma:internalName="TaxCatchAllLabel" ma:readOnly="true" ma:showField="CatchAllDataLabel" ma:web="c0446fcd-3320-4479-8414-bcbfb46b441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9f5ba88-451f-42a9-86c4-bef91745911e}" ma:internalName="TaxCatchAll" ma:showField="CatchAllData" ma:web="c0446fcd-3320-4479-8414-bcbfb46b44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fd420c-4283-41ab-8f4b-cff287e5803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Location" ma:index="4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46fcd-3320-4479-8414-bcbfb46b441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D88CF-6C05-4336-895C-7C93813C7634}">
  <ds:schemaRefs>
    <ds:schemaRef ds:uri="Microsoft.SharePoint.Taxonomy.ContentTypeSync"/>
  </ds:schemaRefs>
</ds:datastoreItem>
</file>

<file path=customXml/itemProps2.xml><?xml version="1.0" encoding="utf-8"?>
<ds:datastoreItem xmlns:ds="http://schemas.openxmlformats.org/officeDocument/2006/customXml" ds:itemID="{54470C4E-0ED4-42BC-880D-A995570D70C5}">
  <ds:schemaRefs>
    <ds:schemaRef ds:uri="http://schemas.microsoft.com/office/2006/metadata/properties"/>
    <ds:schemaRef ds:uri="http://schemas.microsoft.com/office/infopath/2007/PartnerControls"/>
    <ds:schemaRef ds:uri="4ffa91fb-a0ff-4ac5-b2db-65c790d184a4"/>
    <ds:schemaRef ds:uri="http://schemas.microsoft.com/sharepoint/v3/fields"/>
    <ds:schemaRef ds:uri="http://schemas.microsoft.com/sharepoint/v3"/>
    <ds:schemaRef ds:uri="http://schemas.microsoft.com/sharepoint.v3"/>
    <ds:schemaRef ds:uri="68fd420c-4283-41ab-8f4b-cff287e58034"/>
    <ds:schemaRef ds:uri="c0446fcd-3320-4479-8414-bcbfb46b4410"/>
  </ds:schemaRefs>
</ds:datastoreItem>
</file>

<file path=customXml/itemProps3.xml><?xml version="1.0" encoding="utf-8"?>
<ds:datastoreItem xmlns:ds="http://schemas.openxmlformats.org/officeDocument/2006/customXml" ds:itemID="{EDCB129B-E1C4-4677-9A54-532553D7A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8fd420c-4283-41ab-8f4b-cff287e58034"/>
    <ds:schemaRef ds:uri="c0446fcd-3320-4479-8414-bcbfb46b44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D37928-C8BF-4B7E-B6D9-89AC9BF2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Instructions</vt:lpstr>
      <vt:lpstr>Table of Contents</vt:lpstr>
      <vt:lpstr>A. General Info</vt:lpstr>
      <vt:lpstr>B. Geologic Narrative</vt:lpstr>
      <vt:lpstr>C. Planned Well Operations</vt:lpstr>
      <vt:lpstr>D. AOR - Corrective Action</vt:lpstr>
      <vt:lpstr>E. Testing and Monitoring</vt:lpstr>
      <vt:lpstr>F. Injection Well Plugging</vt:lpstr>
      <vt:lpstr>G. PISC and Site Closure</vt:lpstr>
      <vt:lpstr>H. Emergency Remedial Response</vt:lpstr>
      <vt:lpstr>I. Injection Well Construction</vt:lpstr>
      <vt:lpstr>J. Pre-Operational Testing</vt:lpstr>
      <vt:lpstr>K. Financial Responsibility</vt:lpstr>
      <vt:lpstr>L. Proposed Stimulation</vt:lpstr>
      <vt:lpstr>M. Injection Depth Waiver</vt:lpstr>
      <vt:lpstr>N. Aquifer Exemption Expansion</vt:lpstr>
      <vt:lpstr>Results</vt:lpstr>
      <vt:lpstr>Response Summary</vt:lpstr>
      <vt:lpstr>na_G</vt:lpstr>
      <vt:lpstr>na_M</vt:lpstr>
      <vt:lpstr>navA</vt:lpstr>
      <vt:lpstr>navB</vt:lpstr>
      <vt:lpstr>navC</vt:lpstr>
      <vt:lpstr>navD</vt:lpstr>
      <vt:lpstr>navE</vt:lpstr>
      <vt:lpstr>navF</vt:lpstr>
      <vt:lpstr>navG</vt:lpstr>
      <vt:lpstr>navH</vt:lpstr>
      <vt:lpstr>navI</vt:lpstr>
      <vt:lpstr>navJ</vt:lpstr>
      <vt:lpstr>navK</vt:lpstr>
      <vt:lpstr>navL</vt:lpstr>
      <vt:lpstr>navM</vt:lpstr>
      <vt:lpstr>navN</vt:lpstr>
      <vt:lpstr>navTOC</vt:lpstr>
      <vt:lpstr>remB1</vt:lpstr>
      <vt:lpstr>remG5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 Environmental Protection Agency</dc:creator>
  <cp:keywords/>
  <dc:description/>
  <cp:lastModifiedBy>Newman, Sharon</cp:lastModifiedBy>
  <cp:revision/>
  <dcterms:created xsi:type="dcterms:W3CDTF">2025-10-24T21:00:07Z</dcterms:created>
  <dcterms:modified xsi:type="dcterms:W3CDTF">2026-03-19T18:10:20Z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0x0101008E81F5692D1CD84D9DDEE36D03BE3280</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y fmtid="{D5CDD505-2E9C-101B-9397-08002B2CF9AE}" pid="10" name="Order">
    <vt:r8>3148000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