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usepa.sharepoint.com/sites/ANCSA/E_Planning/2a-Pre_Award_Templates/1-FINAL Narrative WP and Budget Templates/"/>
    </mc:Choice>
  </mc:AlternateContent>
  <xr:revisionPtr revIDLastSave="132" documentId="106_{DEDECBA2-7779-423F-BD75-614DF64BA3F2}" xr6:coauthVersionLast="47" xr6:coauthVersionMax="47" xr10:uidLastSave="{9E2FFE06-C989-4639-BE6F-AF75EFDBFC35}"/>
  <bookViews>
    <workbookView xWindow="-104" yWindow="-104" windowWidth="22326" windowHeight="11924" activeTab="1" xr2:uid="{00000000-000D-0000-FFFF-FFFF00000000}"/>
  </bookViews>
  <sheets>
    <sheet name="Total" sheetId="2" r:id="rId1"/>
    <sheet name="2027" sheetId="3" r:id="rId2"/>
    <sheet name="2028" sheetId="4" r:id="rId3"/>
    <sheet name="2029" sheetId="5" r:id="rId4"/>
    <sheet name="2030" sheetId="6" r:id="rId5"/>
    <sheet name="2031" sheetId="7" r:id="rId6"/>
  </sheets>
  <definedNames>
    <definedName name="_xlnm.Print_Area" localSheetId="1">'2027'!$A$1:$T$155</definedName>
    <definedName name="_xlnm.Print_Area" localSheetId="2">'2028'!$A$1:$T$155</definedName>
    <definedName name="_xlnm.Print_Area" localSheetId="3">'2029'!$A$1:$T$155</definedName>
    <definedName name="_xlnm.Print_Area" localSheetId="4">'2030'!$A$1:$T$155</definedName>
    <definedName name="_xlnm.Print_Area" localSheetId="5">'2031'!$A$1:$T$155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49" i="7" l="1"/>
  <c r="R145" i="7"/>
  <c r="R144" i="7"/>
  <c r="R143" i="7"/>
  <c r="R142" i="7"/>
  <c r="S145" i="7" s="1"/>
  <c r="R139" i="7"/>
  <c r="R138" i="7"/>
  <c r="R137" i="7"/>
  <c r="R136" i="7"/>
  <c r="S139" i="7" s="1"/>
  <c r="S132" i="7"/>
  <c r="S131" i="7"/>
  <c r="S130" i="7"/>
  <c r="E146" i="7" s="1"/>
  <c r="P149" i="7" s="1"/>
  <c r="S127" i="7"/>
  <c r="C127" i="7"/>
  <c r="S126" i="7"/>
  <c r="C126" i="7"/>
  <c r="S125" i="7"/>
  <c r="C125" i="7"/>
  <c r="S124" i="7"/>
  <c r="C124" i="7"/>
  <c r="S123" i="7"/>
  <c r="C123" i="7"/>
  <c r="S122" i="7"/>
  <c r="C122" i="7"/>
  <c r="S121" i="7"/>
  <c r="E128" i="7" s="1"/>
  <c r="C121" i="7"/>
  <c r="S118" i="7"/>
  <c r="S117" i="7"/>
  <c r="S116" i="7"/>
  <c r="S115" i="7"/>
  <c r="S114" i="7"/>
  <c r="E119" i="7" s="1"/>
  <c r="S113" i="7"/>
  <c r="S112" i="7"/>
  <c r="S111" i="7"/>
  <c r="S110" i="7"/>
  <c r="S109" i="7"/>
  <c r="T147" i="7" s="1"/>
  <c r="S105" i="7"/>
  <c r="S104" i="7"/>
  <c r="S103" i="7"/>
  <c r="S102" i="7"/>
  <c r="T106" i="7" s="1"/>
  <c r="S98" i="7"/>
  <c r="T99" i="7" s="1"/>
  <c r="S97" i="7"/>
  <c r="S96" i="7"/>
  <c r="S95" i="7"/>
  <c r="S94" i="7"/>
  <c r="S93" i="7"/>
  <c r="S92" i="7"/>
  <c r="S91" i="7"/>
  <c r="S90" i="7"/>
  <c r="S89" i="7"/>
  <c r="T86" i="7"/>
  <c r="S85" i="7"/>
  <c r="S84" i="7"/>
  <c r="S83" i="7"/>
  <c r="S82" i="7"/>
  <c r="S81" i="7"/>
  <c r="S80" i="7"/>
  <c r="R76" i="7"/>
  <c r="R75" i="7"/>
  <c r="R74" i="7"/>
  <c r="R73" i="7"/>
  <c r="S76" i="7" s="1"/>
  <c r="R70" i="7"/>
  <c r="S70" i="7" s="1"/>
  <c r="R69" i="7"/>
  <c r="R68" i="7"/>
  <c r="R67" i="7"/>
  <c r="R64" i="7"/>
  <c r="R63" i="7"/>
  <c r="R62" i="7"/>
  <c r="R61" i="7"/>
  <c r="S64" i="7" s="1"/>
  <c r="R58" i="7"/>
  <c r="R57" i="7"/>
  <c r="R56" i="7"/>
  <c r="S58" i="7" s="1"/>
  <c r="R55" i="7"/>
  <c r="R52" i="7"/>
  <c r="R51" i="7"/>
  <c r="R50" i="7"/>
  <c r="R49" i="7"/>
  <c r="S52" i="7" s="1"/>
  <c r="R46" i="7"/>
  <c r="R45" i="7"/>
  <c r="R44" i="7"/>
  <c r="R43" i="7"/>
  <c r="S46" i="7" s="1"/>
  <c r="S40" i="7"/>
  <c r="R40" i="7"/>
  <c r="R39" i="7"/>
  <c r="R38" i="7"/>
  <c r="R37" i="7"/>
  <c r="A31" i="7"/>
  <c r="S31" i="7" s="1"/>
  <c r="A29" i="7"/>
  <c r="S29" i="7" s="1"/>
  <c r="A27" i="7"/>
  <c r="S27" i="7" s="1"/>
  <c r="A25" i="7"/>
  <c r="S20" i="7"/>
  <c r="R20" i="7"/>
  <c r="A20" i="7"/>
  <c r="S18" i="7"/>
  <c r="R18" i="7"/>
  <c r="A18" i="7"/>
  <c r="S16" i="7"/>
  <c r="R16" i="7"/>
  <c r="A16" i="7"/>
  <c r="S14" i="7"/>
  <c r="R14" i="7"/>
  <c r="A14" i="7"/>
  <c r="S12" i="7"/>
  <c r="R12" i="7"/>
  <c r="A12" i="7"/>
  <c r="S10" i="7"/>
  <c r="R10" i="7"/>
  <c r="A10" i="7"/>
  <c r="S8" i="7"/>
  <c r="T21" i="7" s="1"/>
  <c r="R8" i="7"/>
  <c r="R21" i="7" s="1"/>
  <c r="A8" i="7"/>
  <c r="C2" i="7"/>
  <c r="Q149" i="6"/>
  <c r="R145" i="6"/>
  <c r="R144" i="6"/>
  <c r="R143" i="6"/>
  <c r="R142" i="6"/>
  <c r="S145" i="6" s="1"/>
  <c r="R139" i="6"/>
  <c r="R138" i="6"/>
  <c r="R137" i="6"/>
  <c r="R136" i="6"/>
  <c r="S139" i="6" s="1"/>
  <c r="S132" i="6"/>
  <c r="S131" i="6"/>
  <c r="S130" i="6"/>
  <c r="E146" i="6" s="1"/>
  <c r="P149" i="6" s="1"/>
  <c r="S127" i="6"/>
  <c r="C127" i="6"/>
  <c r="S126" i="6"/>
  <c r="C126" i="6"/>
  <c r="S125" i="6"/>
  <c r="C125" i="6"/>
  <c r="S124" i="6"/>
  <c r="C124" i="6"/>
  <c r="S123" i="6"/>
  <c r="C123" i="6"/>
  <c r="S122" i="6"/>
  <c r="C122" i="6"/>
  <c r="S121" i="6"/>
  <c r="E128" i="6" s="1"/>
  <c r="C121" i="6"/>
  <c r="S118" i="6"/>
  <c r="S117" i="6"/>
  <c r="S116" i="6"/>
  <c r="S115" i="6"/>
  <c r="S114" i="6"/>
  <c r="S113" i="6"/>
  <c r="S112" i="6"/>
  <c r="S111" i="6"/>
  <c r="S110" i="6"/>
  <c r="S109" i="6"/>
  <c r="E119" i="6" s="1"/>
  <c r="S105" i="6"/>
  <c r="S104" i="6"/>
  <c r="S103" i="6"/>
  <c r="S102" i="6"/>
  <c r="T106" i="6" s="1"/>
  <c r="S98" i="6"/>
  <c r="T99" i="6" s="1"/>
  <c r="S97" i="6"/>
  <c r="S96" i="6"/>
  <c r="S95" i="6"/>
  <c r="S94" i="6"/>
  <c r="S93" i="6"/>
  <c r="S92" i="6"/>
  <c r="S91" i="6"/>
  <c r="S90" i="6"/>
  <c r="S89" i="6"/>
  <c r="T86" i="6"/>
  <c r="S85" i="6"/>
  <c r="S84" i="6"/>
  <c r="S83" i="6"/>
  <c r="S82" i="6"/>
  <c r="S81" i="6"/>
  <c r="S80" i="6"/>
  <c r="R76" i="6"/>
  <c r="R75" i="6"/>
  <c r="R74" i="6"/>
  <c r="R73" i="6"/>
  <c r="S76" i="6" s="1"/>
  <c r="R70" i="6"/>
  <c r="S70" i="6" s="1"/>
  <c r="R69" i="6"/>
  <c r="R68" i="6"/>
  <c r="R67" i="6"/>
  <c r="R64" i="6"/>
  <c r="R63" i="6"/>
  <c r="R62" i="6"/>
  <c r="R61" i="6"/>
  <c r="S64" i="6" s="1"/>
  <c r="R58" i="6"/>
  <c r="R57" i="6"/>
  <c r="R56" i="6"/>
  <c r="R55" i="6"/>
  <c r="S58" i="6" s="1"/>
  <c r="R52" i="6"/>
  <c r="R51" i="6"/>
  <c r="R50" i="6"/>
  <c r="R49" i="6"/>
  <c r="S52" i="6" s="1"/>
  <c r="R46" i="6"/>
  <c r="R45" i="6"/>
  <c r="R44" i="6"/>
  <c r="R43" i="6"/>
  <c r="S46" i="6" s="1"/>
  <c r="S40" i="6"/>
  <c r="R40" i="6"/>
  <c r="R39" i="6"/>
  <c r="R38" i="6"/>
  <c r="R37" i="6"/>
  <c r="A31" i="6"/>
  <c r="S31" i="6" s="1"/>
  <c r="A29" i="6"/>
  <c r="S29" i="6" s="1"/>
  <c r="A27" i="6"/>
  <c r="S27" i="6" s="1"/>
  <c r="A25" i="6"/>
  <c r="S20" i="6"/>
  <c r="A20" i="6" s="1"/>
  <c r="R20" i="6"/>
  <c r="S18" i="6"/>
  <c r="R18" i="6"/>
  <c r="A18" i="6"/>
  <c r="S16" i="6"/>
  <c r="R16" i="6"/>
  <c r="A16" i="6"/>
  <c r="S14" i="6"/>
  <c r="A14" i="6" s="1"/>
  <c r="R14" i="6"/>
  <c r="S12" i="6"/>
  <c r="A12" i="6" s="1"/>
  <c r="R12" i="6"/>
  <c r="S10" i="6"/>
  <c r="R10" i="6"/>
  <c r="A10" i="6"/>
  <c r="S8" i="6"/>
  <c r="T21" i="6" s="1"/>
  <c r="R8" i="6"/>
  <c r="R21" i="6" s="1"/>
  <c r="A8" i="6"/>
  <c r="C2" i="6"/>
  <c r="Q149" i="5"/>
  <c r="R145" i="5"/>
  <c r="R144" i="5"/>
  <c r="R143" i="5"/>
  <c r="R142" i="5"/>
  <c r="S145" i="5" s="1"/>
  <c r="R139" i="5"/>
  <c r="R138" i="5"/>
  <c r="R137" i="5"/>
  <c r="R136" i="5"/>
  <c r="S132" i="5"/>
  <c r="S131" i="5"/>
  <c r="S130" i="5"/>
  <c r="S127" i="5"/>
  <c r="C127" i="5"/>
  <c r="S126" i="5"/>
  <c r="C126" i="5"/>
  <c r="S125" i="5"/>
  <c r="C125" i="5"/>
  <c r="S124" i="5"/>
  <c r="C124" i="5"/>
  <c r="S123" i="5"/>
  <c r="C123" i="5"/>
  <c r="S122" i="5"/>
  <c r="C122" i="5"/>
  <c r="S121" i="5"/>
  <c r="E128" i="5" s="1"/>
  <c r="C121" i="5"/>
  <c r="S118" i="5"/>
  <c r="S117" i="5"/>
  <c r="S116" i="5"/>
  <c r="S115" i="5"/>
  <c r="S114" i="5"/>
  <c r="S113" i="5"/>
  <c r="S112" i="5"/>
  <c r="S111" i="5"/>
  <c r="S110" i="5"/>
  <c r="S109" i="5"/>
  <c r="S105" i="5"/>
  <c r="S104" i="5"/>
  <c r="S103" i="5"/>
  <c r="S102" i="5"/>
  <c r="S98" i="5"/>
  <c r="S97" i="5"/>
  <c r="S96" i="5"/>
  <c r="S95" i="5"/>
  <c r="S94" i="5"/>
  <c r="S93" i="5"/>
  <c r="S92" i="5"/>
  <c r="S91" i="5"/>
  <c r="S90" i="5"/>
  <c r="S89" i="5"/>
  <c r="T99" i="5" s="1"/>
  <c r="S85" i="5"/>
  <c r="S84" i="5"/>
  <c r="S83" i="5"/>
  <c r="S82" i="5"/>
  <c r="S81" i="5"/>
  <c r="S80" i="5"/>
  <c r="T86" i="5" s="1"/>
  <c r="R76" i="5"/>
  <c r="R75" i="5"/>
  <c r="R74" i="5"/>
  <c r="R73" i="5"/>
  <c r="R70" i="5"/>
  <c r="R69" i="5"/>
  <c r="R68" i="5"/>
  <c r="R67" i="5"/>
  <c r="S70" i="5" s="1"/>
  <c r="R64" i="5"/>
  <c r="R63" i="5"/>
  <c r="R62" i="5"/>
  <c r="R61" i="5"/>
  <c r="S64" i="5" s="1"/>
  <c r="R58" i="5"/>
  <c r="R57" i="5"/>
  <c r="R56" i="5"/>
  <c r="R55" i="5"/>
  <c r="S58" i="5" s="1"/>
  <c r="R52" i="5"/>
  <c r="R51" i="5"/>
  <c r="R50" i="5"/>
  <c r="R49" i="5"/>
  <c r="S52" i="5" s="1"/>
  <c r="R46" i="5"/>
  <c r="R45" i="5"/>
  <c r="R44" i="5"/>
  <c r="R43" i="5"/>
  <c r="R40" i="5"/>
  <c r="R39" i="5"/>
  <c r="R38" i="5"/>
  <c r="R37" i="5"/>
  <c r="S40" i="5" s="1"/>
  <c r="A31" i="5"/>
  <c r="S31" i="5" s="1"/>
  <c r="A29" i="5"/>
  <c r="S29" i="5" s="1"/>
  <c r="A27" i="5"/>
  <c r="S27" i="5" s="1"/>
  <c r="A25" i="5"/>
  <c r="S20" i="5"/>
  <c r="R20" i="5"/>
  <c r="A20" i="5"/>
  <c r="S18" i="5"/>
  <c r="R18" i="5"/>
  <c r="A18" i="5"/>
  <c r="S16" i="5"/>
  <c r="R16" i="5"/>
  <c r="A16" i="5"/>
  <c r="S14" i="5"/>
  <c r="R14" i="5"/>
  <c r="A14" i="5"/>
  <c r="S12" i="5"/>
  <c r="R12" i="5"/>
  <c r="A12" i="5"/>
  <c r="S10" i="5"/>
  <c r="R10" i="5"/>
  <c r="A10" i="5"/>
  <c r="S8" i="5"/>
  <c r="T21" i="5" s="1"/>
  <c r="R8" i="5"/>
  <c r="A8" i="5"/>
  <c r="C2" i="5"/>
  <c r="Q149" i="4"/>
  <c r="R145" i="4"/>
  <c r="R144" i="4"/>
  <c r="R143" i="4"/>
  <c r="R142" i="4"/>
  <c r="R139" i="4"/>
  <c r="R138" i="4"/>
  <c r="R137" i="4"/>
  <c r="R136" i="4"/>
  <c r="S139" i="4" s="1"/>
  <c r="S132" i="4"/>
  <c r="S131" i="4"/>
  <c r="S130" i="4"/>
  <c r="S127" i="4"/>
  <c r="C127" i="4"/>
  <c r="S126" i="4"/>
  <c r="C126" i="4"/>
  <c r="S125" i="4"/>
  <c r="C125" i="4"/>
  <c r="S124" i="4"/>
  <c r="C124" i="4"/>
  <c r="S123" i="4"/>
  <c r="C123" i="4"/>
  <c r="S122" i="4"/>
  <c r="C122" i="4"/>
  <c r="S121" i="4"/>
  <c r="E128" i="4" s="1"/>
  <c r="C121" i="4"/>
  <c r="S118" i="4"/>
  <c r="S117" i="4"/>
  <c r="S116" i="4"/>
  <c r="S115" i="4"/>
  <c r="S114" i="4"/>
  <c r="S113" i="4"/>
  <c r="S112" i="4"/>
  <c r="S111" i="4"/>
  <c r="S110" i="4"/>
  <c r="S109" i="4"/>
  <c r="E119" i="4" s="1"/>
  <c r="S105" i="4"/>
  <c r="S104" i="4"/>
  <c r="S103" i="4"/>
  <c r="S102" i="4"/>
  <c r="S98" i="4"/>
  <c r="S97" i="4"/>
  <c r="S96" i="4"/>
  <c r="S95" i="4"/>
  <c r="S94" i="4"/>
  <c r="S93" i="4"/>
  <c r="S92" i="4"/>
  <c r="S91" i="4"/>
  <c r="S90" i="4"/>
  <c r="S89" i="4"/>
  <c r="S85" i="4"/>
  <c r="S84" i="4"/>
  <c r="S83" i="4"/>
  <c r="S82" i="4"/>
  <c r="S81" i="4"/>
  <c r="S80" i="4"/>
  <c r="R76" i="4"/>
  <c r="R75" i="4"/>
  <c r="R74" i="4"/>
  <c r="R73" i="4"/>
  <c r="S76" i="4" s="1"/>
  <c r="R70" i="4"/>
  <c r="R69" i="4"/>
  <c r="R68" i="4"/>
  <c r="R67" i="4"/>
  <c r="S70" i="4" s="1"/>
  <c r="R64" i="4"/>
  <c r="R63" i="4"/>
  <c r="R62" i="4"/>
  <c r="R61" i="4"/>
  <c r="S64" i="4" s="1"/>
  <c r="R58" i="4"/>
  <c r="R57" i="4"/>
  <c r="R56" i="4"/>
  <c r="R55" i="4"/>
  <c r="S58" i="4" s="1"/>
  <c r="R52" i="4"/>
  <c r="R51" i="4"/>
  <c r="R50" i="4"/>
  <c r="R49" i="4"/>
  <c r="R46" i="4"/>
  <c r="R45" i="4"/>
  <c r="R44" i="4"/>
  <c r="R43" i="4"/>
  <c r="S46" i="4" s="1"/>
  <c r="R40" i="4"/>
  <c r="R39" i="4"/>
  <c r="R38" i="4"/>
  <c r="R37" i="4"/>
  <c r="A31" i="4"/>
  <c r="S31" i="4" s="1"/>
  <c r="A29" i="4"/>
  <c r="S29" i="4" s="1"/>
  <c r="A27" i="4"/>
  <c r="S27" i="4" s="1"/>
  <c r="A25" i="4"/>
  <c r="S20" i="4"/>
  <c r="A20" i="4" s="1"/>
  <c r="R20" i="4"/>
  <c r="S18" i="4"/>
  <c r="R18" i="4"/>
  <c r="A18" i="4"/>
  <c r="S16" i="4"/>
  <c r="R16" i="4"/>
  <c r="A16" i="4"/>
  <c r="S14" i="4"/>
  <c r="R14" i="4"/>
  <c r="A14" i="4"/>
  <c r="S12" i="4"/>
  <c r="A12" i="4" s="1"/>
  <c r="R12" i="4"/>
  <c r="S10" i="4"/>
  <c r="R10" i="4"/>
  <c r="A10" i="4"/>
  <c r="S8" i="4"/>
  <c r="T21" i="4" s="1"/>
  <c r="S25" i="4" s="1"/>
  <c r="R8" i="4"/>
  <c r="R21" i="4" s="1"/>
  <c r="A8" i="4"/>
  <c r="C2" i="4"/>
  <c r="Q149" i="3"/>
  <c r="R145" i="3"/>
  <c r="R144" i="3"/>
  <c r="R143" i="3"/>
  <c r="R142" i="3"/>
  <c r="S145" i="3" s="1"/>
  <c r="R139" i="3"/>
  <c r="R138" i="3"/>
  <c r="R137" i="3"/>
  <c r="R136" i="3"/>
  <c r="S139" i="3" s="1"/>
  <c r="S132" i="3"/>
  <c r="S131" i="3"/>
  <c r="S130" i="3"/>
  <c r="S127" i="3"/>
  <c r="C127" i="3"/>
  <c r="S126" i="3"/>
  <c r="C126" i="3"/>
  <c r="S125" i="3"/>
  <c r="C125" i="3"/>
  <c r="S124" i="3"/>
  <c r="C124" i="3"/>
  <c r="S123" i="3"/>
  <c r="C123" i="3"/>
  <c r="S122" i="3"/>
  <c r="C122" i="3"/>
  <c r="S121" i="3"/>
  <c r="E128" i="3" s="1"/>
  <c r="C121" i="3"/>
  <c r="S118" i="3"/>
  <c r="S117" i="3"/>
  <c r="S116" i="3"/>
  <c r="S115" i="3"/>
  <c r="S114" i="3"/>
  <c r="S113" i="3"/>
  <c r="S112" i="3"/>
  <c r="S111" i="3"/>
  <c r="S110" i="3"/>
  <c r="S109" i="3"/>
  <c r="S105" i="3"/>
  <c r="S104" i="3"/>
  <c r="S103" i="3"/>
  <c r="S102" i="3"/>
  <c r="S98" i="3"/>
  <c r="S97" i="3"/>
  <c r="S96" i="3"/>
  <c r="S95" i="3"/>
  <c r="S94" i="3"/>
  <c r="S93" i="3"/>
  <c r="S92" i="3"/>
  <c r="S91" i="3"/>
  <c r="S90" i="3"/>
  <c r="S89" i="3"/>
  <c r="T99" i="3" s="1"/>
  <c r="S85" i="3"/>
  <c r="S84" i="3"/>
  <c r="S83" i="3"/>
  <c r="S82" i="3"/>
  <c r="S81" i="3"/>
  <c r="S80" i="3"/>
  <c r="T86" i="3" s="1"/>
  <c r="R76" i="3"/>
  <c r="R75" i="3"/>
  <c r="R74" i="3"/>
  <c r="R73" i="3"/>
  <c r="S76" i="3" s="1"/>
  <c r="R70" i="3"/>
  <c r="R69" i="3"/>
  <c r="R68" i="3"/>
  <c r="R67" i="3"/>
  <c r="S70" i="3" s="1"/>
  <c r="R64" i="3"/>
  <c r="R63" i="3"/>
  <c r="R62" i="3"/>
  <c r="R61" i="3"/>
  <c r="S64" i="3" s="1"/>
  <c r="R58" i="3"/>
  <c r="R57" i="3"/>
  <c r="R56" i="3"/>
  <c r="R55" i="3"/>
  <c r="R52" i="3"/>
  <c r="R51" i="3"/>
  <c r="R50" i="3"/>
  <c r="R49" i="3"/>
  <c r="S52" i="3" s="1"/>
  <c r="R46" i="3"/>
  <c r="R45" i="3"/>
  <c r="R44" i="3"/>
  <c r="R43" i="3"/>
  <c r="R40" i="3"/>
  <c r="R39" i="3"/>
  <c r="R38" i="3"/>
  <c r="R37" i="3"/>
  <c r="S40" i="3" s="1"/>
  <c r="S20" i="3"/>
  <c r="R20" i="3"/>
  <c r="A20" i="3"/>
  <c r="S18" i="3"/>
  <c r="A18" i="3" s="1"/>
  <c r="R18" i="3"/>
  <c r="S16" i="3"/>
  <c r="R16" i="3"/>
  <c r="A16" i="3"/>
  <c r="S14" i="3"/>
  <c r="A14" i="3" s="1"/>
  <c r="R14" i="3"/>
  <c r="S12" i="3"/>
  <c r="A12" i="3" s="1"/>
  <c r="R12" i="3"/>
  <c r="S10" i="3"/>
  <c r="A10" i="3" s="1"/>
  <c r="R10" i="3"/>
  <c r="S8" i="3"/>
  <c r="A8" i="3" s="1"/>
  <c r="R8" i="3"/>
  <c r="C2" i="3"/>
  <c r="K15" i="2"/>
  <c r="K13" i="2"/>
  <c r="K16" i="2" s="1"/>
  <c r="K11" i="2"/>
  <c r="K9" i="2"/>
  <c r="K7" i="2"/>
  <c r="I16" i="2"/>
  <c r="H16" i="2"/>
  <c r="G16" i="2"/>
  <c r="E3" i="2"/>
  <c r="T77" i="7" l="1"/>
  <c r="S25" i="7"/>
  <c r="T32" i="7" s="1"/>
  <c r="T77" i="6"/>
  <c r="T147" i="6"/>
  <c r="S25" i="6"/>
  <c r="T32" i="6" s="1"/>
  <c r="T147" i="3"/>
  <c r="R21" i="5"/>
  <c r="S46" i="5"/>
  <c r="S76" i="5"/>
  <c r="T106" i="5"/>
  <c r="E119" i="5"/>
  <c r="S139" i="5"/>
  <c r="S40" i="4"/>
  <c r="S52" i="4"/>
  <c r="T77" i="4" s="1"/>
  <c r="T86" i="4"/>
  <c r="T99" i="4"/>
  <c r="T147" i="4"/>
  <c r="S145" i="4"/>
  <c r="S46" i="3"/>
  <c r="S58" i="3"/>
  <c r="T106" i="4"/>
  <c r="E119" i="3"/>
  <c r="T106" i="3"/>
  <c r="T21" i="3"/>
  <c r="S29" i="3" s="1"/>
  <c r="R21" i="3"/>
  <c r="F16" i="2"/>
  <c r="K8" i="2"/>
  <c r="K10" i="2"/>
  <c r="K12" i="2"/>
  <c r="S25" i="5"/>
  <c r="T32" i="5" s="1"/>
  <c r="T77" i="5"/>
  <c r="E146" i="4"/>
  <c r="T32" i="4"/>
  <c r="E146" i="3"/>
  <c r="T77" i="3"/>
  <c r="P149" i="3"/>
  <c r="A27" i="3"/>
  <c r="A29" i="3"/>
  <c r="A31" i="3"/>
  <c r="A25" i="3"/>
  <c r="E16" i="2"/>
  <c r="K6" i="2"/>
  <c r="D149" i="7" l="1"/>
  <c r="S149" i="7" s="1"/>
  <c r="D149" i="6"/>
  <c r="S149" i="6" s="1"/>
  <c r="T147" i="5"/>
  <c r="E146" i="5"/>
  <c r="P149" i="5" s="1"/>
  <c r="P149" i="4"/>
  <c r="K18" i="2"/>
  <c r="D149" i="4"/>
  <c r="S25" i="3"/>
  <c r="S27" i="3"/>
  <c r="S31" i="3"/>
  <c r="D149" i="5"/>
  <c r="S149" i="5" s="1"/>
  <c r="F152" i="7" l="1"/>
  <c r="S152" i="7" s="1"/>
  <c r="F150" i="7"/>
  <c r="S150" i="7" s="1"/>
  <c r="F153" i="7"/>
  <c r="S153" i="7" s="1"/>
  <c r="F150" i="6"/>
  <c r="S150" i="6" s="1"/>
  <c r="F153" i="6"/>
  <c r="S153" i="6" s="1"/>
  <c r="F152" i="6"/>
  <c r="S152" i="6" s="1"/>
  <c r="S149" i="4"/>
  <c r="F153" i="4" s="1"/>
  <c r="S153" i="4" s="1"/>
  <c r="F152" i="4"/>
  <c r="S152" i="4" s="1"/>
  <c r="F150" i="4"/>
  <c r="S150" i="4" s="1"/>
  <c r="T32" i="3"/>
  <c r="D149" i="3" s="1"/>
  <c r="S149" i="3" s="1"/>
  <c r="F150" i="5"/>
  <c r="S150" i="5" s="1"/>
  <c r="F153" i="5"/>
  <c r="S153" i="5" s="1"/>
  <c r="F152" i="5"/>
  <c r="S152" i="5" s="1"/>
  <c r="T154" i="7" l="1"/>
  <c r="T155" i="7" s="1"/>
  <c r="T154" i="6"/>
  <c r="T155" i="6" s="1"/>
  <c r="T154" i="4"/>
  <c r="T155" i="4" s="1"/>
  <c r="T154" i="5"/>
  <c r="T155" i="5" s="1"/>
  <c r="F153" i="3"/>
  <c r="S153" i="3" s="1"/>
  <c r="F152" i="3"/>
  <c r="S152" i="3" s="1"/>
  <c r="F150" i="3"/>
  <c r="S150" i="3" s="1"/>
  <c r="T154" i="3" l="1"/>
  <c r="T155"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13" authorId="0" shapeId="0" xr:uid="{FFA49BDC-135E-4015-B067-1919BC9BB602}">
      <text>
        <r>
          <rPr>
            <sz val="9"/>
            <color indexed="81"/>
            <rFont val="Tahoma"/>
            <family val="2"/>
          </rPr>
          <t>Total direct minus:
- Equipment Costs,
- Participants Cost.
As, environmental service contracts are allowed.</t>
        </r>
      </text>
    </comment>
  </commentList>
</comments>
</file>

<file path=xl/sharedStrings.xml><?xml version="1.0" encoding="utf-8"?>
<sst xmlns="http://schemas.openxmlformats.org/spreadsheetml/2006/main" count="3236" uniqueCount="178">
  <si>
    <t xml:space="preserve">Detailed Budget Summary: </t>
  </si>
  <si>
    <t>Updated:</t>
  </si>
  <si>
    <t>Year One</t>
  </si>
  <si>
    <t>Year Two</t>
  </si>
  <si>
    <t xml:space="preserve"> Year Three</t>
  </si>
  <si>
    <t>Year Four</t>
  </si>
  <si>
    <t>Year Five</t>
  </si>
  <si>
    <t>Categories</t>
  </si>
  <si>
    <t>FY27</t>
  </si>
  <si>
    <t>FY28</t>
  </si>
  <si>
    <t>FY29</t>
  </si>
  <si>
    <t>FY30</t>
  </si>
  <si>
    <t>Total by Category</t>
  </si>
  <si>
    <t>Personal</t>
  </si>
  <si>
    <t>Fringe</t>
  </si>
  <si>
    <t>Travel</t>
  </si>
  <si>
    <t>Equipment</t>
  </si>
  <si>
    <t>Supplies</t>
  </si>
  <si>
    <t>Contractual</t>
  </si>
  <si>
    <t>Other</t>
  </si>
  <si>
    <t>Total Direct</t>
  </si>
  <si>
    <t>Indirect</t>
  </si>
  <si>
    <t>Total Cost</t>
  </si>
  <si>
    <t>These #'s must match</t>
  </si>
  <si>
    <t>Total Project Cost:</t>
  </si>
  <si>
    <t>Detailed Budget Narrative</t>
  </si>
  <si>
    <t>Organization Name</t>
  </si>
  <si>
    <t>FY</t>
  </si>
  <si>
    <t>ANCSA Budget</t>
  </si>
  <si>
    <t>Category</t>
  </si>
  <si>
    <t>Fill in date</t>
  </si>
  <si>
    <t xml:space="preserve">Budget </t>
  </si>
  <si>
    <t>Personnel</t>
  </si>
  <si>
    <t>List all staff positions for the project by title. Give hourly salary rate, number of hours allotted to the project, and total cost for the project period. The total for this category will be entered on Standard Form 424A, Section B, Line 6.a.</t>
  </si>
  <si>
    <t>Optional Details or Notes if needed</t>
  </si>
  <si>
    <t>Hrs/Wk</t>
  </si>
  <si>
    <t>x</t>
  </si>
  <si>
    <t>Rate/Hr</t>
  </si>
  <si>
    <t>Wks/Yr</t>
  </si>
  <si>
    <t>FTE or Workyears</t>
  </si>
  <si>
    <t xml:space="preserve">Personnel Narrative: </t>
  </si>
  <si>
    <t>A.</t>
  </si>
  <si>
    <t>Staff Title</t>
  </si>
  <si>
    <t>=</t>
  </si>
  <si>
    <t>Description of duties</t>
  </si>
  <si>
    <t>B.</t>
  </si>
  <si>
    <t>C.</t>
  </si>
  <si>
    <t>D.</t>
  </si>
  <si>
    <t>E.</t>
  </si>
  <si>
    <t>F.</t>
  </si>
  <si>
    <t>G.</t>
  </si>
  <si>
    <t>FTE</t>
  </si>
  <si>
    <t xml:space="preserve">Fringe </t>
  </si>
  <si>
    <t>Identify the percentage used for your calculation and what benefits are included. This amount will be entered on Standard Form 424A, Section B, Line 6.b.Payroll Taxes must be paid for all staff all year.  Describe other benefits consistent with personnel policies &amp; procedures here.</t>
  </si>
  <si>
    <t xml:space="preserve">Fringe Narrative: </t>
  </si>
  <si>
    <t xml:space="preserve">*Enter "x" for staff covered by benefits   </t>
  </si>
  <si>
    <t>Rate</t>
  </si>
  <si>
    <t>*Enter # of weeks of benefits-&gt;</t>
  </si>
  <si>
    <t>I.</t>
  </si>
  <si>
    <t xml:space="preserve">Payroll Taxes                                                    </t>
  </si>
  <si>
    <t>A</t>
  </si>
  <si>
    <t>B</t>
  </si>
  <si>
    <t>C</t>
  </si>
  <si>
    <t>D</t>
  </si>
  <si>
    <t>E</t>
  </si>
  <si>
    <t>F</t>
  </si>
  <si>
    <t>G</t>
  </si>
  <si>
    <t>FICA, SS, MC, WC                                            -&gt;</t>
  </si>
  <si>
    <t>II.</t>
  </si>
  <si>
    <t xml:space="preserve">Benefits II                                                          </t>
  </si>
  <si>
    <t>Vacation Time</t>
  </si>
  <si>
    <t>III.</t>
  </si>
  <si>
    <t xml:space="preserve">Benefits III                                                         </t>
  </si>
  <si>
    <t>Sick Leave</t>
  </si>
  <si>
    <t>IV.</t>
  </si>
  <si>
    <t xml:space="preserve">Benefits IV                                                         </t>
  </si>
  <si>
    <t>Retirement</t>
  </si>
  <si>
    <t>Salaried employees only. Indicate the travel's purpose, the destination of each trip, the duration, and the
number of travelers. Specify the mileage, per diem, and other costs for each trip, such as lodging, transportation,
etc. Refer to https://www.defensetravel.dod.mil/site/perdiemCalc.cfm for federal rates. This amount will be entered on Standard Form 424A, Section B, Line 6.c.</t>
  </si>
  <si>
    <t xml:space="preserve">Travel Narrative: </t>
  </si>
  <si>
    <t xml:space="preserve">*Enter "x" for participation in training or event </t>
  </si>
  <si>
    <t>Cost per   x   Days or Miles      x     Travelers or Trips</t>
  </si>
  <si>
    <t>Trip Total</t>
  </si>
  <si>
    <t>None.</t>
  </si>
  <si>
    <t>Training or Conference Title</t>
  </si>
  <si>
    <t>City, State</t>
  </si>
  <si>
    <t xml:space="preserve">Airfare- Roundtrip                          </t>
  </si>
  <si>
    <t xml:space="preserve">           Participants-&gt;</t>
  </si>
  <si>
    <t>Lodging</t>
  </si>
  <si>
    <t>Meals &amp; Incidentals</t>
  </si>
  <si>
    <t>Taxi/Shuttle or Mileage -each way</t>
  </si>
  <si>
    <t xml:space="preserve">Note: </t>
  </si>
  <si>
    <t xml:space="preserve">List each item to be purchased with an estimated acquisition cost (including shipping) of more than $10,000 per unit and a useful life of more than one year. Alternatively, you may list shipping costs separately under Other. Items with a unit cost of $10,000 or less may be entered under Supplies or Other. Please provide a detailed justification, identify the appropriate workplan component number, and explain how you arrived at your estimates. If applicable, indicate why it is more cost effective to purchase rather than lease. This amount will be entered on Standard Form 424A, Section B, Line 6.d.Equipment must be procured, inventoried and maintained per policies &amp; procedures.  Base estimates on quoted costs with shipping.  </t>
  </si>
  <si>
    <t xml:space="preserve">Equipment Narrative: </t>
  </si>
  <si>
    <t>What's included?</t>
  </si>
  <si>
    <t>How much? How often?   x    How many?</t>
  </si>
  <si>
    <t xml:space="preserve">Item </t>
  </si>
  <si>
    <t>Description of item</t>
  </si>
  <si>
    <t>/?</t>
  </si>
  <si>
    <t>Item</t>
  </si>
  <si>
    <t>V.</t>
  </si>
  <si>
    <t>VI</t>
  </si>
  <si>
    <r>
      <rPr>
        <b/>
        <sz val="9"/>
        <rFont val="Calibri"/>
        <family val="2"/>
        <scheme val="minor"/>
      </rPr>
      <t>Note</t>
    </r>
    <r>
      <rPr>
        <sz val="9"/>
        <rFont val="Calibri"/>
        <family val="2"/>
        <scheme val="minor"/>
      </rPr>
      <t xml:space="preserve">: Indirected cost does not include equipment. </t>
    </r>
  </si>
  <si>
    <t xml:space="preserve">Supplies means tangible property other than equipment. The detailed budget worksheet should identify categories of supplies to be procured (e.g., laboratory supplies or office supplies) and their cost. If requesting items previously purchased, explain why they are being purchased again. Explain how you arrived at your estimates. This amount will be entered on Standard Form 424A, Section B, Line 6.e.Supplies must be procured, inventoried and maintained per policies &amp; procedures.  Base estimates on catalogue costs with shipping.  </t>
  </si>
  <si>
    <t xml:space="preserve">Supplies Narrative: </t>
  </si>
  <si>
    <t>1.</t>
  </si>
  <si>
    <t>2.</t>
  </si>
  <si>
    <t>3.</t>
  </si>
  <si>
    <t>4.</t>
  </si>
  <si>
    <t>5.</t>
  </si>
  <si>
    <t>6.</t>
  </si>
  <si>
    <t>7.</t>
  </si>
  <si>
    <t>8.</t>
  </si>
  <si>
    <t>9.</t>
  </si>
  <si>
    <t>10.</t>
  </si>
  <si>
    <r>
      <rPr>
        <b/>
        <sz val="9"/>
        <rFont val="Calibri"/>
        <family val="2"/>
        <scheme val="minor"/>
      </rPr>
      <t>Note</t>
    </r>
    <r>
      <rPr>
        <sz val="9"/>
        <rFont val="Calibri"/>
        <family val="2"/>
        <scheme val="minor"/>
      </rPr>
      <t>: Shipping Cost goes in the "Other" category.</t>
    </r>
  </si>
  <si>
    <t xml:space="preserve">Identify each proposed contract and specify its purpose and estimated cost. Provide information on how the costs were estimated. This amount will be entered on Standard Form 424A, Section B, Line 6.f. NOTE: For guidance that explains each object class category including sole source procurement, please visit https://www.epa.gov/sites/production/files/2019-05/documents/applicant-budget-development-guidance.pdf. If your project requires hiring consultants (individuals providing expert service, managed directly by the grantee, not managed by a company/firm/contractor), the maximum allowable consultant rate cannot exceed the maximum daily rate for Level IV of the Executive Schedule, adjusted annually. Find the rates at: https://www.opm.gov/policy-data-oversight/pay-leave/salaries-wages/2024/executive-senior-level. Select "Salary and Wages," then "Executive Schedule." Divide the annual salary by 2087 hours to determine the maximum hourly rate. Multiply by 8 to determine the maximum daily rate. Support services must clearly support the activities in the workplan. For shared services show the total cost and method for sharing. </t>
  </si>
  <si>
    <t xml:space="preserve">Contractual Narrative: </t>
  </si>
  <si>
    <t>Description of Item</t>
  </si>
  <si>
    <t>Service</t>
  </si>
  <si>
    <t xml:space="preserve">Description of service and/or sharing </t>
  </si>
  <si>
    <t xml:space="preserve">  /?</t>
  </si>
  <si>
    <t>Note: Contractual towards Indirect Cost includes: Environmental Service Contracts.</t>
  </si>
  <si>
    <t xml:space="preserve">Include items here which do not fit in the other specific budget categories. Give a brief description of the expense and how you arrived at the estimate. Participant support costs (e.g., council travel) are entered here. *Grantees who own their building are not entitled to reimbursement for rent; however, they may directly charge for utilities and maintenance costs using a cost allocation plan. If an expense is being shared with other programs, please provide the cost share formula. This amount will be entered on Standard Form 424A, Section B, Line 6.h. Support costs must clearly support activities in the workplan. For shared costs show the total cost and method for sharing. </t>
  </si>
  <si>
    <t>General Other</t>
  </si>
  <si>
    <t xml:space="preserve">Other Narrative: </t>
  </si>
  <si>
    <t>ADEC Fees</t>
  </si>
  <si>
    <t>ADEC Staff Fees</t>
  </si>
  <si>
    <t>Cost</t>
  </si>
  <si>
    <t>Description of cost and/or sharing</t>
  </si>
  <si>
    <r>
      <rPr>
        <b/>
        <sz val="9"/>
        <rFont val="Calibri"/>
        <family val="2"/>
        <scheme val="minor"/>
      </rPr>
      <t>Note</t>
    </r>
    <r>
      <rPr>
        <sz val="9"/>
        <rFont val="Calibri"/>
        <family val="2"/>
        <scheme val="minor"/>
      </rPr>
      <t>: Shipping cost to be included in the "others" category."</t>
    </r>
  </si>
  <si>
    <r>
      <rPr>
        <b/>
        <sz val="9"/>
        <rFont val="Calibri"/>
        <family val="2"/>
        <scheme val="minor"/>
      </rPr>
      <t>Note</t>
    </r>
    <r>
      <rPr>
        <sz val="9"/>
        <rFont val="Calibri"/>
        <family val="2"/>
        <scheme val="minor"/>
      </rPr>
      <t xml:space="preserve">: ADEC will invoice for agency support cost and is allowable. </t>
    </r>
  </si>
  <si>
    <t>General Other Subtotal</t>
  </si>
  <si>
    <t>Registration Fees</t>
  </si>
  <si>
    <t>/person</t>
  </si>
  <si>
    <t>Registration Fees Subtotal</t>
  </si>
  <si>
    <t>Participant Support</t>
  </si>
  <si>
    <r>
      <rPr>
        <b/>
        <sz val="9"/>
        <rFont val="Calibri"/>
        <family val="2"/>
        <scheme val="minor"/>
      </rPr>
      <t>NOTE</t>
    </r>
    <r>
      <rPr>
        <sz val="9"/>
        <rFont val="Calibri"/>
        <family val="2"/>
        <scheme val="minor"/>
      </rPr>
      <t>: Particpant support cost are not included in Indirect Cost.</t>
    </r>
  </si>
  <si>
    <t xml:space="preserve">Description of cost </t>
  </si>
  <si>
    <t>Participant Support Travel</t>
  </si>
  <si>
    <t>a.</t>
  </si>
  <si>
    <t xml:space="preserve">Airfare- Roundtrip                                         </t>
  </si>
  <si>
    <t>b.</t>
  </si>
  <si>
    <t>Participant Support Subtotal</t>
  </si>
  <si>
    <t>If indirect charges are budgeted, indicate the approved rate and base. The base amount is usually total direct costs, less capital expenditures and pass through funds. Pass through funds are normally defined as major subcontracts, payments to participants, stipends to eligible recipients, and subgrants, all of which normally require minimal administrative effort. However, please refer to your negotiated agreement for specific guidance. This amount will be entered on Standard Form 424A, Section B, Line 6.j.
NOTE: If you plan to propose indirect costs as part of your grant budget, you must have on file with the Region 10. Grants and Interagency Agreements Branch: (a) a current approved Indirect Cost Rate Agreement or (b) documentation that a current indirect cost rate proposal has been submitted to the Department of Interior's National Business Center (DOI/NBC) or other cognizant agency. If you do not have (a) or (b), you may choose one of the following options:
1. You may use a provisional/final indirect cost rate used on a current grant with the DOI. The DOI grant must correspond to the same project period as the EPA grant. You must provide a copy of the DOI grant agreement with your EPA application package.
2. Request a default indirect cost rate of 15% at the time of application. The recipient must use the 15% de minimis rate throughout the life of the assistance agreement, unless the recipient negotiates and receives approval for an IDC rate with its cognizant Federal agency during the life of the agreement. Indirect costs can be charged only after a rate for the period has been approved by the NBC.  Changes in rates require budget revisions.</t>
  </si>
  <si>
    <t xml:space="preserve">Indirect Narrative: </t>
  </si>
  <si>
    <t>Base   =   Direct Costs</t>
  </si>
  <si>
    <t>-</t>
  </si>
  <si>
    <t>Equipment &amp; Participant Support</t>
  </si>
  <si>
    <t>Note: Excluders: Equipment, Construction Contracts and Particpant costs.</t>
  </si>
  <si>
    <t>I</t>
  </si>
  <si>
    <t xml:space="preserve">Indirect </t>
  </si>
  <si>
    <t xml:space="preserve">Rate </t>
  </si>
  <si>
    <t xml:space="preserve">Adjusted Base </t>
  </si>
  <si>
    <t>(Base x % Year +/- Specific Costs)</t>
  </si>
  <si>
    <t>i.</t>
  </si>
  <si>
    <t>CY1 (10/1- 12/31)</t>
  </si>
  <si>
    <t>+/-</t>
  </si>
  <si>
    <t>ii.</t>
  </si>
  <si>
    <t>CY2 (1/1- 9/30)</t>
  </si>
  <si>
    <t xml:space="preserve"> </t>
  </si>
  <si>
    <t>Total</t>
  </si>
  <si>
    <t xml:space="preserve"> Total Cost for Project</t>
  </si>
  <si>
    <t>Description of benefits                                 -&gt;</t>
  </si>
  <si>
    <t>Salaried employees only. Indicate the travel's purpose, the destination of each trip, the duration, and the
number of travelers. Specify the mileage, per diem, and other costs for each trip, such as lodging, transportation,
etc. Refer to https://www.defensetravel.dod.mil/site/perdiemCalc.cfm for federal rates.This amount will be entered on Standard Form 424A, Section B, Line 6.c.</t>
  </si>
  <si>
    <t xml:space="preserve">Remediation contractor budget includes analytical costs, waste transport and </t>
  </si>
  <si>
    <t>QEP Services</t>
  </si>
  <si>
    <t>disposal, paving, etc.</t>
  </si>
  <si>
    <t>Remediation Contractor</t>
  </si>
  <si>
    <r>
      <rPr>
        <b/>
        <sz val="9"/>
        <rFont val="Calibri"/>
        <family val="2"/>
        <scheme val="minor"/>
      </rPr>
      <t>Note</t>
    </r>
    <r>
      <rPr>
        <sz val="9"/>
        <rFont val="Calibri"/>
        <family val="2"/>
        <scheme val="minor"/>
      </rPr>
      <t>: Contractual towards Indirect Cost includes: Environmental Service Contracts.</t>
    </r>
  </si>
  <si>
    <t xml:space="preserve">But not contracts for construction services. </t>
  </si>
  <si>
    <t>Equipment, contracts, &amp; Participant Support</t>
  </si>
  <si>
    <t>Note:Excluders: Equipment, Construction Contracts and Particpant costs.</t>
  </si>
  <si>
    <t>Tribe Name</t>
  </si>
  <si>
    <t>mm/dd/yy</t>
  </si>
  <si>
    <t>SSalaried employees only. Indicate the travel's purpose, the destination of each trip, the duration, and the
number of travelers. Specify the mileage, per diem, and other costs for each trip, such as lodging, transportation,
etc. Refer to https://www.defensetravel.dod.mil/site/perdiemCalc.cfm for federal rates.This amount will be entered on Standard Form 424A, Section B, Line 6.c.</t>
  </si>
  <si>
    <r>
      <rPr>
        <b/>
        <sz val="9"/>
        <rFont val="Calibri"/>
        <family val="2"/>
        <scheme val="minor"/>
      </rPr>
      <t>Note</t>
    </r>
    <r>
      <rPr>
        <sz val="9"/>
        <rFont val="Calibri"/>
        <family val="2"/>
        <scheme val="minor"/>
      </rPr>
      <t>: Shipping Cost goes in the "Others" category.</t>
    </r>
  </si>
  <si>
    <t>FY31</t>
  </si>
  <si>
    <t>FY2029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</si>
</sst>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
    <numFmt numFmtId="165" formatCode="&quot;$&quot;#,##0.00"/>
    <numFmt numFmtId="166" formatCode="0.0"/>
    <numFmt numFmtId="167" formatCode="0.0%"/>
  </numFmts>
  <fonts count="57" x14ac:knownFonts="1">
    <font>
      <sz val="11"/>
      <color theme="1"/>
      <name val="Calibri"/>
      <family val="2"/>
      <scheme val="minor"/>
    </font>
    <font>
      <sz val="11"/>
      <color rgb="FF9C5700"/>
      <name val="Calibri"/>
      <family val="2"/>
      <scheme val="minor"/>
    </font>
    <font>
      <sz val="11"/>
      <color rgb="FF3F3F76"/>
      <name val="Calibri"/>
      <family val="2"/>
      <scheme val="minor"/>
    </font>
    <font>
      <sz val="10"/>
      <name val="Arial"/>
    </font>
    <font>
      <b/>
      <sz val="18"/>
      <color rgb="FF0070C0"/>
      <name val="Calibri"/>
      <family val="2"/>
    </font>
    <font>
      <b/>
      <sz val="18"/>
      <color rgb="FF000000"/>
      <name val="Calibri"/>
      <family val="2"/>
    </font>
    <font>
      <sz val="10"/>
      <color theme="0" tint="-0.34998626667073579"/>
      <name val="Arial"/>
      <family val="2"/>
    </font>
    <font>
      <b/>
      <sz val="10"/>
      <color theme="0" tint="-0.499984740745262"/>
      <name val="Arial"/>
      <family val="2"/>
    </font>
    <font>
      <b/>
      <sz val="10"/>
      <name val="Arial"/>
      <family val="2"/>
    </font>
    <font>
      <sz val="10"/>
      <name val="Arial"/>
      <family val="2"/>
    </font>
    <font>
      <sz val="8"/>
      <name val="Arial"/>
      <family val="2"/>
    </font>
    <font>
      <u val="double"/>
      <sz val="10"/>
      <name val="Arial"/>
      <family val="2"/>
    </font>
    <font>
      <sz val="10"/>
      <color rgb="FF0000FF"/>
      <name val="Arial"/>
      <family val="2"/>
    </font>
    <font>
      <sz val="9"/>
      <color indexed="81"/>
      <name val="Tahoma"/>
      <family val="2"/>
    </font>
    <font>
      <sz val="12"/>
      <name val="Times New Roman"/>
      <family val="1"/>
    </font>
    <font>
      <sz val="12"/>
      <color theme="0" tint="-0.34998626667073579"/>
      <name val="Calibri"/>
      <family val="2"/>
    </font>
    <font>
      <b/>
      <sz val="18"/>
      <color theme="0" tint="-0.34998626667073579"/>
      <name val="Calibri"/>
      <family val="2"/>
    </font>
    <font>
      <b/>
      <sz val="9"/>
      <name val="Calibri"/>
      <family val="2"/>
      <scheme val="minor"/>
    </font>
    <font>
      <b/>
      <sz val="9.5"/>
      <color rgb="FF0070C0"/>
      <name val="Calibri"/>
      <family val="2"/>
      <scheme val="minor"/>
    </font>
    <font>
      <sz val="9.5"/>
      <color rgb="FF0070C0"/>
      <name val="Arial"/>
      <family val="2"/>
    </font>
    <font>
      <sz val="10"/>
      <name val="Times New Roman"/>
      <family val="1"/>
    </font>
    <font>
      <b/>
      <sz val="9"/>
      <color rgb="FF0070C0"/>
      <name val="Calibri"/>
      <family val="2"/>
      <scheme val="minor"/>
    </font>
    <font>
      <b/>
      <u/>
      <sz val="9"/>
      <color indexed="8"/>
      <name val="Calibri"/>
      <family val="2"/>
      <scheme val="minor"/>
    </font>
    <font>
      <b/>
      <sz val="9"/>
      <color rgb="FF7030A0"/>
      <name val="Calibri"/>
      <family val="2"/>
      <scheme val="minor"/>
    </font>
    <font>
      <sz val="10"/>
      <color rgb="FF0070C0"/>
      <name val="Arial"/>
      <family val="2"/>
    </font>
    <font>
      <sz val="9"/>
      <name val="Arial"/>
      <family val="2"/>
    </font>
    <font>
      <i/>
      <sz val="8"/>
      <name val="Calibri"/>
      <family val="2"/>
      <scheme val="minor"/>
    </font>
    <font>
      <i/>
      <sz val="8"/>
      <name val="Arial"/>
      <family val="2"/>
    </font>
    <font>
      <sz val="9"/>
      <color indexed="8"/>
      <name val="Calibri"/>
      <family val="2"/>
      <scheme val="minor"/>
    </font>
    <font>
      <sz val="9"/>
      <name val="Calibri"/>
      <family val="2"/>
      <scheme val="minor"/>
    </font>
    <font>
      <b/>
      <sz val="11"/>
      <color rgb="FF9C5700"/>
      <name val="Calibri"/>
      <family val="2"/>
      <scheme val="minor"/>
    </font>
    <font>
      <sz val="8"/>
      <color indexed="8"/>
      <name val="Calibri"/>
      <family val="2"/>
      <scheme val="minor"/>
    </font>
    <font>
      <sz val="8"/>
      <name val="Calibri"/>
      <family val="2"/>
      <scheme val="minor"/>
    </font>
    <font>
      <i/>
      <sz val="9"/>
      <color theme="0"/>
      <name val="Calibri"/>
      <family val="2"/>
      <scheme val="minor"/>
    </font>
    <font>
      <b/>
      <sz val="9"/>
      <color indexed="8"/>
      <name val="Calibri"/>
      <family val="2"/>
      <scheme val="minor"/>
    </font>
    <font>
      <sz val="9"/>
      <color rgb="FF0070C0"/>
      <name val="Calibri"/>
      <family val="2"/>
      <scheme val="minor"/>
    </font>
    <font>
      <sz val="9"/>
      <color theme="0"/>
      <name val="Calibri"/>
      <family val="2"/>
      <scheme val="minor"/>
    </font>
    <font>
      <sz val="9"/>
      <color rgb="FF0070C0"/>
      <name val="Arial"/>
      <family val="2"/>
    </font>
    <font>
      <sz val="9"/>
      <color theme="0" tint="-0.34998626667073579"/>
      <name val="Calibri"/>
      <family val="2"/>
      <scheme val="minor"/>
    </font>
    <font>
      <sz val="9"/>
      <color theme="0" tint="-0.249977111117893"/>
      <name val="Calibri"/>
      <family val="2"/>
      <scheme val="minor"/>
    </font>
    <font>
      <sz val="9"/>
      <color theme="1"/>
      <name val="Calibri"/>
      <family val="2"/>
      <scheme val="minor"/>
    </font>
    <font>
      <b/>
      <sz val="10"/>
      <name val="Calibri"/>
      <family val="2"/>
      <scheme val="minor"/>
    </font>
    <font>
      <i/>
      <sz val="9"/>
      <name val="Arial"/>
      <family val="2"/>
    </font>
    <font>
      <b/>
      <u/>
      <sz val="9"/>
      <color theme="0"/>
      <name val="Calibri"/>
      <family val="2"/>
      <scheme val="minor"/>
    </font>
    <font>
      <b/>
      <sz val="9"/>
      <color theme="0" tint="-0.249977111117893"/>
      <name val="Calibri"/>
      <family val="2"/>
      <scheme val="minor"/>
    </font>
    <font>
      <b/>
      <sz val="9"/>
      <name val="Arial"/>
      <family val="2"/>
    </font>
    <font>
      <b/>
      <sz val="9"/>
      <color theme="6" tint="-0.499984740745262"/>
      <name val="Calibri"/>
      <family val="2"/>
      <scheme val="minor"/>
    </font>
    <font>
      <sz val="9"/>
      <color theme="6" tint="-0.499984740745262"/>
      <name val="Calibri"/>
      <family val="2"/>
      <scheme val="minor"/>
    </font>
    <font>
      <b/>
      <sz val="9"/>
      <color theme="0" tint="-0.34998626667073579"/>
      <name val="Calibri"/>
      <family val="2"/>
      <scheme val="minor"/>
    </font>
    <font>
      <i/>
      <sz val="8"/>
      <color indexed="8"/>
      <name val="Calibri"/>
      <family val="2"/>
      <scheme val="minor"/>
    </font>
    <font>
      <sz val="9"/>
      <name val="Calibri"/>
      <family val="2"/>
    </font>
    <font>
      <i/>
      <sz val="9"/>
      <name val="Calibri"/>
      <family val="2"/>
      <scheme val="minor"/>
    </font>
    <font>
      <i/>
      <sz val="9"/>
      <color theme="0" tint="-0.249977111117893"/>
      <name val="Calibri"/>
      <family val="2"/>
      <scheme val="minor"/>
    </font>
    <font>
      <sz val="10"/>
      <color theme="0" tint="-0.249977111117893"/>
      <name val="Arial"/>
      <family val="2"/>
    </font>
    <font>
      <sz val="9"/>
      <color theme="0" tint="-0.249977111117893"/>
      <name val="Calibri"/>
      <family val="2"/>
    </font>
    <font>
      <sz val="8"/>
      <color theme="0" tint="-0.249977111117893"/>
      <name val="Calibri"/>
      <family val="2"/>
      <scheme val="minor"/>
    </font>
    <font>
      <sz val="9"/>
      <color rgb="FF7030A0"/>
      <name val="Calibri"/>
      <family val="2"/>
      <scheme val="minor"/>
    </font>
  </fonts>
  <fills count="11">
    <fill>
      <patternFill patternType="none"/>
    </fill>
    <fill>
      <patternFill patternType="gray125"/>
    </fill>
    <fill>
      <patternFill patternType="solid">
        <fgColor rgb="FFFFEB9C"/>
      </patternFill>
    </fill>
    <fill>
      <patternFill patternType="solid">
        <fgColor rgb="FFFFCC99"/>
      </patternFill>
    </fill>
    <fill>
      <patternFill patternType="solid">
        <fgColor rgb="FFFFFFCC"/>
      </patternFill>
    </fill>
    <fill>
      <patternFill patternType="solid">
        <fgColor theme="0" tint="-0.14999847407452621"/>
        <bgColor indexed="64"/>
      </patternFill>
    </fill>
    <fill>
      <patternFill patternType="solid">
        <fgColor rgb="FFFFC000"/>
        <bgColor indexed="64"/>
      </patternFill>
    </fill>
    <fill>
      <patternFill patternType="solid">
        <fgColor rgb="FFFFD347"/>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4" tint="0.79998168889431442"/>
        <bgColor indexed="64"/>
      </patternFill>
    </fill>
  </fills>
  <borders count="12">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medium">
        <color theme="0" tint="-0.499984740745262"/>
      </top>
      <bottom/>
      <diagonal/>
    </border>
    <border>
      <left/>
      <right/>
      <top/>
      <bottom style="medium">
        <color theme="0" tint="-0.499984740745262"/>
      </bottom>
      <diagonal/>
    </border>
    <border>
      <left/>
      <right style="hair">
        <color auto="1"/>
      </right>
      <top/>
      <bottom/>
      <diagonal/>
    </border>
    <border>
      <left style="hair">
        <color auto="1"/>
      </left>
      <right style="hair">
        <color auto="1"/>
      </right>
      <top style="hair">
        <color auto="1"/>
      </top>
      <bottom style="hair">
        <color auto="1"/>
      </bottom>
      <diagonal/>
    </border>
    <border>
      <left/>
      <right/>
      <top style="hair">
        <color auto="1"/>
      </top>
      <bottom style="medium">
        <color theme="0" tint="-0.499984740745262"/>
      </bottom>
      <diagonal/>
    </border>
    <border>
      <left/>
      <right style="hair">
        <color rgb="FFC0C0C0"/>
      </right>
      <top/>
      <bottom/>
      <diagonal/>
    </border>
    <border>
      <left/>
      <right/>
      <top/>
      <bottom style="thin">
        <color indexed="64"/>
      </bottom>
      <diagonal/>
    </border>
  </borders>
  <cellStyleXfs count="7">
    <xf numFmtId="0" fontId="0" fillId="0" borderId="0"/>
    <xf numFmtId="0" fontId="1" fillId="2" borderId="0" applyNumberFormat="0" applyBorder="0" applyAlignment="0" applyProtection="0"/>
    <xf numFmtId="0" fontId="2" fillId="3" borderId="1" applyNumberFormat="0" applyAlignment="0" applyProtection="0"/>
    <xf numFmtId="0" fontId="3" fillId="0" borderId="0"/>
    <xf numFmtId="0" fontId="9" fillId="0" borderId="0"/>
    <xf numFmtId="0" fontId="9" fillId="4" borderId="2" applyNumberFormat="0" applyFont="0" applyAlignment="0" applyProtection="0"/>
    <xf numFmtId="9" fontId="9" fillId="0" borderId="0" applyFont="0" applyFill="0" applyBorder="0" applyAlignment="0" applyProtection="0"/>
  </cellStyleXfs>
  <cellXfs count="288">
    <xf numFmtId="0" fontId="0" fillId="0" borderId="0" xfId="0"/>
    <xf numFmtId="0" fontId="4" fillId="0" borderId="0" xfId="3" applyFont="1"/>
    <xf numFmtId="0" fontId="5" fillId="0" borderId="0" xfId="3" applyFont="1"/>
    <xf numFmtId="0" fontId="3" fillId="0" borderId="0" xfId="3"/>
    <xf numFmtId="0" fontId="6" fillId="0" borderId="0" xfId="3" applyFont="1" applyAlignment="1">
      <alignment horizontal="right"/>
    </xf>
    <xf numFmtId="14" fontId="6" fillId="0" borderId="0" xfId="3" applyNumberFormat="1" applyFont="1" applyAlignment="1">
      <alignment horizontal="left"/>
    </xf>
    <xf numFmtId="0" fontId="7" fillId="0" borderId="0" xfId="3" applyFont="1" applyAlignment="1">
      <alignment horizontal="center" vertical="center"/>
    </xf>
    <xf numFmtId="0" fontId="8" fillId="0" borderId="0" xfId="3" applyFont="1" applyAlignment="1">
      <alignment horizontal="center" vertical="center"/>
    </xf>
    <xf numFmtId="0" fontId="8" fillId="0" borderId="0" xfId="3" applyFont="1" applyAlignment="1">
      <alignment horizontal="left" vertical="center"/>
    </xf>
    <xf numFmtId="0" fontId="8" fillId="0" borderId="0" xfId="3" applyFont="1" applyAlignment="1">
      <alignment horizontal="right" vertical="center"/>
    </xf>
    <xf numFmtId="0" fontId="8" fillId="0" borderId="3" xfId="3" applyFont="1" applyBorder="1" applyAlignment="1">
      <alignment horizontal="right"/>
    </xf>
    <xf numFmtId="0" fontId="8" fillId="5" borderId="3" xfId="3" applyFont="1" applyFill="1" applyBorder="1" applyAlignment="1">
      <alignment horizontal="right"/>
    </xf>
    <xf numFmtId="164" fontId="3" fillId="0" borderId="3" xfId="3" applyNumberFormat="1" applyBorder="1" applyAlignment="1">
      <alignment horizontal="center" vertical="center"/>
    </xf>
    <xf numFmtId="164" fontId="3" fillId="0" borderId="0" xfId="3" applyNumberFormat="1"/>
    <xf numFmtId="164" fontId="9" fillId="0" borderId="4" xfId="3" applyNumberFormat="1" applyFont="1" applyBorder="1" applyAlignment="1">
      <alignment horizontal="center" vertical="center"/>
    </xf>
    <xf numFmtId="164" fontId="3" fillId="5" borderId="3" xfId="3" applyNumberFormat="1" applyFill="1" applyBorder="1" applyAlignment="1">
      <alignment horizontal="center" vertical="center"/>
    </xf>
    <xf numFmtId="164" fontId="3" fillId="6" borderId="4" xfId="3" applyNumberFormat="1" applyFill="1" applyBorder="1" applyAlignment="1">
      <alignment horizontal="center" vertical="center"/>
    </xf>
    <xf numFmtId="0" fontId="10" fillId="7" borderId="0" xfId="3" applyFont="1" applyFill="1" applyAlignment="1">
      <alignment horizontal="center" vertical="center"/>
    </xf>
    <xf numFmtId="0" fontId="9" fillId="0" borderId="0" xfId="3" applyFont="1" applyAlignment="1">
      <alignment horizontal="right"/>
    </xf>
    <xf numFmtId="165" fontId="11" fillId="6" borderId="3" xfId="3" applyNumberFormat="1" applyFont="1" applyFill="1" applyBorder="1" applyAlignment="1">
      <alignment horizontal="center" vertical="center"/>
    </xf>
    <xf numFmtId="0" fontId="12" fillId="0" borderId="0" xfId="3" applyFont="1"/>
    <xf numFmtId="164" fontId="12" fillId="0" borderId="0" xfId="3" applyNumberFormat="1" applyFont="1"/>
    <xf numFmtId="0" fontId="14" fillId="0" borderId="0" xfId="4" applyFont="1"/>
    <xf numFmtId="164" fontId="14" fillId="0" borderId="0" xfId="4" applyNumberFormat="1" applyFont="1"/>
    <xf numFmtId="0" fontId="15" fillId="0" borderId="0" xfId="3" applyFont="1" applyAlignment="1">
      <alignment vertical="center"/>
    </xf>
    <xf numFmtId="0" fontId="16" fillId="0" borderId="0" xfId="3" applyFont="1" applyAlignment="1">
      <alignment vertical="center"/>
    </xf>
    <xf numFmtId="14" fontId="6" fillId="0" borderId="0" xfId="3" applyNumberFormat="1" applyFont="1" applyAlignment="1">
      <alignment horizontal="center" vertical="center"/>
    </xf>
    <xf numFmtId="0" fontId="17" fillId="0" borderId="5" xfId="4" applyFont="1" applyBorder="1" applyAlignment="1">
      <alignment horizontal="center"/>
    </xf>
    <xf numFmtId="0" fontId="17" fillId="0" borderId="5" xfId="3" applyFont="1" applyBorder="1" applyAlignment="1">
      <alignment horizontal="center"/>
    </xf>
    <xf numFmtId="0" fontId="20" fillId="0" borderId="0" xfId="4" applyFont="1"/>
    <xf numFmtId="0" fontId="20" fillId="0" borderId="0" xfId="4" applyFont="1" applyAlignment="1">
      <alignment vertical="center"/>
    </xf>
    <xf numFmtId="0" fontId="22" fillId="0" borderId="0" xfId="4" applyFont="1"/>
    <xf numFmtId="0" fontId="17" fillId="0" borderId="0" xfId="3" applyFont="1" applyAlignment="1">
      <alignment horizontal="right" vertical="top"/>
    </xf>
    <xf numFmtId="4" fontId="22" fillId="0" borderId="0" xfId="4" applyNumberFormat="1" applyFont="1" applyAlignment="1">
      <alignment horizontal="right"/>
    </xf>
    <xf numFmtId="0" fontId="20" fillId="0" borderId="0" xfId="4" applyFont="1" applyAlignment="1">
      <alignment vertical="top"/>
    </xf>
    <xf numFmtId="0" fontId="22" fillId="0" borderId="5" xfId="4" applyFont="1" applyBorder="1" applyAlignment="1">
      <alignment horizontal="left" vertical="center"/>
    </xf>
    <xf numFmtId="0" fontId="28" fillId="0" borderId="5" xfId="4" applyFont="1" applyBorder="1" applyAlignment="1">
      <alignment vertical="center"/>
    </xf>
    <xf numFmtId="0" fontId="29" fillId="0" borderId="0" xfId="4" applyFont="1" applyAlignment="1">
      <alignment vertical="center"/>
    </xf>
    <xf numFmtId="0" fontId="30" fillId="2" borderId="0" xfId="1" applyFont="1" applyAlignment="1">
      <alignment horizontal="center" vertical="center"/>
    </xf>
    <xf numFmtId="0" fontId="22" fillId="0" borderId="0" xfId="4" applyFont="1" applyAlignment="1">
      <alignment horizontal="left" vertical="center"/>
    </xf>
    <xf numFmtId="0" fontId="31" fillId="0" borderId="0" xfId="4" applyFont="1" applyAlignment="1">
      <alignment horizontal="center" vertical="center"/>
    </xf>
    <xf numFmtId="0" fontId="31" fillId="0" borderId="0" xfId="4" quotePrefix="1" applyFont="1" applyAlignment="1">
      <alignment horizontal="center" vertical="center"/>
    </xf>
    <xf numFmtId="0" fontId="32" fillId="0" borderId="0" xfId="4" applyFont="1" applyAlignment="1">
      <alignment vertical="center"/>
    </xf>
    <xf numFmtId="0" fontId="31" fillId="0" borderId="0" xfId="4" applyFont="1" applyAlignment="1">
      <alignment vertical="center"/>
    </xf>
    <xf numFmtId="0" fontId="28" fillId="0" borderId="0" xfId="4" applyFont="1" applyAlignment="1">
      <alignment vertical="center"/>
    </xf>
    <xf numFmtId="0" fontId="2" fillId="3" borderId="1" xfId="2" applyAlignment="1">
      <alignment vertical="center"/>
    </xf>
    <xf numFmtId="164" fontId="33" fillId="0" borderId="0" xfId="4" applyNumberFormat="1" applyFont="1" applyAlignment="1">
      <alignment vertical="center"/>
    </xf>
    <xf numFmtId="0" fontId="34" fillId="8" borderId="0" xfId="4" applyFont="1" applyFill="1" applyAlignment="1">
      <alignment vertical="center"/>
    </xf>
    <xf numFmtId="166" fontId="35" fillId="8" borderId="0" xfId="4" applyNumberFormat="1" applyFont="1" applyFill="1" applyAlignment="1" applyProtection="1">
      <alignment horizontal="center" vertical="center"/>
      <protection locked="0"/>
    </xf>
    <xf numFmtId="0" fontId="29" fillId="8" borderId="0" xfId="4" applyFont="1" applyFill="1" applyAlignment="1" applyProtection="1">
      <alignment horizontal="center" vertical="center"/>
      <protection locked="0"/>
    </xf>
    <xf numFmtId="165" fontId="35" fillId="8" borderId="0" xfId="4" quotePrefix="1" applyNumberFormat="1" applyFont="1" applyFill="1" applyAlignment="1" applyProtection="1">
      <alignment horizontal="center" vertical="center"/>
      <protection locked="0"/>
    </xf>
    <xf numFmtId="0" fontId="29" fillId="8" borderId="0" xfId="4" quotePrefix="1" applyFont="1" applyFill="1" applyAlignment="1">
      <alignment horizontal="center" vertical="center"/>
    </xf>
    <xf numFmtId="4" fontId="29" fillId="8" borderId="0" xfId="4" applyNumberFormat="1" applyFont="1" applyFill="1" applyAlignment="1">
      <alignment vertical="center"/>
    </xf>
    <xf numFmtId="164" fontId="29" fillId="8" borderId="0" xfId="4" applyNumberFormat="1" applyFont="1" applyFill="1" applyAlignment="1">
      <alignment vertical="center"/>
    </xf>
    <xf numFmtId="164" fontId="29" fillId="0" borderId="0" xfId="4" applyNumberFormat="1" applyFont="1" applyAlignment="1">
      <alignment vertical="center"/>
    </xf>
    <xf numFmtId="0" fontId="29" fillId="4" borderId="2" xfId="5" applyFont="1" applyAlignment="1">
      <alignment vertical="center"/>
    </xf>
    <xf numFmtId="0" fontId="36" fillId="0" borderId="0" xfId="4" applyFont="1" applyAlignment="1">
      <alignment vertical="center"/>
    </xf>
    <xf numFmtId="0" fontId="28" fillId="8" borderId="0" xfId="4" applyFont="1" applyFill="1" applyAlignment="1">
      <alignment vertical="center"/>
    </xf>
    <xf numFmtId="0" fontId="35" fillId="8" borderId="0" xfId="4" applyFont="1" applyFill="1" applyAlignment="1" applyProtection="1">
      <alignment vertical="center"/>
      <protection locked="0"/>
    </xf>
    <xf numFmtId="0" fontId="29" fillId="8" borderId="0" xfId="4" applyFont="1" applyFill="1" applyAlignment="1" applyProtection="1">
      <alignment vertical="center"/>
      <protection locked="0"/>
    </xf>
    <xf numFmtId="2" fontId="29" fillId="8" borderId="0" xfId="4" applyNumberFormat="1" applyFont="1" applyFill="1" applyAlignment="1" applyProtection="1">
      <alignment horizontal="center" vertical="center"/>
      <protection locked="0"/>
    </xf>
    <xf numFmtId="2" fontId="35" fillId="8" borderId="0" xfId="4" applyNumberFormat="1" applyFont="1" applyFill="1" applyAlignment="1" applyProtection="1">
      <alignment horizontal="center" vertical="center"/>
      <protection locked="0"/>
    </xf>
    <xf numFmtId="0" fontId="29" fillId="8" borderId="0" xfId="4" applyFont="1" applyFill="1" applyAlignment="1">
      <alignment horizontal="center" vertical="center"/>
    </xf>
    <xf numFmtId="0" fontId="29" fillId="8" borderId="0" xfId="4" applyFont="1" applyFill="1" applyAlignment="1">
      <alignment vertical="center"/>
    </xf>
    <xf numFmtId="164" fontId="28" fillId="0" borderId="0" xfId="4" applyNumberFormat="1" applyFont="1" applyAlignment="1">
      <alignment vertical="center"/>
    </xf>
    <xf numFmtId="166" fontId="35" fillId="0" borderId="0" xfId="4" applyNumberFormat="1" applyFont="1" applyAlignment="1" applyProtection="1">
      <alignment horizontal="center" vertical="center"/>
      <protection locked="0"/>
    </xf>
    <xf numFmtId="0" fontId="29" fillId="0" borderId="0" xfId="4" applyFont="1" applyAlignment="1" applyProtection="1">
      <alignment horizontal="center" vertical="center"/>
      <protection locked="0"/>
    </xf>
    <xf numFmtId="165" fontId="35" fillId="0" borderId="0" xfId="4" quotePrefix="1" applyNumberFormat="1" applyFont="1" applyAlignment="1" applyProtection="1">
      <alignment horizontal="center" vertical="center"/>
      <protection locked="0"/>
    </xf>
    <xf numFmtId="0" fontId="29" fillId="0" borderId="0" xfId="4" quotePrefix="1" applyFont="1" applyAlignment="1">
      <alignment horizontal="center" vertical="center"/>
    </xf>
    <xf numFmtId="4" fontId="29" fillId="0" borderId="0" xfId="4" applyNumberFormat="1" applyFont="1" applyAlignment="1">
      <alignment vertical="center"/>
    </xf>
    <xf numFmtId="0" fontId="29" fillId="0" borderId="0" xfId="4" applyFont="1" applyAlignment="1" applyProtection="1">
      <alignment vertical="center"/>
      <protection locked="0"/>
    </xf>
    <xf numFmtId="2" fontId="29" fillId="0" borderId="0" xfId="4" applyNumberFormat="1" applyFont="1" applyAlignment="1" applyProtection="1">
      <alignment horizontal="center" vertical="center"/>
      <protection locked="0"/>
    </xf>
    <xf numFmtId="2" fontId="35" fillId="0" borderId="0" xfId="4" applyNumberFormat="1" applyFont="1" applyAlignment="1" applyProtection="1">
      <alignment horizontal="center" vertical="center"/>
      <protection locked="0"/>
    </xf>
    <xf numFmtId="0" fontId="17" fillId="8" borderId="0" xfId="4" applyFont="1" applyFill="1" applyAlignment="1">
      <alignment vertical="center"/>
    </xf>
    <xf numFmtId="164" fontId="38" fillId="0" borderId="0" xfId="4" applyNumberFormat="1" applyFont="1" applyAlignment="1">
      <alignment vertical="center"/>
    </xf>
    <xf numFmtId="0" fontId="38" fillId="0" borderId="0" xfId="4" applyFont="1" applyAlignment="1">
      <alignment vertical="center"/>
    </xf>
    <xf numFmtId="0" fontId="38" fillId="8" borderId="0" xfId="4" applyFont="1" applyFill="1" applyAlignment="1">
      <alignment vertical="center"/>
    </xf>
    <xf numFmtId="0" fontId="39" fillId="8" borderId="0" xfId="4" applyFont="1" applyFill="1" applyAlignment="1" applyProtection="1">
      <alignment vertical="center"/>
      <protection locked="0"/>
    </xf>
    <xf numFmtId="2" fontId="39" fillId="8" borderId="0" xfId="4" applyNumberFormat="1" applyFont="1" applyFill="1" applyAlignment="1" applyProtection="1">
      <alignment horizontal="center" vertical="center"/>
      <protection locked="0"/>
    </xf>
    <xf numFmtId="0" fontId="39" fillId="8" borderId="0" xfId="4" applyFont="1" applyFill="1" applyAlignment="1">
      <alignment horizontal="center" vertical="center"/>
    </xf>
    <xf numFmtId="0" fontId="39" fillId="8" borderId="0" xfId="4" applyFont="1" applyFill="1" applyAlignment="1">
      <alignment vertical="center"/>
    </xf>
    <xf numFmtId="164" fontId="39" fillId="8" borderId="0" xfId="4" applyNumberFormat="1" applyFont="1" applyFill="1" applyAlignment="1">
      <alignment vertical="center"/>
    </xf>
    <xf numFmtId="0" fontId="40" fillId="0" borderId="0" xfId="4" applyFont="1" applyAlignment="1">
      <alignment vertical="center"/>
    </xf>
    <xf numFmtId="0" fontId="17" fillId="8" borderId="0" xfId="3" applyFont="1" applyFill="1" applyAlignment="1">
      <alignment horizontal="right" vertical="center"/>
    </xf>
    <xf numFmtId="0" fontId="41" fillId="8" borderId="0" xfId="3" applyFont="1" applyFill="1" applyAlignment="1">
      <alignment horizontal="right" vertical="center"/>
    </xf>
    <xf numFmtId="4" fontId="17" fillId="8" borderId="0" xfId="4" applyNumberFormat="1" applyFont="1" applyFill="1" applyAlignment="1">
      <alignment vertical="center"/>
    </xf>
    <xf numFmtId="164" fontId="34" fillId="8" borderId="0" xfId="4" applyNumberFormat="1" applyFont="1" applyFill="1" applyAlignment="1">
      <alignment vertical="center"/>
    </xf>
    <xf numFmtId="164" fontId="34" fillId="0" borderId="0" xfId="4" applyNumberFormat="1" applyFont="1" applyAlignment="1">
      <alignment vertical="center"/>
    </xf>
    <xf numFmtId="0" fontId="32" fillId="0" borderId="0" xfId="4" applyFont="1" applyAlignment="1">
      <alignment horizontal="center" vertical="center"/>
    </xf>
    <xf numFmtId="0" fontId="42" fillId="0" borderId="0" xfId="3" applyFont="1" applyAlignment="1">
      <alignment horizontal="center" vertical="center"/>
    </xf>
    <xf numFmtId="0" fontId="34" fillId="0" borderId="0" xfId="4" applyFont="1" applyAlignment="1">
      <alignment horizontal="left" vertical="center"/>
    </xf>
    <xf numFmtId="0" fontId="29" fillId="8" borderId="8" xfId="4" applyFont="1" applyFill="1" applyBorder="1" applyAlignment="1">
      <alignment horizontal="center" vertical="center"/>
    </xf>
    <xf numFmtId="0" fontId="29" fillId="0" borderId="8" xfId="4" applyFont="1" applyBorder="1" applyAlignment="1">
      <alignment horizontal="center" vertical="center"/>
    </xf>
    <xf numFmtId="10" fontId="29" fillId="0" borderId="0" xfId="4" applyNumberFormat="1" applyFont="1" applyAlignment="1" applyProtection="1">
      <alignment horizontal="center" vertical="center"/>
      <protection locked="0"/>
    </xf>
    <xf numFmtId="166" fontId="29" fillId="0" borderId="0" xfId="4" applyNumberFormat="1" applyFont="1" applyAlignment="1" applyProtection="1">
      <alignment horizontal="center" vertical="center"/>
      <protection locked="0"/>
    </xf>
    <xf numFmtId="0" fontId="43" fillId="0" borderId="0" xfId="4" applyFont="1" applyAlignment="1">
      <alignment horizontal="left" vertical="center"/>
    </xf>
    <xf numFmtId="166" fontId="35" fillId="0" borderId="0" xfId="4" applyNumberFormat="1" applyFont="1" applyAlignment="1" applyProtection="1">
      <alignment vertical="center"/>
      <protection locked="0"/>
    </xf>
    <xf numFmtId="0" fontId="35" fillId="9" borderId="8" xfId="4" applyFont="1" applyFill="1" applyBorder="1" applyAlignment="1" applyProtection="1">
      <alignment horizontal="center" vertical="center"/>
      <protection locked="0"/>
    </xf>
    <xf numFmtId="0" fontId="35" fillId="10" borderId="8" xfId="4" applyFont="1" applyFill="1" applyBorder="1" applyAlignment="1" applyProtection="1">
      <alignment horizontal="center" vertical="center"/>
      <protection locked="0"/>
    </xf>
    <xf numFmtId="10" fontId="28" fillId="0" borderId="0" xfId="4" applyNumberFormat="1" applyFont="1" applyAlignment="1">
      <alignment horizontal="center" vertical="center"/>
    </xf>
    <xf numFmtId="0" fontId="28" fillId="0" borderId="0" xfId="4" applyFont="1" applyAlignment="1">
      <alignment horizontal="center" vertical="center"/>
    </xf>
    <xf numFmtId="0" fontId="28" fillId="0" borderId="0" xfId="4" quotePrefix="1" applyFont="1" applyAlignment="1">
      <alignment horizontal="center" vertical="center"/>
    </xf>
    <xf numFmtId="10" fontId="29" fillId="0" borderId="0" xfId="4" applyNumberFormat="1" applyFont="1" applyAlignment="1">
      <alignment horizontal="center" vertical="center"/>
    </xf>
    <xf numFmtId="166" fontId="29" fillId="0" borderId="0" xfId="4" applyNumberFormat="1" applyFont="1" applyAlignment="1" applyProtection="1">
      <alignment vertical="center"/>
      <protection locked="0"/>
    </xf>
    <xf numFmtId="0" fontId="44" fillId="0" borderId="0" xfId="4" applyFont="1" applyAlignment="1">
      <alignment horizontal="left" vertical="center"/>
    </xf>
    <xf numFmtId="10" fontId="39" fillId="0" borderId="0" xfId="4" applyNumberFormat="1" applyFont="1" applyAlignment="1" applyProtection="1">
      <alignment horizontal="center" vertical="center"/>
      <protection locked="0"/>
    </xf>
    <xf numFmtId="0" fontId="39" fillId="0" borderId="0" xfId="4" applyFont="1" applyAlignment="1">
      <alignment vertical="center"/>
    </xf>
    <xf numFmtId="0" fontId="39" fillId="0" borderId="0" xfId="4" applyFont="1" applyAlignment="1" applyProtection="1">
      <alignment vertical="center"/>
      <protection locked="0"/>
    </xf>
    <xf numFmtId="0" fontId="39" fillId="0" borderId="0" xfId="4" applyFont="1" applyAlignment="1">
      <alignment horizontal="center" vertical="center"/>
    </xf>
    <xf numFmtId="164" fontId="28" fillId="0" borderId="5" xfId="4" applyNumberFormat="1" applyFont="1" applyBorder="1" applyAlignment="1">
      <alignment vertical="center"/>
    </xf>
    <xf numFmtId="0" fontId="32" fillId="0" borderId="0" xfId="4" quotePrefix="1" applyFont="1" applyAlignment="1">
      <alignment horizontal="center" vertical="center"/>
    </xf>
    <xf numFmtId="164" fontId="31" fillId="0" borderId="0" xfId="4" applyNumberFormat="1" applyFont="1" applyAlignment="1">
      <alignment vertical="center"/>
    </xf>
    <xf numFmtId="0" fontId="29" fillId="0" borderId="10" xfId="4" applyFont="1" applyBorder="1" applyAlignment="1">
      <alignment vertical="center"/>
    </xf>
    <xf numFmtId="0" fontId="29" fillId="0" borderId="7" xfId="3" applyFont="1" applyBorder="1" applyAlignment="1">
      <alignment vertical="center"/>
    </xf>
    <xf numFmtId="164" fontId="35" fillId="0" borderId="0" xfId="4" applyNumberFormat="1" applyFont="1" applyAlignment="1" applyProtection="1">
      <alignment horizontal="right" vertical="center"/>
      <protection locked="0"/>
    </xf>
    <xf numFmtId="1" fontId="35" fillId="0" borderId="0" xfId="4" applyNumberFormat="1" applyFont="1" applyAlignment="1" applyProtection="1">
      <alignment horizontal="center" vertical="center"/>
      <protection locked="0"/>
    </xf>
    <xf numFmtId="165" fontId="35" fillId="0" borderId="0" xfId="4" applyNumberFormat="1" applyFont="1" applyAlignment="1" applyProtection="1">
      <alignment horizontal="right" vertical="center"/>
      <protection locked="0"/>
    </xf>
    <xf numFmtId="164" fontId="29" fillId="0" borderId="11" xfId="4" applyNumberFormat="1" applyFont="1" applyBorder="1" applyAlignment="1">
      <alignment vertical="center"/>
    </xf>
    <xf numFmtId="0" fontId="46" fillId="0" borderId="0" xfId="4" applyFont="1" applyAlignment="1">
      <alignment vertical="center"/>
    </xf>
    <xf numFmtId="2" fontId="47" fillId="0" borderId="0" xfId="4" applyNumberFormat="1" applyFont="1" applyAlignment="1" applyProtection="1">
      <alignment horizontal="center" vertical="center"/>
      <protection locked="0"/>
    </xf>
    <xf numFmtId="0" fontId="47" fillId="0" borderId="0" xfId="4" applyFont="1" applyAlignment="1" applyProtection="1">
      <alignment horizontal="center" vertical="center"/>
      <protection locked="0"/>
    </xf>
    <xf numFmtId="164" fontId="47" fillId="0" borderId="0" xfId="4" applyNumberFormat="1" applyFont="1" applyAlignment="1">
      <alignment vertical="center"/>
    </xf>
    <xf numFmtId="164" fontId="39" fillId="0" borderId="0" xfId="4" applyNumberFormat="1" applyFont="1" applyAlignment="1">
      <alignment vertical="center"/>
    </xf>
    <xf numFmtId="164" fontId="47" fillId="0" borderId="11" xfId="4" applyNumberFormat="1" applyFont="1" applyBorder="1" applyAlignment="1">
      <alignment vertical="center"/>
    </xf>
    <xf numFmtId="0" fontId="28" fillId="0" borderId="6" xfId="4" applyFont="1" applyBorder="1" applyAlignment="1">
      <alignment vertical="center"/>
    </xf>
    <xf numFmtId="164" fontId="34" fillId="0" borderId="6" xfId="4" applyNumberFormat="1" applyFont="1" applyBorder="1" applyAlignment="1">
      <alignment vertical="center"/>
    </xf>
    <xf numFmtId="0" fontId="22" fillId="0" borderId="5" xfId="4" applyFont="1" applyBorder="1" applyAlignment="1">
      <alignment vertical="center"/>
    </xf>
    <xf numFmtId="0" fontId="22" fillId="0" borderId="0" xfId="4" applyFont="1" applyAlignment="1">
      <alignment vertical="center"/>
    </xf>
    <xf numFmtId="0" fontId="21" fillId="0" borderId="0" xfId="4" applyFont="1" applyAlignment="1" applyProtection="1">
      <alignment vertical="center"/>
      <protection locked="0"/>
    </xf>
    <xf numFmtId="164" fontId="29" fillId="0" borderId="0" xfId="4" applyNumberFormat="1" applyFont="1" applyAlignment="1" applyProtection="1">
      <alignment horizontal="center" vertical="center"/>
      <protection locked="0"/>
    </xf>
    <xf numFmtId="3" fontId="35" fillId="0" borderId="0" xfId="4" applyNumberFormat="1" applyFont="1" applyAlignment="1" applyProtection="1">
      <alignment horizontal="center" vertical="center"/>
      <protection locked="0"/>
    </xf>
    <xf numFmtId="164" fontId="29" fillId="0" borderId="0" xfId="4" applyNumberFormat="1" applyFont="1" applyAlignment="1">
      <alignment horizontal="right" vertical="center"/>
    </xf>
    <xf numFmtId="2" fontId="34" fillId="0" borderId="0" xfId="4" applyNumberFormat="1" applyFont="1" applyAlignment="1">
      <alignment horizontal="left" vertical="center"/>
    </xf>
    <xf numFmtId="164" fontId="28" fillId="0" borderId="0" xfId="4" applyNumberFormat="1" applyFont="1" applyAlignment="1">
      <alignment horizontal="right" vertical="center"/>
    </xf>
    <xf numFmtId="0" fontId="28" fillId="0" borderId="0" xfId="4" applyFont="1" applyAlignment="1">
      <alignment horizontal="left" vertical="center"/>
    </xf>
    <xf numFmtId="49" fontId="17" fillId="0" borderId="0" xfId="4" applyNumberFormat="1" applyFont="1" applyAlignment="1">
      <alignment vertical="center"/>
    </xf>
    <xf numFmtId="0" fontId="35" fillId="0" borderId="0" xfId="4" applyFont="1" applyAlignment="1" applyProtection="1">
      <alignment horizontal="right" vertical="center"/>
      <protection locked="0"/>
    </xf>
    <xf numFmtId="0" fontId="35" fillId="0" borderId="0" xfId="4" applyFont="1" applyAlignment="1" applyProtection="1">
      <alignment horizontal="center" vertical="center"/>
      <protection locked="0"/>
    </xf>
    <xf numFmtId="164" fontId="34" fillId="0" borderId="0" xfId="4" applyNumberFormat="1" applyFont="1" applyAlignment="1">
      <alignment horizontal="right" vertical="center"/>
    </xf>
    <xf numFmtId="164" fontId="35" fillId="0" borderId="0" xfId="4" applyNumberFormat="1" applyFont="1" applyAlignment="1" applyProtection="1">
      <alignment vertical="center"/>
      <protection locked="0"/>
    </xf>
    <xf numFmtId="0" fontId="35" fillId="0" borderId="0" xfId="3" applyFont="1" applyAlignment="1" applyProtection="1">
      <alignment horizontal="right" vertical="center"/>
      <protection locked="0"/>
    </xf>
    <xf numFmtId="164" fontId="48" fillId="0" borderId="0" xfId="4" applyNumberFormat="1" applyFont="1" applyAlignment="1">
      <alignment horizontal="right" vertical="center"/>
    </xf>
    <xf numFmtId="0" fontId="35" fillId="0" borderId="0" xfId="4" quotePrefix="1" applyFont="1" applyAlignment="1" applyProtection="1">
      <alignment horizontal="right" vertical="center"/>
      <protection locked="0"/>
    </xf>
    <xf numFmtId="0" fontId="29" fillId="0" borderId="0" xfId="4" quotePrefix="1" applyFont="1" applyAlignment="1">
      <alignment horizontal="right" vertical="center"/>
    </xf>
    <xf numFmtId="0" fontId="29" fillId="0" borderId="0" xfId="4" quotePrefix="1" applyFont="1" applyAlignment="1" applyProtection="1">
      <alignment horizontal="right" vertical="center"/>
      <protection locked="0"/>
    </xf>
    <xf numFmtId="164" fontId="17" fillId="0" borderId="0" xfId="4" applyNumberFormat="1" applyFont="1" applyAlignment="1">
      <alignment horizontal="right" vertical="center"/>
    </xf>
    <xf numFmtId="10" fontId="29" fillId="0" borderId="0" xfId="6" applyNumberFormat="1" applyFont="1" applyFill="1" applyBorder="1" applyAlignment="1" applyProtection="1">
      <alignment horizontal="center" vertical="center"/>
      <protection locked="0"/>
    </xf>
    <xf numFmtId="164" fontId="32" fillId="0" borderId="0" xfId="4" applyNumberFormat="1" applyFont="1" applyAlignment="1">
      <alignment horizontal="center" vertical="center"/>
    </xf>
    <xf numFmtId="164" fontId="32" fillId="0" borderId="0" xfId="4" applyNumberFormat="1" applyFont="1" applyAlignment="1">
      <alignment vertical="center"/>
    </xf>
    <xf numFmtId="0" fontId="34" fillId="0" borderId="0" xfId="4" applyFont="1" applyAlignment="1" applyProtection="1">
      <alignment horizontal="center" vertical="center"/>
      <protection locked="0"/>
    </xf>
    <xf numFmtId="10" fontId="21" fillId="0" borderId="0" xfId="6" applyNumberFormat="1" applyFont="1" applyFill="1" applyBorder="1" applyAlignment="1" applyProtection="1">
      <alignment horizontal="center" vertical="center"/>
      <protection locked="0"/>
    </xf>
    <xf numFmtId="164" fontId="50" fillId="0" borderId="0" xfId="4" quotePrefix="1" applyNumberFormat="1" applyFont="1" applyAlignment="1">
      <alignment horizontal="center" vertical="center"/>
    </xf>
    <xf numFmtId="10" fontId="39" fillId="0" borderId="0" xfId="6" applyNumberFormat="1" applyFont="1" applyFill="1" applyBorder="1" applyAlignment="1" applyProtection="1">
      <alignment horizontal="center" vertical="center"/>
      <protection locked="0"/>
    </xf>
    <xf numFmtId="0" fontId="53" fillId="0" borderId="0" xfId="4" applyFont="1" applyAlignment="1">
      <alignment horizontal="left" vertical="center"/>
    </xf>
    <xf numFmtId="0" fontId="44" fillId="0" borderId="0" xfId="4" applyFont="1" applyAlignment="1" applyProtection="1">
      <alignment horizontal="center" vertical="center"/>
      <protection locked="0"/>
    </xf>
    <xf numFmtId="10" fontId="44" fillId="0" borderId="0" xfId="6" applyNumberFormat="1" applyFont="1" applyFill="1" applyBorder="1" applyAlignment="1" applyProtection="1">
      <alignment horizontal="center" vertical="center"/>
      <protection locked="0"/>
    </xf>
    <xf numFmtId="164" fontId="39" fillId="0" borderId="0" xfId="4" quotePrefix="1" applyNumberFormat="1" applyFont="1" applyAlignment="1" applyProtection="1">
      <alignment horizontal="center" vertical="center"/>
      <protection locked="0"/>
    </xf>
    <xf numFmtId="0" fontId="55" fillId="0" borderId="0" xfId="4" quotePrefix="1" applyFont="1" applyAlignment="1">
      <alignment horizontal="center" vertical="center"/>
    </xf>
    <xf numFmtId="164" fontId="17" fillId="0" borderId="0" xfId="4" applyNumberFormat="1" applyFont="1" applyAlignment="1">
      <alignment horizontal="center" vertical="center"/>
    </xf>
    <xf numFmtId="164" fontId="17" fillId="0" borderId="0" xfId="4" applyNumberFormat="1" applyFont="1" applyAlignment="1">
      <alignment vertical="center"/>
    </xf>
    <xf numFmtId="0" fontId="28" fillId="0" borderId="5" xfId="4" applyFont="1" applyBorder="1" applyAlignment="1">
      <alignment horizontal="left" vertical="center"/>
    </xf>
    <xf numFmtId="0" fontId="29" fillId="0" borderId="5" xfId="3" applyFont="1" applyBorder="1" applyAlignment="1">
      <alignment horizontal="left" vertical="center"/>
    </xf>
    <xf numFmtId="164" fontId="56" fillId="0" borderId="5" xfId="4" applyNumberFormat="1" applyFont="1" applyBorder="1" applyAlignment="1">
      <alignment horizontal="left" vertical="center"/>
    </xf>
    <xf numFmtId="0" fontId="39" fillId="0" borderId="5" xfId="4" quotePrefix="1" applyFont="1" applyBorder="1" applyAlignment="1">
      <alignment horizontal="center" vertical="center"/>
    </xf>
    <xf numFmtId="0" fontId="39" fillId="0" borderId="5" xfId="3" quotePrefix="1" applyFont="1" applyBorder="1" applyAlignment="1">
      <alignment horizontal="center" vertical="center"/>
    </xf>
    <xf numFmtId="164" fontId="39" fillId="0" borderId="5" xfId="4" quotePrefix="1" applyNumberFormat="1" applyFont="1" applyBorder="1" applyAlignment="1">
      <alignment horizontal="center" vertical="center"/>
    </xf>
    <xf numFmtId="0" fontId="29" fillId="0" borderId="5" xfId="3" quotePrefix="1" applyFont="1" applyBorder="1" applyAlignment="1">
      <alignment horizontal="center" vertical="center"/>
    </xf>
    <xf numFmtId="0" fontId="44" fillId="0" borderId="5" xfId="3" applyFont="1" applyBorder="1" applyAlignment="1">
      <alignment horizontal="center" vertical="center"/>
    </xf>
    <xf numFmtId="164" fontId="34" fillId="0" borderId="5" xfId="4" applyNumberFormat="1" applyFont="1" applyBorder="1" applyAlignment="1">
      <alignment vertical="center"/>
    </xf>
    <xf numFmtId="0" fontId="22" fillId="0" borderId="5" xfId="4" applyFont="1" applyBorder="1" applyAlignment="1">
      <alignment horizontal="left" vertical="center" wrapText="1"/>
    </xf>
    <xf numFmtId="164" fontId="28" fillId="0" borderId="5" xfId="4" applyNumberFormat="1" applyFont="1" applyBorder="1" applyAlignment="1">
      <alignment horizontal="left" vertical="center" wrapText="1"/>
    </xf>
    <xf numFmtId="0" fontId="29" fillId="0" borderId="0" xfId="4" applyFont="1" applyAlignment="1">
      <alignment horizontal="left" vertical="center" wrapText="1"/>
    </xf>
    <xf numFmtId="0" fontId="2" fillId="3" borderId="1" xfId="2" applyAlignment="1">
      <alignment horizontal="left" vertical="center" wrapText="1"/>
    </xf>
    <xf numFmtId="164" fontId="3" fillId="0" borderId="4" xfId="3" applyNumberFormat="1" applyBorder="1"/>
    <xf numFmtId="9" fontId="52" fillId="0" borderId="0" xfId="4" quotePrefix="1" applyNumberFormat="1" applyFont="1" applyAlignment="1">
      <alignment horizontal="center" vertical="center"/>
    </xf>
    <xf numFmtId="0" fontId="3" fillId="0" borderId="0" xfId="3" applyAlignment="1">
      <alignment horizontal="left" vertical="center"/>
    </xf>
    <xf numFmtId="0" fontId="24" fillId="8" borderId="0" xfId="3" applyFont="1" applyFill="1" applyAlignment="1" applyProtection="1">
      <alignment vertical="center"/>
      <protection locked="0"/>
    </xf>
    <xf numFmtId="0" fontId="24" fillId="8" borderId="0" xfId="3" applyFont="1" applyFill="1" applyAlignment="1" applyProtection="1">
      <alignment horizontal="left" vertical="center"/>
      <protection locked="0"/>
    </xf>
    <xf numFmtId="0" fontId="21" fillId="0" borderId="0" xfId="4" applyFont="1" applyAlignment="1" applyProtection="1">
      <alignment horizontal="left" vertical="center"/>
      <protection locked="0"/>
    </xf>
    <xf numFmtId="0" fontId="3" fillId="0" borderId="0" xfId="3" applyAlignment="1">
      <alignment vertical="center"/>
    </xf>
    <xf numFmtId="0" fontId="29" fillId="0" borderId="0" xfId="3" applyFont="1" applyAlignment="1">
      <alignment vertical="center"/>
    </xf>
    <xf numFmtId="0" fontId="25" fillId="0" borderId="0" xfId="3" applyFont="1" applyAlignment="1">
      <alignment vertical="center"/>
    </xf>
    <xf numFmtId="0" fontId="32" fillId="0" borderId="0" xfId="3" applyFont="1" applyAlignment="1">
      <alignment horizontal="right" vertical="center"/>
    </xf>
    <xf numFmtId="0" fontId="10" fillId="0" borderId="0" xfId="3" applyFont="1" applyAlignment="1">
      <alignment horizontal="right" vertical="center"/>
    </xf>
    <xf numFmtId="0" fontId="29" fillId="0" borderId="0" xfId="4" applyFont="1" applyAlignment="1">
      <alignment horizontal="center" vertical="center"/>
    </xf>
    <xf numFmtId="0" fontId="3" fillId="0" borderId="0" xfId="3" applyAlignment="1">
      <alignment horizontal="center" vertical="center"/>
    </xf>
    <xf numFmtId="0" fontId="35" fillId="0" borderId="0" xfId="4" applyFont="1" applyAlignment="1" applyProtection="1">
      <alignment vertical="center"/>
      <protection locked="0"/>
    </xf>
    <xf numFmtId="0" fontId="17" fillId="0" borderId="0" xfId="4" applyFont="1" applyAlignment="1">
      <alignment vertical="center"/>
    </xf>
    <xf numFmtId="2" fontId="31" fillId="0" borderId="0" xfId="4" applyNumberFormat="1" applyFont="1" applyAlignment="1">
      <alignment horizontal="center" vertical="center"/>
    </xf>
    <xf numFmtId="0" fontId="34" fillId="0" borderId="0" xfId="4" applyFont="1" applyAlignment="1">
      <alignment vertical="center"/>
    </xf>
    <xf numFmtId="0" fontId="17" fillId="0" borderId="0" xfId="4" applyFont="1" applyAlignment="1">
      <alignment horizontal="left" vertical="center"/>
    </xf>
    <xf numFmtId="0" fontId="17" fillId="0" borderId="0" xfId="4" applyFont="1" applyAlignment="1">
      <alignment horizontal="right" vertical="center"/>
    </xf>
    <xf numFmtId="164" fontId="29" fillId="0" borderId="0" xfId="4" quotePrefix="1" applyNumberFormat="1" applyFont="1" applyAlignment="1">
      <alignment horizontal="center" vertical="center"/>
    </xf>
    <xf numFmtId="164" fontId="39" fillId="0" borderId="0" xfId="4" applyNumberFormat="1" applyFont="1" applyAlignment="1">
      <alignment horizontal="center" vertical="center"/>
    </xf>
    <xf numFmtId="164" fontId="54" fillId="0" borderId="0" xfId="4" quotePrefix="1" applyNumberFormat="1" applyFont="1" applyAlignment="1">
      <alignment horizontal="center" vertical="center"/>
    </xf>
    <xf numFmtId="0" fontId="8" fillId="0" borderId="0" xfId="3" applyFont="1" applyAlignment="1">
      <alignment horizontal="right"/>
    </xf>
    <xf numFmtId="0" fontId="18" fillId="0" borderId="5" xfId="4" applyFont="1" applyBorder="1" applyAlignment="1" applyProtection="1">
      <alignment horizontal="center"/>
      <protection locked="0"/>
    </xf>
    <xf numFmtId="0" fontId="19" fillId="0" borderId="5" xfId="3" applyFont="1" applyBorder="1" applyAlignment="1" applyProtection="1">
      <alignment horizontal="center"/>
      <protection locked="0"/>
    </xf>
    <xf numFmtId="0" fontId="17" fillId="0" borderId="0" xfId="3" applyFont="1" applyAlignment="1">
      <alignment horizontal="right" vertical="center"/>
    </xf>
    <xf numFmtId="0" fontId="17" fillId="0" borderId="0" xfId="3" applyFont="1" applyAlignment="1">
      <alignment vertical="center"/>
    </xf>
    <xf numFmtId="0" fontId="21" fillId="0" borderId="0" xfId="3" applyFont="1" applyAlignment="1" applyProtection="1">
      <alignment horizontal="left" vertical="center"/>
      <protection locked="0"/>
    </xf>
    <xf numFmtId="0" fontId="17" fillId="0" borderId="0" xfId="3" applyFont="1" applyAlignment="1">
      <alignment horizontal="left" vertical="center"/>
    </xf>
    <xf numFmtId="0" fontId="3" fillId="0" borderId="0" xfId="3" applyAlignment="1">
      <alignment horizontal="left" vertical="center"/>
    </xf>
    <xf numFmtId="0" fontId="3" fillId="0" borderId="6" xfId="3" applyBorder="1" applyAlignment="1">
      <alignment vertical="top"/>
    </xf>
    <xf numFmtId="0" fontId="23" fillId="0" borderId="6" xfId="3" applyFont="1" applyBorder="1" applyAlignment="1">
      <alignment horizontal="right" vertical="top"/>
    </xf>
    <xf numFmtId="14" fontId="21" fillId="0" borderId="0" xfId="3" applyNumberFormat="1" applyFont="1" applyAlignment="1" applyProtection="1">
      <alignment horizontal="left" vertical="top"/>
      <protection locked="0"/>
    </xf>
    <xf numFmtId="0" fontId="24" fillId="0" borderId="0" xfId="3" applyFont="1" applyAlignment="1" applyProtection="1">
      <alignment horizontal="left" vertical="top"/>
      <protection locked="0"/>
    </xf>
    <xf numFmtId="0" fontId="25" fillId="0" borderId="0" xfId="3" applyFont="1" applyAlignment="1">
      <alignment horizontal="left" vertical="top"/>
    </xf>
    <xf numFmtId="0" fontId="3" fillId="0" borderId="0" xfId="3" applyAlignment="1">
      <alignment vertical="top"/>
    </xf>
    <xf numFmtId="0" fontId="21" fillId="8" borderId="0" xfId="4" applyFont="1" applyFill="1" applyAlignment="1" applyProtection="1">
      <alignment horizontal="left" vertical="center"/>
      <protection locked="0"/>
    </xf>
    <xf numFmtId="0" fontId="24" fillId="8" borderId="0" xfId="3" applyFont="1" applyFill="1" applyAlignment="1" applyProtection="1">
      <alignment vertical="center"/>
      <protection locked="0"/>
    </xf>
    <xf numFmtId="0" fontId="35" fillId="8" borderId="0" xfId="4" applyFont="1" applyFill="1" applyAlignment="1" applyProtection="1">
      <alignment horizontal="left" vertical="center"/>
      <protection locked="0"/>
    </xf>
    <xf numFmtId="0" fontId="24" fillId="8" borderId="0" xfId="3" applyFont="1" applyFill="1" applyAlignment="1" applyProtection="1">
      <alignment horizontal="left" vertical="center"/>
      <protection locked="0"/>
    </xf>
    <xf numFmtId="0" fontId="21" fillId="0" borderId="0" xfId="4" applyFont="1" applyAlignment="1" applyProtection="1">
      <alignment horizontal="left" vertical="center"/>
      <protection locked="0"/>
    </xf>
    <xf numFmtId="0" fontId="24" fillId="0" borderId="0" xfId="3" applyFont="1" applyAlignment="1" applyProtection="1">
      <alignment vertical="center"/>
      <protection locked="0"/>
    </xf>
    <xf numFmtId="0" fontId="3" fillId="0" borderId="0" xfId="3" applyAlignment="1">
      <alignment vertical="center"/>
    </xf>
    <xf numFmtId="0" fontId="35" fillId="0" borderId="0" xfId="4" applyFont="1" applyAlignment="1" applyProtection="1">
      <alignment horizontal="left" vertical="center"/>
      <protection locked="0"/>
    </xf>
    <xf numFmtId="0" fontId="24" fillId="0" borderId="0" xfId="3" applyFont="1" applyAlignment="1" applyProtection="1">
      <alignment horizontal="left" vertical="center"/>
      <protection locked="0"/>
    </xf>
    <xf numFmtId="0" fontId="26" fillId="0" borderId="5" xfId="3" applyFont="1" applyBorder="1" applyAlignment="1">
      <alignment horizontal="left" vertical="center" wrapText="1"/>
    </xf>
    <xf numFmtId="0" fontId="27" fillId="0" borderId="5" xfId="3" applyFont="1" applyBorder="1" applyAlignment="1">
      <alignment horizontal="left" vertical="center"/>
    </xf>
    <xf numFmtId="0" fontId="29" fillId="0" borderId="0" xfId="3" applyFont="1" applyAlignment="1">
      <alignment vertical="center"/>
    </xf>
    <xf numFmtId="0" fontId="25" fillId="0" borderId="0" xfId="3" applyFont="1" applyAlignment="1">
      <alignment vertical="center"/>
    </xf>
    <xf numFmtId="0" fontId="37" fillId="8" borderId="0" xfId="3" applyFont="1" applyFill="1" applyAlignment="1" applyProtection="1">
      <alignment horizontal="left" vertical="center"/>
      <protection locked="0"/>
    </xf>
    <xf numFmtId="0" fontId="37" fillId="0" borderId="0" xfId="3" applyFont="1" applyAlignment="1" applyProtection="1">
      <alignment horizontal="left" vertical="center"/>
      <protection locked="0"/>
    </xf>
    <xf numFmtId="0" fontId="27" fillId="0" borderId="5" xfId="3" applyFont="1" applyBorder="1" applyAlignment="1">
      <alignment horizontal="left" vertical="center" wrapText="1"/>
    </xf>
    <xf numFmtId="0" fontId="32" fillId="0" borderId="0" xfId="3" applyFont="1" applyAlignment="1">
      <alignment horizontal="right" vertical="center"/>
    </xf>
    <xf numFmtId="0" fontId="10" fillId="0" borderId="0" xfId="3" applyFont="1" applyAlignment="1">
      <alignment horizontal="right" vertical="center"/>
    </xf>
    <xf numFmtId="0" fontId="29" fillId="0" borderId="0" xfId="4" applyFont="1" applyAlignment="1">
      <alignment horizontal="center" vertical="center"/>
    </xf>
    <xf numFmtId="0" fontId="3" fillId="0" borderId="0" xfId="3" applyAlignment="1">
      <alignment horizontal="center" vertical="center"/>
    </xf>
    <xf numFmtId="0" fontId="32" fillId="0" borderId="0" xfId="3" applyFont="1" applyAlignment="1">
      <alignment horizontal="center" vertical="center"/>
    </xf>
    <xf numFmtId="0" fontId="10" fillId="0" borderId="0" xfId="3" applyFont="1" applyAlignment="1">
      <alignment vertical="center"/>
    </xf>
    <xf numFmtId="0" fontId="35" fillId="0" borderId="0" xfId="4" applyFont="1" applyAlignment="1" applyProtection="1">
      <alignment vertical="center"/>
      <protection locked="0"/>
    </xf>
    <xf numFmtId="0" fontId="3" fillId="0" borderId="7" xfId="3" applyBorder="1" applyAlignment="1" applyProtection="1">
      <alignment vertical="center"/>
      <protection locked="0"/>
    </xf>
    <xf numFmtId="167" fontId="35" fillId="0" borderId="0" xfId="4" applyNumberFormat="1" applyFont="1" applyAlignment="1" applyProtection="1">
      <alignment horizontal="center" vertical="center"/>
      <protection locked="0"/>
    </xf>
    <xf numFmtId="167" fontId="37" fillId="0" borderId="0" xfId="3" applyNumberFormat="1" applyFont="1" applyAlignment="1" applyProtection="1">
      <alignment vertical="center"/>
      <protection locked="0"/>
    </xf>
    <xf numFmtId="0" fontId="17" fillId="0" borderId="0" xfId="4" applyFont="1" applyAlignment="1">
      <alignment vertical="center"/>
    </xf>
    <xf numFmtId="0" fontId="29" fillId="0" borderId="0" xfId="4" applyFont="1" applyAlignment="1">
      <alignment vertical="center"/>
    </xf>
    <xf numFmtId="0" fontId="3" fillId="0" borderId="7" xfId="3" applyBorder="1" applyAlignment="1">
      <alignment vertical="center"/>
    </xf>
    <xf numFmtId="0" fontId="26" fillId="0" borderId="5" xfId="3" applyFont="1" applyBorder="1" applyAlignment="1">
      <alignment vertical="center" wrapText="1"/>
    </xf>
    <xf numFmtId="0" fontId="26" fillId="0" borderId="5" xfId="3" applyFont="1" applyBorder="1" applyAlignment="1">
      <alignment vertical="center"/>
    </xf>
    <xf numFmtId="0" fontId="32" fillId="0" borderId="0" xfId="3" applyFont="1" applyAlignment="1">
      <alignment horizontal="left" vertical="center"/>
    </xf>
    <xf numFmtId="0" fontId="10" fillId="0" borderId="0" xfId="3" applyFont="1" applyAlignment="1">
      <alignment horizontal="left" vertical="center"/>
    </xf>
    <xf numFmtId="0" fontId="45" fillId="0" borderId="0" xfId="3" applyFont="1" applyAlignment="1">
      <alignment horizontal="left" vertical="center"/>
    </xf>
    <xf numFmtId="0" fontId="9" fillId="0" borderId="0" xfId="3" applyFont="1" applyAlignment="1">
      <alignment vertical="center"/>
    </xf>
    <xf numFmtId="167" fontId="29" fillId="0" borderId="0" xfId="4" applyNumberFormat="1" applyFont="1" applyAlignment="1" applyProtection="1">
      <alignment horizontal="center" vertical="center"/>
      <protection locked="0"/>
    </xf>
    <xf numFmtId="167" fontId="25" fillId="0" borderId="0" xfId="3" applyNumberFormat="1" applyFont="1" applyAlignment="1" applyProtection="1">
      <alignment vertical="center"/>
      <protection locked="0"/>
    </xf>
    <xf numFmtId="0" fontId="24" fillId="0" borderId="7" xfId="3" applyFont="1" applyBorder="1" applyAlignment="1" applyProtection="1">
      <alignment vertical="center"/>
      <protection locked="0"/>
    </xf>
    <xf numFmtId="0" fontId="39" fillId="0" borderId="9" xfId="4" applyFont="1" applyBorder="1" applyAlignment="1" applyProtection="1">
      <alignment vertical="center"/>
      <protection locked="0"/>
    </xf>
    <xf numFmtId="0" fontId="3" fillId="0" borderId="9" xfId="3" applyBorder="1" applyAlignment="1">
      <alignment vertical="center"/>
    </xf>
    <xf numFmtId="0" fontId="39" fillId="0" borderId="0" xfId="4" applyFont="1" applyAlignment="1">
      <alignment vertical="center"/>
    </xf>
    <xf numFmtId="0" fontId="24" fillId="0" borderId="0" xfId="3" applyFont="1" applyAlignment="1">
      <alignment horizontal="left" vertical="center"/>
    </xf>
    <xf numFmtId="2" fontId="31" fillId="0" borderId="0" xfId="4" applyNumberFormat="1" applyFont="1" applyAlignment="1">
      <alignment horizontal="center" vertical="center"/>
    </xf>
    <xf numFmtId="0" fontId="10" fillId="0" borderId="0" xfId="4" applyFont="1" applyAlignment="1">
      <alignment horizontal="center" vertical="center"/>
    </xf>
    <xf numFmtId="2" fontId="31" fillId="0" borderId="0" xfId="4" applyNumberFormat="1" applyFont="1" applyAlignment="1">
      <alignment horizontal="left" vertical="center"/>
    </xf>
    <xf numFmtId="0" fontId="35" fillId="0" borderId="0" xfId="3" applyFont="1" applyAlignment="1" applyProtection="1">
      <alignment vertical="center"/>
      <protection locked="0"/>
    </xf>
    <xf numFmtId="0" fontId="29" fillId="0" borderId="6" xfId="3" applyFont="1" applyBorder="1" applyAlignment="1">
      <alignment vertical="center"/>
    </xf>
    <xf numFmtId="0" fontId="3" fillId="0" borderId="6" xfId="3" applyBorder="1" applyAlignment="1">
      <alignment vertical="center"/>
    </xf>
    <xf numFmtId="0" fontId="25" fillId="0" borderId="6" xfId="3" applyFont="1" applyBorder="1" applyAlignment="1">
      <alignment vertical="center"/>
    </xf>
    <xf numFmtId="0" fontId="32" fillId="0" borderId="0" xfId="3" applyFont="1" applyAlignment="1">
      <alignment vertical="center"/>
    </xf>
    <xf numFmtId="0" fontId="35" fillId="0" borderId="0" xfId="4" applyFont="1" applyAlignment="1" applyProtection="1">
      <alignment vertical="center" wrapText="1"/>
      <protection locked="0"/>
    </xf>
    <xf numFmtId="0" fontId="37" fillId="0" borderId="0" xfId="3" applyFont="1" applyAlignment="1" applyProtection="1">
      <alignment vertical="center" wrapText="1"/>
      <protection locked="0"/>
    </xf>
    <xf numFmtId="0" fontId="34" fillId="0" borderId="0" xfId="4" applyFont="1" applyAlignment="1">
      <alignment vertical="center"/>
    </xf>
    <xf numFmtId="0" fontId="8" fillId="0" borderId="0" xfId="3" applyFont="1" applyAlignment="1">
      <alignment vertical="center"/>
    </xf>
    <xf numFmtId="0" fontId="17" fillId="0" borderId="0" xfId="4" applyFont="1" applyAlignment="1">
      <alignment horizontal="left" vertical="center"/>
    </xf>
    <xf numFmtId="0" fontId="17" fillId="0" borderId="0" xfId="4" applyFont="1" applyAlignment="1">
      <alignment horizontal="right" vertical="center"/>
    </xf>
    <xf numFmtId="0" fontId="3" fillId="0" borderId="0" xfId="3" applyAlignment="1">
      <alignment horizontal="right" vertical="center"/>
    </xf>
    <xf numFmtId="164" fontId="29" fillId="0" borderId="0" xfId="3" applyNumberFormat="1" applyFont="1" applyAlignment="1">
      <alignment horizontal="center" vertical="center"/>
    </xf>
    <xf numFmtId="0" fontId="49" fillId="0" borderId="5" xfId="4" applyFont="1" applyBorder="1" applyAlignment="1">
      <alignment horizontal="left" vertical="center" wrapText="1"/>
    </xf>
    <xf numFmtId="0" fontId="10" fillId="0" borderId="5" xfId="3" applyFont="1" applyBorder="1" applyAlignment="1">
      <alignment horizontal="left" vertical="center" wrapText="1"/>
    </xf>
    <xf numFmtId="164" fontId="29" fillId="0" borderId="0" xfId="4" quotePrefix="1" applyNumberFormat="1" applyFont="1" applyAlignment="1">
      <alignment horizontal="center" vertical="center"/>
    </xf>
    <xf numFmtId="0" fontId="9" fillId="0" borderId="0" xfId="4" applyAlignment="1">
      <alignment horizontal="center" vertical="center"/>
    </xf>
    <xf numFmtId="164" fontId="29" fillId="0" borderId="0" xfId="4" applyNumberFormat="1" applyFont="1" applyAlignment="1">
      <alignment horizontal="center" vertical="center"/>
    </xf>
    <xf numFmtId="0" fontId="9" fillId="0" borderId="0" xfId="4" applyAlignment="1">
      <alignment vertical="center"/>
    </xf>
    <xf numFmtId="9" fontId="51" fillId="0" borderId="0" xfId="4" quotePrefix="1" applyNumberFormat="1" applyFont="1" applyAlignment="1">
      <alignment horizontal="center" vertical="center"/>
    </xf>
    <xf numFmtId="164" fontId="39" fillId="0" borderId="0" xfId="4" applyNumberFormat="1" applyFont="1" applyAlignment="1">
      <alignment horizontal="center" vertical="center"/>
    </xf>
    <xf numFmtId="0" fontId="53" fillId="0" borderId="0" xfId="4" applyFont="1" applyAlignment="1">
      <alignment horizontal="center" vertical="center"/>
    </xf>
    <xf numFmtId="0" fontId="53" fillId="0" borderId="0" xfId="4" applyFont="1" applyAlignment="1">
      <alignment vertical="center"/>
    </xf>
    <xf numFmtId="0" fontId="53" fillId="0" borderId="0" xfId="3" applyFont="1" applyAlignment="1">
      <alignment vertical="center"/>
    </xf>
    <xf numFmtId="164" fontId="52" fillId="0" borderId="0" xfId="4" applyNumberFormat="1" applyFont="1" applyAlignment="1" applyProtection="1">
      <alignment horizontal="center" vertical="center"/>
      <protection locked="0"/>
    </xf>
    <xf numFmtId="0" fontId="3" fillId="0" borderId="6" xfId="3" applyBorder="1" applyAlignment="1">
      <alignment horizontal="center" vertical="center"/>
    </xf>
    <xf numFmtId="0" fontId="39" fillId="0" borderId="5" xfId="3" applyFont="1" applyBorder="1" applyAlignment="1">
      <alignment horizontal="center" vertical="center"/>
    </xf>
    <xf numFmtId="0" fontId="34" fillId="0" borderId="5" xfId="4" quotePrefix="1" applyFont="1" applyBorder="1" applyAlignment="1">
      <alignment horizontal="left" vertical="center"/>
    </xf>
    <xf numFmtId="0" fontId="3" fillId="0" borderId="5" xfId="3" applyBorder="1" applyAlignment="1">
      <alignment horizontal="left" vertical="center"/>
    </xf>
    <xf numFmtId="164" fontId="54" fillId="0" borderId="0" xfId="4" quotePrefix="1" applyNumberFormat="1" applyFont="1" applyAlignment="1">
      <alignment horizontal="center" vertical="center"/>
    </xf>
    <xf numFmtId="0" fontId="39" fillId="0" borderId="0" xfId="4" applyFont="1" applyAlignment="1">
      <alignment horizontal="left" vertical="center"/>
    </xf>
    <xf numFmtId="0" fontId="8" fillId="0" borderId="0" xfId="3" applyFont="1" applyAlignment="1">
      <alignment horizontal="right"/>
    </xf>
    <xf numFmtId="0" fontId="21" fillId="0" borderId="0" xfId="3" applyFont="1" applyAlignment="1" applyProtection="1">
      <alignment horizontal="left" vertical="top"/>
      <protection locked="0"/>
    </xf>
    <xf numFmtId="0" fontId="21" fillId="0" borderId="0" xfId="3" applyNumberFormat="1" applyFont="1" applyAlignment="1" applyProtection="1">
      <alignment horizontal="left" vertical="center"/>
      <protection locked="0"/>
    </xf>
  </cellXfs>
  <cellStyles count="7">
    <cellStyle name="Input" xfId="2" builtinId="20"/>
    <cellStyle name="Neutral" xfId="1" builtinId="28"/>
    <cellStyle name="Normal" xfId="0" builtinId="0"/>
    <cellStyle name="Normal 2" xfId="3" xr:uid="{5BF1186F-319B-4FC0-BA14-7AB0E9CC976A}"/>
    <cellStyle name="Normal 2 2" xfId="4" xr:uid="{51376CE2-479E-4B48-BAE3-F489B34CDF75}"/>
    <cellStyle name="Note 2" xfId="5" xr:uid="{6D2CC2E7-3FD9-4DA5-9FDC-31D885D86CE9}"/>
    <cellStyle name="Percent 2" xfId="6" xr:uid="{0F03AE40-41BB-4482-8258-B62F21D25BA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C3E57-B416-40F8-83C1-03328B311DA6}">
  <dimension ref="B2:K24"/>
  <sheetViews>
    <sheetView showGridLines="0" zoomScale="147" workbookViewId="0">
      <selection activeCell="I6" sqref="I6"/>
    </sheetView>
  </sheetViews>
  <sheetFormatPr defaultColWidth="9.09765625" defaultRowHeight="12.7" x14ac:dyDescent="0.25"/>
  <cols>
    <col min="1" max="1" width="3.8984375" style="3" customWidth="1"/>
    <col min="2" max="2" width="2.69921875" style="3" customWidth="1"/>
    <col min="3" max="3" width="13.3984375" style="3" customWidth="1"/>
    <col min="4" max="4" width="0.69921875" style="3" customWidth="1"/>
    <col min="5" max="9" width="10.8984375" style="3" customWidth="1"/>
    <col min="10" max="10" width="1.3984375" style="3" customWidth="1"/>
    <col min="11" max="11" width="18.09765625" style="3" customWidth="1"/>
    <col min="12" max="16384" width="9.09765625" style="3"/>
  </cols>
  <sheetData>
    <row r="2" spans="2:11" ht="23.05" x14ac:dyDescent="0.45">
      <c r="B2" s="1" t="s">
        <v>0</v>
      </c>
      <c r="C2" s="2"/>
      <c r="D2" s="2"/>
    </row>
    <row r="3" spans="2:11" x14ac:dyDescent="0.25">
      <c r="C3" s="4" t="s">
        <v>1</v>
      </c>
      <c r="D3" s="4"/>
      <c r="E3" s="5">
        <f ca="1">TODAY()</f>
        <v>46240</v>
      </c>
    </row>
    <row r="4" spans="2:11" x14ac:dyDescent="0.25">
      <c r="E4" s="6" t="s">
        <v>2</v>
      </c>
      <c r="F4" s="6" t="s">
        <v>3</v>
      </c>
      <c r="G4" s="6" t="s">
        <v>4</v>
      </c>
      <c r="H4" s="6" t="s">
        <v>5</v>
      </c>
      <c r="I4" s="6" t="s">
        <v>6</v>
      </c>
    </row>
    <row r="5" spans="2:11" x14ac:dyDescent="0.25">
      <c r="B5" s="285" t="s">
        <v>7</v>
      </c>
      <c r="C5" s="285"/>
      <c r="D5" s="195"/>
      <c r="E5" s="7" t="s">
        <v>8</v>
      </c>
      <c r="F5" s="7" t="s">
        <v>9</v>
      </c>
      <c r="G5" s="7" t="s">
        <v>10</v>
      </c>
      <c r="H5" s="7" t="s">
        <v>11</v>
      </c>
      <c r="I5" s="7" t="s">
        <v>176</v>
      </c>
      <c r="K5" s="8" t="s">
        <v>12</v>
      </c>
    </row>
    <row r="6" spans="2:11" x14ac:dyDescent="0.25">
      <c r="B6" s="9">
        <v>1</v>
      </c>
      <c r="C6" s="10" t="s">
        <v>13</v>
      </c>
      <c r="D6" s="11"/>
      <c r="E6" s="12">
        <v>0</v>
      </c>
      <c r="F6" s="12">
        <v>0</v>
      </c>
      <c r="G6" s="12">
        <v>0</v>
      </c>
      <c r="H6" s="12">
        <v>0</v>
      </c>
      <c r="I6" s="12">
        <v>0</v>
      </c>
      <c r="J6" s="13"/>
      <c r="K6" s="14">
        <f>SUM(E6:I6)</f>
        <v>0</v>
      </c>
    </row>
    <row r="7" spans="2:11" x14ac:dyDescent="0.25">
      <c r="B7" s="9">
        <v>2</v>
      </c>
      <c r="C7" s="10" t="s">
        <v>14</v>
      </c>
      <c r="D7" s="11"/>
      <c r="E7" s="12">
        <v>0</v>
      </c>
      <c r="F7" s="12">
        <v>0</v>
      </c>
      <c r="G7" s="12">
        <v>0</v>
      </c>
      <c r="H7" s="12">
        <v>0</v>
      </c>
      <c r="I7" s="12">
        <v>0</v>
      </c>
      <c r="J7" s="13"/>
      <c r="K7" s="14">
        <f t="shared" ref="K7:K12" si="0">SUM(E7:I7)</f>
        <v>0</v>
      </c>
    </row>
    <row r="8" spans="2:11" x14ac:dyDescent="0.25">
      <c r="B8" s="9">
        <v>3</v>
      </c>
      <c r="C8" s="10" t="s">
        <v>15</v>
      </c>
      <c r="D8" s="11"/>
      <c r="E8" s="12">
        <v>0</v>
      </c>
      <c r="F8" s="12">
        <v>0</v>
      </c>
      <c r="G8" s="12">
        <v>0</v>
      </c>
      <c r="H8" s="12">
        <v>0</v>
      </c>
      <c r="I8" s="12">
        <v>0</v>
      </c>
      <c r="J8" s="13"/>
      <c r="K8" s="14">
        <f t="shared" si="0"/>
        <v>0</v>
      </c>
    </row>
    <row r="9" spans="2:11" x14ac:dyDescent="0.25">
      <c r="B9" s="9">
        <v>4</v>
      </c>
      <c r="C9" s="10" t="s">
        <v>16</v>
      </c>
      <c r="D9" s="11"/>
      <c r="E9" s="12">
        <v>0</v>
      </c>
      <c r="F9" s="12">
        <v>0</v>
      </c>
      <c r="G9" s="12">
        <v>0</v>
      </c>
      <c r="H9" s="12">
        <v>0</v>
      </c>
      <c r="I9" s="12">
        <v>0</v>
      </c>
      <c r="J9" s="13"/>
      <c r="K9" s="14">
        <f t="shared" si="0"/>
        <v>0</v>
      </c>
    </row>
    <row r="10" spans="2:11" x14ac:dyDescent="0.25">
      <c r="B10" s="9">
        <v>5</v>
      </c>
      <c r="C10" s="10" t="s">
        <v>17</v>
      </c>
      <c r="D10" s="11"/>
      <c r="E10" s="12">
        <v>0</v>
      </c>
      <c r="F10" s="12">
        <v>0</v>
      </c>
      <c r="G10" s="12">
        <v>0</v>
      </c>
      <c r="H10" s="12">
        <v>0</v>
      </c>
      <c r="I10" s="12">
        <v>0</v>
      </c>
      <c r="J10" s="13"/>
      <c r="K10" s="14">
        <f t="shared" si="0"/>
        <v>0</v>
      </c>
    </row>
    <row r="11" spans="2:11" x14ac:dyDescent="0.25">
      <c r="B11" s="9">
        <v>6</v>
      </c>
      <c r="C11" s="10" t="s">
        <v>18</v>
      </c>
      <c r="D11" s="11"/>
      <c r="E11" s="12">
        <v>0</v>
      </c>
      <c r="F11" s="12">
        <v>0</v>
      </c>
      <c r="G11" s="12">
        <v>0</v>
      </c>
      <c r="H11" s="12">
        <v>0</v>
      </c>
      <c r="I11" s="12">
        <v>0</v>
      </c>
      <c r="J11" s="13"/>
      <c r="K11" s="14">
        <f>SUM(E11:I11)</f>
        <v>0</v>
      </c>
    </row>
    <row r="12" spans="2:11" x14ac:dyDescent="0.25">
      <c r="B12" s="9">
        <v>7</v>
      </c>
      <c r="C12" s="10" t="s">
        <v>19</v>
      </c>
      <c r="D12" s="11"/>
      <c r="E12" s="12">
        <v>0</v>
      </c>
      <c r="F12" s="12">
        <v>0</v>
      </c>
      <c r="G12" s="12">
        <v>0</v>
      </c>
      <c r="H12" s="12">
        <v>0</v>
      </c>
      <c r="I12" s="12">
        <v>0</v>
      </c>
      <c r="J12" s="13"/>
      <c r="K12" s="14">
        <f t="shared" si="0"/>
        <v>0</v>
      </c>
    </row>
    <row r="13" spans="2:11" x14ac:dyDescent="0.25">
      <c r="B13" s="9"/>
      <c r="C13" s="10" t="s">
        <v>20</v>
      </c>
      <c r="D13" s="11"/>
      <c r="E13" s="12">
        <v>0</v>
      </c>
      <c r="F13" s="12">
        <v>0</v>
      </c>
      <c r="G13" s="12">
        <v>0</v>
      </c>
      <c r="H13" s="12">
        <v>0</v>
      </c>
      <c r="I13" s="12">
        <v>0</v>
      </c>
      <c r="J13" s="13"/>
      <c r="K13" s="14">
        <f>SUM(E13:I13)</f>
        <v>0</v>
      </c>
    </row>
    <row r="14" spans="2:11" ht="3.75" customHeight="1" x14ac:dyDescent="0.25">
      <c r="B14" s="9"/>
      <c r="C14" s="11"/>
      <c r="D14" s="11"/>
      <c r="E14" s="15"/>
      <c r="F14" s="12"/>
      <c r="G14" s="12"/>
      <c r="H14" s="12"/>
      <c r="I14" s="12"/>
      <c r="J14" s="13"/>
      <c r="K14" s="173"/>
    </row>
    <row r="15" spans="2:11" x14ac:dyDescent="0.25">
      <c r="B15" s="9">
        <v>8</v>
      </c>
      <c r="C15" s="10" t="s">
        <v>21</v>
      </c>
      <c r="D15" s="11"/>
      <c r="E15" s="12">
        <v>0</v>
      </c>
      <c r="F15" s="12">
        <v>0</v>
      </c>
      <c r="G15" s="12">
        <v>0</v>
      </c>
      <c r="H15" s="12">
        <v>0</v>
      </c>
      <c r="I15" s="12">
        <v>0</v>
      </c>
      <c r="J15" s="13"/>
      <c r="K15" s="14">
        <f>SUM(E15:I15)</f>
        <v>0</v>
      </c>
    </row>
    <row r="16" spans="2:11" x14ac:dyDescent="0.25">
      <c r="B16" s="9">
        <v>9</v>
      </c>
      <c r="C16" s="10" t="s">
        <v>22</v>
      </c>
      <c r="D16" s="11"/>
      <c r="E16" s="12">
        <f>SUM(E6:E12,E15)</f>
        <v>0</v>
      </c>
      <c r="F16" s="12">
        <f t="shared" ref="F16:I16" si="1">SUM(F6:F12,F15)</f>
        <v>0</v>
      </c>
      <c r="G16" s="12">
        <f t="shared" si="1"/>
        <v>0</v>
      </c>
      <c r="H16" s="12">
        <f>SUM(H6:H12,H15)</f>
        <v>0</v>
      </c>
      <c r="I16" s="12">
        <f t="shared" si="1"/>
        <v>0</v>
      </c>
      <c r="J16" s="13"/>
      <c r="K16" s="16">
        <f>SUM(K13:K15)</f>
        <v>0</v>
      </c>
    </row>
    <row r="17" spans="3:11" x14ac:dyDescent="0.25">
      <c r="K17" s="17" t="s">
        <v>23</v>
      </c>
    </row>
    <row r="18" spans="3:11" x14ac:dyDescent="0.25">
      <c r="I18" s="18" t="s">
        <v>24</v>
      </c>
      <c r="K18" s="19">
        <f>SUM(E16:I16)</f>
        <v>0</v>
      </c>
    </row>
    <row r="24" spans="3:11" x14ac:dyDescent="0.25">
      <c r="C24" s="20"/>
      <c r="D24" s="20"/>
      <c r="E24" s="20"/>
      <c r="F24" s="20"/>
      <c r="G24" s="21"/>
    </row>
  </sheetData>
  <mergeCells count="1">
    <mergeCell ref="B5:C5"/>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9E2A2-1ED9-4394-972C-1D41A1B3B003}">
  <dimension ref="A1:V155"/>
  <sheetViews>
    <sheetView showGridLines="0" tabSelected="1" zoomScale="80" zoomScaleNormal="80" workbookViewId="0">
      <selection activeCell="O17" sqref="O17"/>
    </sheetView>
  </sheetViews>
  <sheetFormatPr defaultColWidth="9" defaultRowHeight="15.55" x14ac:dyDescent="0.3"/>
  <cols>
    <col min="1" max="1" width="9" style="22" customWidth="1"/>
    <col min="2" max="2" width="1.69921875" style="22" customWidth="1"/>
    <col min="3" max="3" width="15.8984375" style="3" customWidth="1"/>
    <col min="4" max="4" width="14.296875" style="22" customWidth="1"/>
    <col min="5" max="7" width="1.296875" style="22" customWidth="1"/>
    <col min="8" max="8" width="2.09765625" style="22" bestFit="1" customWidth="1"/>
    <col min="9" max="11" width="1.296875" style="22" customWidth="1"/>
    <col min="12" max="12" width="6" style="22" customWidth="1"/>
    <col min="13" max="13" width="3.69921875" style="22" customWidth="1"/>
    <col min="14" max="14" width="8" style="22" bestFit="1" customWidth="1"/>
    <col min="15" max="15" width="6.296875" style="22" customWidth="1"/>
    <col min="16" max="16" width="4.3984375" style="22" customWidth="1"/>
    <col min="17" max="17" width="5.69921875" style="22" customWidth="1"/>
    <col min="18" max="18" width="5.296875" style="22" customWidth="1"/>
    <col min="19" max="19" width="8.69921875" style="22" customWidth="1"/>
    <col min="20" max="20" width="9.69921875" style="23" bestFit="1" customWidth="1"/>
    <col min="21" max="21" width="4.59765625" style="22" customWidth="1"/>
    <col min="22" max="22" width="63.296875" style="22" customWidth="1"/>
    <col min="23" max="16384" width="9" style="22"/>
  </cols>
  <sheetData>
    <row r="1" spans="1:22" ht="23.05" x14ac:dyDescent="0.45">
      <c r="A1" s="2" t="s">
        <v>25</v>
      </c>
      <c r="B1" s="2"/>
    </row>
    <row r="2" spans="1:22" ht="16.7" customHeight="1" thickBot="1" x14ac:dyDescent="0.35">
      <c r="A2" s="24" t="s">
        <v>1</v>
      </c>
      <c r="B2" s="25"/>
      <c r="C2" s="26">
        <f ca="1">TODAY()</f>
        <v>46240</v>
      </c>
    </row>
    <row r="3" spans="1:22" s="29" customFormat="1" ht="10.95" customHeight="1" x14ac:dyDescent="0.25">
      <c r="A3" s="27"/>
      <c r="B3" s="196" t="s">
        <v>26</v>
      </c>
      <c r="C3" s="197"/>
      <c r="D3" s="197"/>
      <c r="E3" s="197"/>
      <c r="F3" s="197"/>
      <c r="G3" s="197"/>
      <c r="H3" s="197"/>
      <c r="I3" s="197"/>
      <c r="J3" s="197"/>
      <c r="K3" s="197"/>
      <c r="L3" s="197"/>
      <c r="M3" s="197"/>
      <c r="N3" s="197"/>
      <c r="O3" s="197"/>
      <c r="P3" s="197"/>
      <c r="Q3" s="197"/>
      <c r="R3" s="197"/>
      <c r="S3" s="197"/>
      <c r="T3" s="28"/>
    </row>
    <row r="4" spans="1:22" s="30" customFormat="1" ht="9.9499999999999993" customHeight="1" x14ac:dyDescent="0.3">
      <c r="A4" s="191"/>
      <c r="B4" s="198" t="s">
        <v>27</v>
      </c>
      <c r="C4" s="199"/>
      <c r="D4" s="199"/>
      <c r="E4" s="199"/>
      <c r="F4" s="199"/>
      <c r="G4" s="199"/>
      <c r="H4" s="200">
        <v>27</v>
      </c>
      <c r="I4" s="200"/>
      <c r="J4" s="201" t="s">
        <v>28</v>
      </c>
      <c r="K4" s="201"/>
      <c r="L4" s="202"/>
      <c r="M4" s="202"/>
      <c r="N4" s="202"/>
      <c r="O4" s="202"/>
      <c r="P4" s="202"/>
      <c r="Q4" s="202"/>
      <c r="R4" s="202"/>
      <c r="S4" s="202"/>
      <c r="T4" s="175"/>
    </row>
    <row r="5" spans="1:22" s="34" customFormat="1" ht="11.95" customHeight="1" thickBot="1" x14ac:dyDescent="0.3">
      <c r="A5" s="31" t="s">
        <v>29</v>
      </c>
      <c r="B5" s="203"/>
      <c r="C5" s="203"/>
      <c r="D5" s="203"/>
      <c r="E5" s="204"/>
      <c r="F5" s="204"/>
      <c r="G5" s="204"/>
      <c r="H5" s="204"/>
      <c r="I5" s="204"/>
      <c r="J5" s="204"/>
      <c r="K5" s="32"/>
      <c r="L5" s="205" t="s">
        <v>30</v>
      </c>
      <c r="M5" s="206"/>
      <c r="N5" s="207"/>
      <c r="O5" s="208"/>
      <c r="P5" s="208"/>
      <c r="Q5" s="208"/>
      <c r="R5" s="208"/>
      <c r="S5" s="208"/>
      <c r="T5" s="33" t="s">
        <v>31</v>
      </c>
    </row>
    <row r="6" spans="1:22" s="37" customFormat="1" ht="27.25" customHeight="1" x14ac:dyDescent="0.3">
      <c r="A6" s="35" t="s">
        <v>32</v>
      </c>
      <c r="B6" s="35"/>
      <c r="C6" s="218" t="s">
        <v>33</v>
      </c>
      <c r="D6" s="219"/>
      <c r="E6" s="219"/>
      <c r="F6" s="219"/>
      <c r="G6" s="219"/>
      <c r="H6" s="219"/>
      <c r="I6" s="219"/>
      <c r="J6" s="219"/>
      <c r="K6" s="219"/>
      <c r="L6" s="219"/>
      <c r="M6" s="219"/>
      <c r="N6" s="219"/>
      <c r="O6" s="219"/>
      <c r="P6" s="219"/>
      <c r="Q6" s="219"/>
      <c r="R6" s="219"/>
      <c r="S6" s="219"/>
      <c r="T6" s="36"/>
      <c r="V6" s="38" t="s">
        <v>34</v>
      </c>
    </row>
    <row r="7" spans="1:22" s="37" customFormat="1" ht="9.65" customHeight="1" x14ac:dyDescent="0.3">
      <c r="A7" s="39"/>
      <c r="B7" s="39"/>
      <c r="C7" s="220"/>
      <c r="D7" s="221"/>
      <c r="E7" s="221"/>
      <c r="F7" s="221"/>
      <c r="G7" s="221"/>
      <c r="H7" s="221"/>
      <c r="I7" s="221"/>
      <c r="J7" s="215"/>
      <c r="K7" s="215"/>
      <c r="L7" s="40" t="s">
        <v>35</v>
      </c>
      <c r="M7" s="40" t="s">
        <v>36</v>
      </c>
      <c r="N7" s="188" t="s">
        <v>37</v>
      </c>
      <c r="O7" s="188" t="s">
        <v>36</v>
      </c>
      <c r="P7" s="40" t="s">
        <v>38</v>
      </c>
      <c r="Q7" s="41"/>
      <c r="R7" s="42" t="s">
        <v>39</v>
      </c>
      <c r="S7" s="43"/>
      <c r="T7" s="44"/>
      <c r="V7" s="45" t="s">
        <v>40</v>
      </c>
    </row>
    <row r="8" spans="1:22" s="37" customFormat="1" ht="10.95" customHeight="1" x14ac:dyDescent="0.3">
      <c r="A8" s="46">
        <f>S8/P8</f>
        <v>0</v>
      </c>
      <c r="B8" s="47" t="s">
        <v>41</v>
      </c>
      <c r="C8" s="209" t="s">
        <v>42</v>
      </c>
      <c r="D8" s="210"/>
      <c r="E8" s="210"/>
      <c r="F8" s="210"/>
      <c r="G8" s="210"/>
      <c r="H8" s="210"/>
      <c r="I8" s="210"/>
      <c r="J8" s="210"/>
      <c r="K8" s="176"/>
      <c r="L8" s="48">
        <v>0</v>
      </c>
      <c r="M8" s="49" t="s">
        <v>36</v>
      </c>
      <c r="N8" s="50">
        <v>0</v>
      </c>
      <c r="O8" s="49" t="s">
        <v>36</v>
      </c>
      <c r="P8" s="48">
        <v>2</v>
      </c>
      <c r="Q8" s="51" t="s">
        <v>43</v>
      </c>
      <c r="R8" s="52">
        <f>(L8*P8)/2080</f>
        <v>0</v>
      </c>
      <c r="S8" s="53">
        <f>L8*N8*P8</f>
        <v>0</v>
      </c>
      <c r="T8" s="54"/>
      <c r="V8" s="55"/>
    </row>
    <row r="9" spans="1:22" s="37" customFormat="1" ht="10.95" customHeight="1" x14ac:dyDescent="0.3">
      <c r="A9" s="56"/>
      <c r="B9" s="57"/>
      <c r="C9" s="211" t="s">
        <v>44</v>
      </c>
      <c r="D9" s="222"/>
      <c r="E9" s="222"/>
      <c r="F9" s="222"/>
      <c r="G9" s="222"/>
      <c r="H9" s="222"/>
      <c r="I9" s="222"/>
      <c r="J9" s="212"/>
      <c r="K9" s="177"/>
      <c r="L9" s="58"/>
      <c r="M9" s="59"/>
      <c r="N9" s="58"/>
      <c r="O9" s="60"/>
      <c r="P9" s="61"/>
      <c r="Q9" s="62"/>
      <c r="R9" s="63"/>
      <c r="S9" s="53"/>
      <c r="T9" s="64"/>
      <c r="V9" s="55"/>
    </row>
    <row r="10" spans="1:22" s="37" customFormat="1" ht="10.95" customHeight="1" x14ac:dyDescent="0.3">
      <c r="A10" s="46">
        <f>S10/P10</f>
        <v>0</v>
      </c>
      <c r="B10" s="189" t="s">
        <v>45</v>
      </c>
      <c r="C10" s="213" t="s">
        <v>42</v>
      </c>
      <c r="D10" s="214"/>
      <c r="E10" s="214"/>
      <c r="F10" s="214"/>
      <c r="G10" s="214"/>
      <c r="H10" s="214"/>
      <c r="I10" s="214"/>
      <c r="J10" s="214"/>
      <c r="K10" s="215"/>
      <c r="L10" s="65">
        <v>0</v>
      </c>
      <c r="M10" s="66" t="s">
        <v>36</v>
      </c>
      <c r="N10" s="67">
        <v>0</v>
      </c>
      <c r="O10" s="66" t="s">
        <v>36</v>
      </c>
      <c r="P10" s="65">
        <v>2</v>
      </c>
      <c r="Q10" s="68" t="s">
        <v>43</v>
      </c>
      <c r="R10" s="69">
        <f>(L10*P10)/2080</f>
        <v>0</v>
      </c>
      <c r="S10" s="54">
        <f>L10*N10*P10</f>
        <v>0</v>
      </c>
      <c r="T10" s="64"/>
      <c r="V10" s="55"/>
    </row>
    <row r="11" spans="1:22" s="37" customFormat="1" ht="10.95" customHeight="1" x14ac:dyDescent="0.3">
      <c r="A11" s="56"/>
      <c r="B11" s="44"/>
      <c r="C11" s="216" t="s">
        <v>44</v>
      </c>
      <c r="D11" s="223"/>
      <c r="E11" s="223"/>
      <c r="F11" s="223"/>
      <c r="G11" s="223"/>
      <c r="H11" s="223"/>
      <c r="I11" s="223"/>
      <c r="J11" s="217"/>
      <c r="K11" s="202"/>
      <c r="L11" s="186"/>
      <c r="M11" s="70"/>
      <c r="N11" s="186"/>
      <c r="O11" s="71"/>
      <c r="P11" s="72"/>
      <c r="Q11" s="184"/>
      <c r="S11" s="54"/>
      <c r="T11" s="64"/>
      <c r="V11" s="55"/>
    </row>
    <row r="12" spans="1:22" s="75" customFormat="1" ht="10.95" customHeight="1" x14ac:dyDescent="0.3">
      <c r="A12" s="46">
        <f>S12/P12</f>
        <v>0</v>
      </c>
      <c r="B12" s="73" t="s">
        <v>46</v>
      </c>
      <c r="C12" s="209" t="s">
        <v>42</v>
      </c>
      <c r="D12" s="210"/>
      <c r="E12" s="210"/>
      <c r="F12" s="210"/>
      <c r="G12" s="210"/>
      <c r="H12" s="210"/>
      <c r="I12" s="210"/>
      <c r="J12" s="210"/>
      <c r="K12" s="176"/>
      <c r="L12" s="48">
        <v>0</v>
      </c>
      <c r="M12" s="49" t="s">
        <v>36</v>
      </c>
      <c r="N12" s="50">
        <v>0</v>
      </c>
      <c r="O12" s="49" t="s">
        <v>36</v>
      </c>
      <c r="P12" s="48">
        <v>2</v>
      </c>
      <c r="Q12" s="51" t="s">
        <v>43</v>
      </c>
      <c r="R12" s="52">
        <f>(L12*P12)/2080</f>
        <v>0</v>
      </c>
      <c r="S12" s="53">
        <f>L12*N12*P12</f>
        <v>0</v>
      </c>
      <c r="T12" s="74"/>
      <c r="V12" s="55"/>
    </row>
    <row r="13" spans="1:22" s="75" customFormat="1" ht="10.95" customHeight="1" x14ac:dyDescent="0.3">
      <c r="A13" s="56"/>
      <c r="B13" s="76"/>
      <c r="C13" s="211" t="s">
        <v>44</v>
      </c>
      <c r="D13" s="211"/>
      <c r="E13" s="211"/>
      <c r="F13" s="211"/>
      <c r="G13" s="211"/>
      <c r="H13" s="211"/>
      <c r="I13" s="211"/>
      <c r="J13" s="212"/>
      <c r="K13" s="177"/>
      <c r="L13" s="58"/>
      <c r="M13" s="77"/>
      <c r="N13" s="58"/>
      <c r="O13" s="78"/>
      <c r="P13" s="61"/>
      <c r="Q13" s="79"/>
      <c r="R13" s="80"/>
      <c r="S13" s="81"/>
      <c r="T13" s="74"/>
      <c r="V13" s="55"/>
    </row>
    <row r="14" spans="1:22" s="75" customFormat="1" ht="10.95" customHeight="1" x14ac:dyDescent="0.3">
      <c r="A14" s="46">
        <f>S14/P14</f>
        <v>0</v>
      </c>
      <c r="B14" s="187" t="s">
        <v>47</v>
      </c>
      <c r="C14" s="213" t="s">
        <v>42</v>
      </c>
      <c r="D14" s="214"/>
      <c r="E14" s="214"/>
      <c r="F14" s="214"/>
      <c r="G14" s="214"/>
      <c r="H14" s="214"/>
      <c r="I14" s="214"/>
      <c r="J14" s="214"/>
      <c r="K14" s="215"/>
      <c r="L14" s="65">
        <v>0</v>
      </c>
      <c r="M14" s="66" t="s">
        <v>36</v>
      </c>
      <c r="N14" s="67">
        <v>0</v>
      </c>
      <c r="O14" s="66" t="s">
        <v>36</v>
      </c>
      <c r="P14" s="65">
        <v>2</v>
      </c>
      <c r="Q14" s="68" t="s">
        <v>43</v>
      </c>
      <c r="R14" s="69">
        <f>(L14*P14)/2080</f>
        <v>0</v>
      </c>
      <c r="S14" s="54">
        <f>L14*N14*P14</f>
        <v>0</v>
      </c>
      <c r="T14" s="74"/>
      <c r="V14" s="55"/>
    </row>
    <row r="15" spans="1:22" s="75" customFormat="1" ht="10.95" customHeight="1" x14ac:dyDescent="0.3">
      <c r="A15" s="56"/>
      <c r="B15" s="37"/>
      <c r="C15" s="216" t="s">
        <v>44</v>
      </c>
      <c r="D15" s="216"/>
      <c r="E15" s="216"/>
      <c r="F15" s="216"/>
      <c r="G15" s="216"/>
      <c r="H15" s="216"/>
      <c r="I15" s="216"/>
      <c r="J15" s="217"/>
      <c r="K15" s="202"/>
      <c r="L15" s="70"/>
      <c r="M15" s="70"/>
      <c r="N15" s="70"/>
      <c r="O15" s="71"/>
      <c r="P15" s="71"/>
      <c r="Q15" s="184"/>
      <c r="R15" s="37"/>
      <c r="S15" s="74"/>
      <c r="T15" s="74"/>
      <c r="V15" s="55"/>
    </row>
    <row r="16" spans="1:22" s="75" customFormat="1" ht="10.95" customHeight="1" x14ac:dyDescent="0.3">
      <c r="A16" s="46" t="e">
        <f>S16/P16</f>
        <v>#DIV/0!</v>
      </c>
      <c r="B16" s="73" t="s">
        <v>48</v>
      </c>
      <c r="C16" s="209" t="s">
        <v>42</v>
      </c>
      <c r="D16" s="210"/>
      <c r="E16" s="210"/>
      <c r="F16" s="210"/>
      <c r="G16" s="210"/>
      <c r="H16" s="210"/>
      <c r="I16" s="210"/>
      <c r="J16" s="210"/>
      <c r="K16" s="176"/>
      <c r="L16" s="48">
        <v>0</v>
      </c>
      <c r="M16" s="49" t="s">
        <v>36</v>
      </c>
      <c r="N16" s="50">
        <v>0</v>
      </c>
      <c r="O16" s="49" t="s">
        <v>36</v>
      </c>
      <c r="P16" s="48">
        <v>0</v>
      </c>
      <c r="Q16" s="51" t="s">
        <v>43</v>
      </c>
      <c r="R16" s="52">
        <f>(L16*P16)/2080</f>
        <v>0</v>
      </c>
      <c r="S16" s="53">
        <f>L16*N16*P16</f>
        <v>0</v>
      </c>
      <c r="T16" s="74"/>
      <c r="V16" s="55"/>
    </row>
    <row r="17" spans="1:22" s="75" customFormat="1" ht="10.95" customHeight="1" x14ac:dyDescent="0.3">
      <c r="A17" s="56"/>
      <c r="B17" s="63"/>
      <c r="C17" s="211" t="s">
        <v>44</v>
      </c>
      <c r="D17" s="211"/>
      <c r="E17" s="211"/>
      <c r="F17" s="211"/>
      <c r="G17" s="211"/>
      <c r="H17" s="211"/>
      <c r="I17" s="211"/>
      <c r="J17" s="212"/>
      <c r="K17" s="177"/>
      <c r="L17" s="58"/>
      <c r="M17" s="59"/>
      <c r="N17" s="58"/>
      <c r="O17" s="60"/>
      <c r="P17" s="61"/>
      <c r="Q17" s="62"/>
      <c r="R17" s="63"/>
      <c r="S17" s="53"/>
      <c r="T17" s="74"/>
      <c r="V17" s="55"/>
    </row>
    <row r="18" spans="1:22" s="75" customFormat="1" ht="10.95" customHeight="1" x14ac:dyDescent="0.3">
      <c r="A18" s="46" t="e">
        <f>S18/P18</f>
        <v>#DIV/0!</v>
      </c>
      <c r="B18" s="187" t="s">
        <v>49</v>
      </c>
      <c r="C18" s="213" t="s">
        <v>42</v>
      </c>
      <c r="D18" s="214"/>
      <c r="E18" s="214"/>
      <c r="F18" s="214"/>
      <c r="G18" s="214"/>
      <c r="H18" s="214"/>
      <c r="I18" s="214"/>
      <c r="J18" s="214"/>
      <c r="K18" s="215"/>
      <c r="L18" s="65">
        <v>0</v>
      </c>
      <c r="M18" s="66" t="s">
        <v>36</v>
      </c>
      <c r="N18" s="67">
        <v>0</v>
      </c>
      <c r="O18" s="66" t="s">
        <v>36</v>
      </c>
      <c r="P18" s="65">
        <v>0</v>
      </c>
      <c r="Q18" s="68" t="s">
        <v>43</v>
      </c>
      <c r="R18" s="69">
        <f>(L18*P18)/2080</f>
        <v>0</v>
      </c>
      <c r="S18" s="54">
        <f>L18*N18*P18</f>
        <v>0</v>
      </c>
      <c r="T18" s="74"/>
      <c r="V18" s="55"/>
    </row>
    <row r="19" spans="1:22" s="75" customFormat="1" ht="10.95" customHeight="1" x14ac:dyDescent="0.3">
      <c r="A19" s="56"/>
      <c r="B19" s="37"/>
      <c r="C19" s="216" t="s">
        <v>44</v>
      </c>
      <c r="D19" s="216"/>
      <c r="E19" s="216"/>
      <c r="F19" s="216"/>
      <c r="G19" s="216"/>
      <c r="H19" s="216"/>
      <c r="I19" s="216"/>
      <c r="J19" s="217"/>
      <c r="K19" s="202"/>
      <c r="L19" s="70"/>
      <c r="M19" s="70"/>
      <c r="N19" s="70"/>
      <c r="O19" s="71"/>
      <c r="P19" s="71"/>
      <c r="Q19" s="184"/>
      <c r="R19" s="37"/>
      <c r="S19" s="74"/>
      <c r="T19" s="74"/>
      <c r="V19" s="55"/>
    </row>
    <row r="20" spans="1:22" s="75" customFormat="1" ht="10.95" customHeight="1" x14ac:dyDescent="0.3">
      <c r="A20" s="46" t="e">
        <f>S20/P20</f>
        <v>#DIV/0!</v>
      </c>
      <c r="B20" s="73" t="s">
        <v>50</v>
      </c>
      <c r="C20" s="209" t="s">
        <v>42</v>
      </c>
      <c r="D20" s="210"/>
      <c r="E20" s="210"/>
      <c r="F20" s="210"/>
      <c r="G20" s="210"/>
      <c r="H20" s="210"/>
      <c r="I20" s="210"/>
      <c r="J20" s="210"/>
      <c r="K20" s="176"/>
      <c r="L20" s="48">
        <v>0</v>
      </c>
      <c r="M20" s="49" t="s">
        <v>36</v>
      </c>
      <c r="N20" s="50">
        <v>0</v>
      </c>
      <c r="O20" s="49" t="s">
        <v>36</v>
      </c>
      <c r="P20" s="48">
        <v>0</v>
      </c>
      <c r="Q20" s="51" t="s">
        <v>43</v>
      </c>
      <c r="R20" s="52">
        <f>(L20*P20)/2080</f>
        <v>0</v>
      </c>
      <c r="S20" s="53">
        <f>L20*N20*P20</f>
        <v>0</v>
      </c>
      <c r="T20" s="74"/>
      <c r="V20" s="55"/>
    </row>
    <row r="21" spans="1:22" s="75" customFormat="1" ht="10.95" customHeight="1" thickBot="1" x14ac:dyDescent="0.35">
      <c r="A21" s="82"/>
      <c r="B21" s="76"/>
      <c r="C21" s="211" t="s">
        <v>44</v>
      </c>
      <c r="D21" s="211"/>
      <c r="E21" s="211"/>
      <c r="F21" s="211"/>
      <c r="G21" s="211"/>
      <c r="H21" s="211"/>
      <c r="I21" s="211"/>
      <c r="J21" s="212"/>
      <c r="K21" s="177"/>
      <c r="L21" s="58"/>
      <c r="M21" s="59"/>
      <c r="N21" s="59"/>
      <c r="O21" s="83"/>
      <c r="P21" s="84"/>
      <c r="Q21" s="84"/>
      <c r="R21" s="85">
        <f>SUM(R7:R20)</f>
        <v>0</v>
      </c>
      <c r="S21" s="86" t="s">
        <v>51</v>
      </c>
      <c r="T21" s="87">
        <f>ROUND(SUM(S7:S20),0)</f>
        <v>0</v>
      </c>
    </row>
    <row r="22" spans="1:22" s="37" customFormat="1" ht="35.15" customHeight="1" x14ac:dyDescent="0.3">
      <c r="A22" s="35" t="s">
        <v>52</v>
      </c>
      <c r="B22" s="35"/>
      <c r="C22" s="218" t="s">
        <v>53</v>
      </c>
      <c r="D22" s="224"/>
      <c r="E22" s="224"/>
      <c r="F22" s="224"/>
      <c r="G22" s="224"/>
      <c r="H22" s="224"/>
      <c r="I22" s="224"/>
      <c r="J22" s="224"/>
      <c r="K22" s="224"/>
      <c r="L22" s="224"/>
      <c r="M22" s="224"/>
      <c r="N22" s="224"/>
      <c r="O22" s="224"/>
      <c r="P22" s="224"/>
      <c r="Q22" s="224"/>
      <c r="R22" s="224"/>
      <c r="S22" s="224"/>
      <c r="T22" s="36"/>
      <c r="V22" s="45" t="s">
        <v>54</v>
      </c>
    </row>
    <row r="23" spans="1:22" s="37" customFormat="1" ht="10.95" customHeight="1" x14ac:dyDescent="0.3">
      <c r="A23" s="39"/>
      <c r="B23" s="39"/>
      <c r="C23" s="225" t="s">
        <v>55</v>
      </c>
      <c r="D23" s="226"/>
      <c r="E23" s="227"/>
      <c r="F23" s="228"/>
      <c r="G23" s="228"/>
      <c r="H23" s="228"/>
      <c r="I23" s="228"/>
      <c r="J23" s="228"/>
      <c r="K23" s="228"/>
      <c r="L23" s="229" t="s">
        <v>56</v>
      </c>
      <c r="M23" s="230"/>
      <c r="N23" s="225" t="s">
        <v>57</v>
      </c>
      <c r="O23" s="226"/>
      <c r="P23" s="226"/>
      <c r="Q23" s="88" t="s">
        <v>38</v>
      </c>
      <c r="R23" s="89"/>
      <c r="S23" s="89"/>
      <c r="T23" s="44"/>
      <c r="V23" s="55"/>
    </row>
    <row r="24" spans="1:22" s="37" customFormat="1" ht="10.4" customHeight="1" x14ac:dyDescent="0.3">
      <c r="A24" s="39"/>
      <c r="B24" s="90" t="s">
        <v>58</v>
      </c>
      <c r="C24" s="235" t="s">
        <v>59</v>
      </c>
      <c r="D24" s="215"/>
      <c r="E24" s="62" t="s">
        <v>60</v>
      </c>
      <c r="F24" s="184" t="s">
        <v>61</v>
      </c>
      <c r="G24" s="62" t="s">
        <v>62</v>
      </c>
      <c r="H24" s="184" t="s">
        <v>63</v>
      </c>
      <c r="I24" s="62" t="s">
        <v>64</v>
      </c>
      <c r="J24" s="184" t="s">
        <v>65</v>
      </c>
      <c r="K24" s="62" t="s">
        <v>66</v>
      </c>
      <c r="L24" s="229"/>
      <c r="M24" s="215"/>
      <c r="N24" s="182"/>
      <c r="O24" s="183"/>
      <c r="P24" s="183"/>
      <c r="Q24" s="88"/>
      <c r="R24" s="89"/>
      <c r="S24" s="89"/>
      <c r="T24" s="44"/>
      <c r="V24" s="55"/>
    </row>
    <row r="25" spans="1:22" s="37" customFormat="1" ht="10.4" customHeight="1" x14ac:dyDescent="0.3">
      <c r="A25" s="46">
        <f>IF(E25="x",A8,0)+IF(F25="x",A10,0)+IF(G25="x", A12,0)+IF(H25="x",A14,0)+IF(I25="x",A16,0)+IF(J25="x",A18,0)+IF(K25="x",A20,0)</f>
        <v>0</v>
      </c>
      <c r="B25" s="90"/>
      <c r="C25" s="236" t="s">
        <v>67</v>
      </c>
      <c r="D25" s="237"/>
      <c r="E25" s="91"/>
      <c r="F25" s="92"/>
      <c r="G25" s="91"/>
      <c r="H25" s="92"/>
      <c r="I25" s="91"/>
      <c r="J25" s="92"/>
      <c r="K25" s="91"/>
      <c r="L25" s="233">
        <v>0</v>
      </c>
      <c r="M25" s="234"/>
      <c r="N25" s="93"/>
      <c r="O25" s="184" t="s">
        <v>36</v>
      </c>
      <c r="Q25" s="94">
        <v>0</v>
      </c>
      <c r="R25" s="68" t="s">
        <v>43</v>
      </c>
      <c r="S25" s="54">
        <f>T21*L25</f>
        <v>0</v>
      </c>
      <c r="T25" s="64"/>
      <c r="V25" s="55"/>
    </row>
    <row r="26" spans="1:22" s="37" customFormat="1" ht="10.4" customHeight="1" x14ac:dyDescent="0.3">
      <c r="A26" s="95"/>
      <c r="B26" s="90" t="s">
        <v>68</v>
      </c>
      <c r="C26" s="235" t="s">
        <v>69</v>
      </c>
      <c r="D26" s="215"/>
      <c r="E26" s="62" t="s">
        <v>60</v>
      </c>
      <c r="F26" s="184" t="s">
        <v>61</v>
      </c>
      <c r="G26" s="62" t="s">
        <v>62</v>
      </c>
      <c r="H26" s="184" t="s">
        <v>63</v>
      </c>
      <c r="I26" s="62" t="s">
        <v>64</v>
      </c>
      <c r="J26" s="184" t="s">
        <v>65</v>
      </c>
      <c r="K26" s="62" t="s">
        <v>66</v>
      </c>
      <c r="L26" s="233"/>
      <c r="M26" s="233"/>
      <c r="N26" s="93"/>
      <c r="O26" s="184"/>
      <c r="Q26" s="96"/>
      <c r="R26" s="68"/>
      <c r="S26" s="54"/>
      <c r="T26" s="64"/>
      <c r="V26" s="55"/>
    </row>
    <row r="27" spans="1:22" s="37" customFormat="1" ht="10.4" customHeight="1" x14ac:dyDescent="0.3">
      <c r="A27" s="46">
        <f>IF(E27="x",A8,0)+IF(F27="x",A10,0)+IF(G27="x", A12,0)+IF(H27="x",A14,0)+IF(I27="x",A16,0)+IF(J27="x",A18,0)+IF(K27="x",A20,0)</f>
        <v>0</v>
      </c>
      <c r="B27" s="90"/>
      <c r="C27" s="231" t="s">
        <v>70</v>
      </c>
      <c r="D27" s="232"/>
      <c r="E27" s="97"/>
      <c r="F27" s="98"/>
      <c r="G27" s="97"/>
      <c r="H27" s="98"/>
      <c r="I27" s="97"/>
      <c r="J27" s="98"/>
      <c r="K27" s="97"/>
      <c r="L27" s="233">
        <v>0</v>
      </c>
      <c r="M27" s="234"/>
      <c r="N27" s="93"/>
      <c r="O27" s="184" t="s">
        <v>36</v>
      </c>
      <c r="Q27" s="65">
        <v>0</v>
      </c>
      <c r="R27" s="68" t="s">
        <v>43</v>
      </c>
      <c r="S27" s="54">
        <f>L27*T21</f>
        <v>0</v>
      </c>
      <c r="T27" s="64"/>
      <c r="V27" s="55"/>
    </row>
    <row r="28" spans="1:22" s="37" customFormat="1" ht="10.4" customHeight="1" x14ac:dyDescent="0.3">
      <c r="A28" s="56"/>
      <c r="B28" s="190" t="s">
        <v>71</v>
      </c>
      <c r="C28" s="235" t="s">
        <v>72</v>
      </c>
      <c r="D28" s="215"/>
      <c r="E28" s="62" t="s">
        <v>60</v>
      </c>
      <c r="F28" s="184" t="s">
        <v>61</v>
      </c>
      <c r="G28" s="62" t="s">
        <v>62</v>
      </c>
      <c r="H28" s="184" t="s">
        <v>63</v>
      </c>
      <c r="I28" s="62" t="s">
        <v>64</v>
      </c>
      <c r="J28" s="184" t="s">
        <v>65</v>
      </c>
      <c r="K28" s="62" t="s">
        <v>66</v>
      </c>
      <c r="L28" s="233"/>
      <c r="M28" s="234"/>
      <c r="N28" s="99"/>
      <c r="O28" s="100"/>
      <c r="Q28" s="96"/>
      <c r="R28" s="101"/>
      <c r="S28" s="64"/>
      <c r="T28" s="64"/>
      <c r="U28" s="54"/>
      <c r="V28" s="55"/>
    </row>
    <row r="29" spans="1:22" s="37" customFormat="1" ht="10.4" customHeight="1" x14ac:dyDescent="0.3">
      <c r="A29" s="46">
        <f>IF(E29="x",A8,0)+IF(F29="x",A10,0)+IF(G29="x", A12,0)+IF(H29="x",A14,0)+IF(I29="x",A16,0)+IF(J29="x",A18,0)+IF(K29="x",A20,0)</f>
        <v>0</v>
      </c>
      <c r="B29" s="190"/>
      <c r="C29" s="231" t="s">
        <v>73</v>
      </c>
      <c r="D29" s="232"/>
      <c r="E29" s="97"/>
      <c r="F29" s="98"/>
      <c r="G29" s="97"/>
      <c r="H29" s="98"/>
      <c r="I29" s="97"/>
      <c r="J29" s="98"/>
      <c r="K29" s="97"/>
      <c r="L29" s="233">
        <v>0</v>
      </c>
      <c r="M29" s="234"/>
      <c r="N29" s="93"/>
      <c r="O29" s="184" t="s">
        <v>36</v>
      </c>
      <c r="Q29" s="65">
        <v>0</v>
      </c>
      <c r="R29" s="68" t="s">
        <v>43</v>
      </c>
      <c r="S29" s="54">
        <f>L29*T21</f>
        <v>0</v>
      </c>
      <c r="T29" s="64"/>
      <c r="V29" s="55"/>
    </row>
    <row r="30" spans="1:22" s="37" customFormat="1" ht="10.4" customHeight="1" x14ac:dyDescent="0.3">
      <c r="A30" s="56"/>
      <c r="B30" s="190" t="s">
        <v>74</v>
      </c>
      <c r="C30" s="235" t="s">
        <v>75</v>
      </c>
      <c r="D30" s="243"/>
      <c r="E30" s="62" t="s">
        <v>60</v>
      </c>
      <c r="F30" s="184" t="s">
        <v>61</v>
      </c>
      <c r="G30" s="62" t="s">
        <v>62</v>
      </c>
      <c r="H30" s="184" t="s">
        <v>63</v>
      </c>
      <c r="I30" s="62" t="s">
        <v>64</v>
      </c>
      <c r="J30" s="184" t="s">
        <v>65</v>
      </c>
      <c r="K30" s="62" t="s">
        <v>66</v>
      </c>
      <c r="L30" s="244"/>
      <c r="M30" s="245"/>
      <c r="N30" s="102"/>
      <c r="O30" s="184"/>
      <c r="Q30" s="103"/>
      <c r="R30" s="68"/>
      <c r="S30" s="54"/>
      <c r="T30" s="64"/>
      <c r="U30" s="54"/>
      <c r="V30" s="55"/>
    </row>
    <row r="31" spans="1:22" s="37" customFormat="1" ht="10.4" customHeight="1" x14ac:dyDescent="0.3">
      <c r="A31" s="46">
        <f>IF(E31="x",A8,0)+IF(F31="x",A10,0)+IF(G31="x", A12,0)+IF(H31="x",A14,0)+IF(I31="x",A16,0)+IF(J31="x",A18,0)+IF(K31="x",A20,0)</f>
        <v>0</v>
      </c>
      <c r="B31" s="104"/>
      <c r="C31" s="231" t="s">
        <v>76</v>
      </c>
      <c r="D31" s="232"/>
      <c r="E31" s="97"/>
      <c r="F31" s="98"/>
      <c r="G31" s="97"/>
      <c r="H31" s="98"/>
      <c r="I31" s="97"/>
      <c r="J31" s="98"/>
      <c r="K31" s="97"/>
      <c r="L31" s="233">
        <v>0</v>
      </c>
      <c r="M31" s="234"/>
      <c r="N31" s="105"/>
      <c r="O31" s="184" t="s">
        <v>36</v>
      </c>
      <c r="P31" s="106"/>
      <c r="Q31" s="65">
        <v>0</v>
      </c>
      <c r="R31" s="68" t="s">
        <v>43</v>
      </c>
      <c r="S31" s="54">
        <f>L31*T21</f>
        <v>0</v>
      </c>
      <c r="T31" s="64"/>
    </row>
    <row r="32" spans="1:22" s="37" customFormat="1" ht="10.95" customHeight="1" thickBot="1" x14ac:dyDescent="0.35">
      <c r="A32" s="44"/>
      <c r="B32" s="106"/>
      <c r="C32" s="107"/>
      <c r="D32" s="107"/>
      <c r="E32" s="247"/>
      <c r="F32" s="248"/>
      <c r="G32" s="248"/>
      <c r="H32" s="248"/>
      <c r="I32" s="248"/>
      <c r="J32" s="248"/>
      <c r="K32" s="248"/>
      <c r="L32" s="249"/>
      <c r="M32" s="215"/>
      <c r="N32" s="193"/>
      <c r="O32" s="108"/>
      <c r="P32" s="90"/>
      <c r="Q32" s="90"/>
      <c r="R32" s="100"/>
      <c r="S32" s="64"/>
      <c r="T32" s="87">
        <f>ROUND(SUM(S23:S31),0)</f>
        <v>0</v>
      </c>
      <c r="U32" s="54"/>
    </row>
    <row r="33" spans="1:22" s="37" customFormat="1" ht="54.15" customHeight="1" x14ac:dyDescent="0.3">
      <c r="A33" s="126" t="s">
        <v>15</v>
      </c>
      <c r="B33" s="126"/>
      <c r="C33" s="238" t="s">
        <v>77</v>
      </c>
      <c r="D33" s="239"/>
      <c r="E33" s="239"/>
      <c r="F33" s="239"/>
      <c r="G33" s="239"/>
      <c r="H33" s="239"/>
      <c r="I33" s="239"/>
      <c r="J33" s="239"/>
      <c r="K33" s="239"/>
      <c r="L33" s="239"/>
      <c r="M33" s="239"/>
      <c r="N33" s="239"/>
      <c r="O33" s="239"/>
      <c r="P33" s="239"/>
      <c r="Q33" s="239"/>
      <c r="R33" s="239"/>
      <c r="S33" s="239"/>
      <c r="T33" s="109"/>
      <c r="V33" s="45" t="s">
        <v>78</v>
      </c>
    </row>
    <row r="34" spans="1:22" s="37" customFormat="1" ht="10.95" customHeight="1" x14ac:dyDescent="0.3">
      <c r="A34" s="44"/>
      <c r="B34" s="44"/>
      <c r="C34" s="225" t="s">
        <v>79</v>
      </c>
      <c r="D34" s="226"/>
      <c r="E34" s="227"/>
      <c r="F34" s="228"/>
      <c r="G34" s="228"/>
      <c r="H34" s="228"/>
      <c r="I34" s="228"/>
      <c r="J34" s="228"/>
      <c r="K34" s="228"/>
      <c r="L34" s="240" t="s">
        <v>80</v>
      </c>
      <c r="M34" s="241"/>
      <c r="N34" s="241"/>
      <c r="O34" s="230"/>
      <c r="P34" s="215"/>
      <c r="Q34" s="215"/>
      <c r="R34" s="110" t="s">
        <v>43</v>
      </c>
      <c r="S34" s="111" t="s">
        <v>81</v>
      </c>
      <c r="T34" s="64"/>
      <c r="V34" s="55" t="s">
        <v>82</v>
      </c>
    </row>
    <row r="35" spans="1:22" s="37" customFormat="1" ht="10.4" customHeight="1" x14ac:dyDescent="0.3">
      <c r="A35" s="44"/>
      <c r="B35" s="189" t="s">
        <v>41</v>
      </c>
      <c r="C35" s="213" t="s">
        <v>83</v>
      </c>
      <c r="D35" s="217"/>
      <c r="E35" s="217"/>
      <c r="F35" s="217"/>
      <c r="G35" s="217"/>
      <c r="H35" s="217"/>
      <c r="I35" s="217"/>
      <c r="J35" s="217"/>
      <c r="K35" s="202"/>
      <c r="L35" s="242"/>
      <c r="M35" s="215"/>
      <c r="N35" s="215"/>
      <c r="O35" s="215"/>
      <c r="P35" s="215"/>
      <c r="Q35" s="215"/>
      <c r="R35" s="215"/>
      <c r="S35" s="215"/>
      <c r="T35" s="64"/>
      <c r="V35" s="55"/>
    </row>
    <row r="36" spans="1:22" s="37" customFormat="1" ht="10.4" customHeight="1" x14ac:dyDescent="0.3">
      <c r="A36" s="44"/>
      <c r="B36" s="44"/>
      <c r="C36" s="231" t="s">
        <v>84</v>
      </c>
      <c r="D36" s="214"/>
      <c r="E36" s="62" t="s">
        <v>60</v>
      </c>
      <c r="F36" s="184" t="s">
        <v>61</v>
      </c>
      <c r="G36" s="62" t="s">
        <v>62</v>
      </c>
      <c r="H36" s="184" t="s">
        <v>63</v>
      </c>
      <c r="I36" s="62" t="s">
        <v>64</v>
      </c>
      <c r="J36" s="184" t="s">
        <v>65</v>
      </c>
      <c r="K36" s="62" t="s">
        <v>66</v>
      </c>
      <c r="L36" s="242"/>
      <c r="M36" s="215"/>
      <c r="N36" s="215"/>
      <c r="O36" s="215"/>
      <c r="P36" s="215"/>
      <c r="Q36" s="215"/>
      <c r="R36" s="215"/>
      <c r="S36" s="215"/>
      <c r="T36" s="64"/>
      <c r="V36" s="55"/>
    </row>
    <row r="37" spans="1:22" s="37" customFormat="1" ht="10.4" customHeight="1" x14ac:dyDescent="0.3">
      <c r="A37" s="44"/>
      <c r="B37" s="44"/>
      <c r="C37" s="112" t="s">
        <v>85</v>
      </c>
      <c r="D37" s="113" t="s">
        <v>86</v>
      </c>
      <c r="E37" s="97"/>
      <c r="F37" s="98"/>
      <c r="G37" s="97"/>
      <c r="H37" s="98"/>
      <c r="I37" s="97"/>
      <c r="J37" s="98"/>
      <c r="K37" s="97"/>
      <c r="L37" s="114">
        <v>0</v>
      </c>
      <c r="M37" s="71" t="s">
        <v>36</v>
      </c>
      <c r="N37" s="65">
        <v>0</v>
      </c>
      <c r="O37" s="66" t="s">
        <v>36</v>
      </c>
      <c r="P37" s="115">
        <v>0</v>
      </c>
      <c r="Q37" s="68" t="s">
        <v>43</v>
      </c>
      <c r="R37" s="54">
        <f>L37*P37*N37</f>
        <v>0</v>
      </c>
      <c r="S37" s="54"/>
      <c r="T37" s="64"/>
      <c r="V37" s="55"/>
    </row>
    <row r="38" spans="1:22" s="37" customFormat="1" ht="10.4" customHeight="1" x14ac:dyDescent="0.3">
      <c r="A38" s="44"/>
      <c r="B38" s="44"/>
      <c r="C38" s="236" t="s">
        <v>87</v>
      </c>
      <c r="D38" s="221"/>
      <c r="E38" s="215"/>
      <c r="F38" s="215"/>
      <c r="G38" s="215"/>
      <c r="H38" s="215"/>
      <c r="I38" s="215"/>
      <c r="J38" s="215"/>
      <c r="K38" s="215"/>
      <c r="L38" s="114">
        <v>0</v>
      </c>
      <c r="M38" s="71" t="s">
        <v>36</v>
      </c>
      <c r="N38" s="65">
        <v>0</v>
      </c>
      <c r="O38" s="66" t="s">
        <v>36</v>
      </c>
      <c r="P38" s="115">
        <v>0</v>
      </c>
      <c r="Q38" s="68" t="s">
        <v>43</v>
      </c>
      <c r="R38" s="54">
        <f>L38*P38*N38</f>
        <v>0</v>
      </c>
      <c r="S38" s="54"/>
      <c r="T38" s="64"/>
      <c r="V38" s="55"/>
    </row>
    <row r="39" spans="1:22" s="37" customFormat="1" ht="10.4" customHeight="1" x14ac:dyDescent="0.3">
      <c r="A39" s="44"/>
      <c r="B39" s="44"/>
      <c r="C39" s="236" t="s">
        <v>88</v>
      </c>
      <c r="D39" s="221"/>
      <c r="E39" s="215"/>
      <c r="F39" s="215"/>
      <c r="G39" s="215"/>
      <c r="H39" s="215"/>
      <c r="I39" s="215"/>
      <c r="J39" s="215"/>
      <c r="K39" s="215"/>
      <c r="L39" s="114">
        <v>0</v>
      </c>
      <c r="M39" s="71" t="s">
        <v>36</v>
      </c>
      <c r="N39" s="65">
        <v>0</v>
      </c>
      <c r="O39" s="66" t="s">
        <v>36</v>
      </c>
      <c r="P39" s="115">
        <v>0</v>
      </c>
      <c r="Q39" s="68" t="s">
        <v>43</v>
      </c>
      <c r="R39" s="54">
        <f>L39*P39*N39</f>
        <v>0</v>
      </c>
      <c r="S39" s="54"/>
      <c r="T39" s="64"/>
      <c r="V39" s="55"/>
    </row>
    <row r="40" spans="1:22" s="37" customFormat="1" ht="10.4" customHeight="1" x14ac:dyDescent="0.3">
      <c r="A40" s="44"/>
      <c r="B40" s="44"/>
      <c r="C40" s="236" t="s">
        <v>89</v>
      </c>
      <c r="D40" s="221"/>
      <c r="E40" s="215"/>
      <c r="F40" s="215"/>
      <c r="G40" s="215"/>
      <c r="H40" s="215"/>
      <c r="I40" s="215"/>
      <c r="J40" s="215"/>
      <c r="K40" s="215"/>
      <c r="L40" s="116">
        <v>0</v>
      </c>
      <c r="M40" s="71" t="s">
        <v>36</v>
      </c>
      <c r="N40" s="65">
        <v>0</v>
      </c>
      <c r="O40" s="66" t="s">
        <v>36</v>
      </c>
      <c r="P40" s="115">
        <v>0</v>
      </c>
      <c r="Q40" s="68" t="s">
        <v>43</v>
      </c>
      <c r="R40" s="117">
        <f>L40*P40*N40</f>
        <v>0</v>
      </c>
      <c r="S40" s="54">
        <f>SUM(R37:R40)</f>
        <v>0</v>
      </c>
      <c r="T40" s="64"/>
      <c r="V40" s="55"/>
    </row>
    <row r="41" spans="1:22" s="37" customFormat="1" ht="10.4" customHeight="1" x14ac:dyDescent="0.3">
      <c r="A41" s="44"/>
      <c r="B41" s="189" t="s">
        <v>45</v>
      </c>
      <c r="C41" s="213" t="s">
        <v>83</v>
      </c>
      <c r="D41" s="217"/>
      <c r="E41" s="217"/>
      <c r="F41" s="217"/>
      <c r="G41" s="217"/>
      <c r="H41" s="217"/>
      <c r="I41" s="217"/>
      <c r="J41" s="217"/>
      <c r="K41" s="202"/>
      <c r="L41" s="242"/>
      <c r="M41" s="215"/>
      <c r="N41" s="215"/>
      <c r="O41" s="215"/>
      <c r="P41" s="215"/>
      <c r="Q41" s="215"/>
      <c r="R41" s="215"/>
      <c r="S41" s="215"/>
      <c r="T41" s="64"/>
      <c r="V41" s="55"/>
    </row>
    <row r="42" spans="1:22" s="37" customFormat="1" ht="10.4" customHeight="1" x14ac:dyDescent="0.3">
      <c r="A42" s="44"/>
      <c r="B42" s="44"/>
      <c r="C42" s="231" t="s">
        <v>84</v>
      </c>
      <c r="D42" s="214"/>
      <c r="E42" s="62" t="s">
        <v>60</v>
      </c>
      <c r="F42" s="184" t="s">
        <v>61</v>
      </c>
      <c r="G42" s="62" t="s">
        <v>62</v>
      </c>
      <c r="H42" s="184" t="s">
        <v>63</v>
      </c>
      <c r="I42" s="62" t="s">
        <v>64</v>
      </c>
      <c r="J42" s="184" t="s">
        <v>65</v>
      </c>
      <c r="K42" s="62" t="s">
        <v>66</v>
      </c>
      <c r="L42" s="242"/>
      <c r="M42" s="215"/>
      <c r="N42" s="215"/>
      <c r="O42" s="215"/>
      <c r="P42" s="215"/>
      <c r="Q42" s="215"/>
      <c r="R42" s="215"/>
      <c r="S42" s="215"/>
      <c r="T42" s="64"/>
      <c r="V42" s="55"/>
    </row>
    <row r="43" spans="1:22" s="37" customFormat="1" ht="10.4" customHeight="1" x14ac:dyDescent="0.3">
      <c r="A43" s="44"/>
      <c r="B43" s="44"/>
      <c r="C43" s="112" t="s">
        <v>85</v>
      </c>
      <c r="D43" s="113" t="s">
        <v>86</v>
      </c>
      <c r="E43" s="97"/>
      <c r="F43" s="98"/>
      <c r="G43" s="97"/>
      <c r="H43" s="98"/>
      <c r="I43" s="97"/>
      <c r="J43" s="98"/>
      <c r="K43" s="97"/>
      <c r="L43" s="114">
        <v>0</v>
      </c>
      <c r="M43" s="71" t="s">
        <v>36</v>
      </c>
      <c r="N43" s="65">
        <v>0</v>
      </c>
      <c r="O43" s="66" t="s">
        <v>36</v>
      </c>
      <c r="P43" s="115">
        <v>0</v>
      </c>
      <c r="Q43" s="68" t="s">
        <v>43</v>
      </c>
      <c r="R43" s="54">
        <f>L43*P43*N43</f>
        <v>0</v>
      </c>
      <c r="S43" s="54"/>
      <c r="T43" s="64"/>
      <c r="V43" s="55"/>
    </row>
    <row r="44" spans="1:22" s="37" customFormat="1" ht="10.4" customHeight="1" x14ac:dyDescent="0.3">
      <c r="A44" s="44"/>
      <c r="B44" s="44"/>
      <c r="C44" s="236" t="s">
        <v>87</v>
      </c>
      <c r="D44" s="221"/>
      <c r="E44" s="215"/>
      <c r="F44" s="215"/>
      <c r="G44" s="215"/>
      <c r="H44" s="215"/>
      <c r="I44" s="215"/>
      <c r="J44" s="215"/>
      <c r="K44" s="215"/>
      <c r="L44" s="114">
        <v>0</v>
      </c>
      <c r="M44" s="71" t="s">
        <v>36</v>
      </c>
      <c r="N44" s="65">
        <v>0</v>
      </c>
      <c r="O44" s="66" t="s">
        <v>36</v>
      </c>
      <c r="P44" s="115">
        <v>0</v>
      </c>
      <c r="Q44" s="68" t="s">
        <v>43</v>
      </c>
      <c r="R44" s="54">
        <f>L44*P44*N44</f>
        <v>0</v>
      </c>
      <c r="S44" s="54"/>
      <c r="T44" s="64"/>
      <c r="V44" s="55"/>
    </row>
    <row r="45" spans="1:22" s="37" customFormat="1" ht="10.4" customHeight="1" x14ac:dyDescent="0.3">
      <c r="A45" s="44"/>
      <c r="B45" s="44"/>
      <c r="C45" s="236" t="s">
        <v>88</v>
      </c>
      <c r="D45" s="221"/>
      <c r="E45" s="215"/>
      <c r="F45" s="215"/>
      <c r="G45" s="215"/>
      <c r="H45" s="215"/>
      <c r="I45" s="215"/>
      <c r="J45" s="215"/>
      <c r="K45" s="215"/>
      <c r="L45" s="114">
        <v>0</v>
      </c>
      <c r="M45" s="71" t="s">
        <v>36</v>
      </c>
      <c r="N45" s="65">
        <v>0</v>
      </c>
      <c r="O45" s="66" t="s">
        <v>36</v>
      </c>
      <c r="P45" s="115">
        <v>0</v>
      </c>
      <c r="Q45" s="68" t="s">
        <v>43</v>
      </c>
      <c r="R45" s="54">
        <f>L45*P45*N45</f>
        <v>0</v>
      </c>
      <c r="S45" s="54"/>
      <c r="T45" s="64"/>
      <c r="V45" s="55"/>
    </row>
    <row r="46" spans="1:22" s="37" customFormat="1" ht="8.65" customHeight="1" thickBot="1" x14ac:dyDescent="0.35">
      <c r="A46" s="44"/>
      <c r="B46" s="44"/>
      <c r="C46" s="236" t="s">
        <v>89</v>
      </c>
      <c r="D46" s="221"/>
      <c r="E46" s="215"/>
      <c r="F46" s="215"/>
      <c r="G46" s="215"/>
      <c r="H46" s="215"/>
      <c r="I46" s="215"/>
      <c r="J46" s="215"/>
      <c r="K46" s="215"/>
      <c r="L46" s="116">
        <v>0</v>
      </c>
      <c r="M46" s="71" t="s">
        <v>36</v>
      </c>
      <c r="N46" s="65">
        <v>0</v>
      </c>
      <c r="O46" s="66" t="s">
        <v>36</v>
      </c>
      <c r="P46" s="115">
        <v>0</v>
      </c>
      <c r="Q46" s="68" t="s">
        <v>43</v>
      </c>
      <c r="R46" s="117">
        <f>L46*P46*N46</f>
        <v>0</v>
      </c>
      <c r="S46" s="54">
        <f>SUM(R43:R46)</f>
        <v>0</v>
      </c>
      <c r="T46" s="64"/>
      <c r="V46" s="55"/>
    </row>
    <row r="47" spans="1:22" s="37" customFormat="1" ht="4.2" hidden="1" customHeight="1" thickBot="1" x14ac:dyDescent="0.35">
      <c r="A47" s="44"/>
      <c r="B47" s="189" t="s">
        <v>46</v>
      </c>
      <c r="C47" s="213" t="s">
        <v>83</v>
      </c>
      <c r="D47" s="217"/>
      <c r="E47" s="217"/>
      <c r="F47" s="217"/>
      <c r="G47" s="217"/>
      <c r="H47" s="217"/>
      <c r="I47" s="217"/>
      <c r="J47" s="217"/>
      <c r="K47" s="202"/>
      <c r="L47" s="242"/>
      <c r="M47" s="215"/>
      <c r="N47" s="215"/>
      <c r="O47" s="215"/>
      <c r="P47" s="215"/>
      <c r="Q47" s="215"/>
      <c r="R47" s="215"/>
      <c r="S47" s="215"/>
      <c r="T47" s="64"/>
      <c r="V47" s="55"/>
    </row>
    <row r="48" spans="1:22" s="37" customFormat="1" ht="10.4" hidden="1" customHeight="1" thickBot="1" x14ac:dyDescent="0.35">
      <c r="A48" s="44"/>
      <c r="B48" s="44"/>
      <c r="C48" s="231" t="s">
        <v>84</v>
      </c>
      <c r="D48" s="214"/>
      <c r="E48" s="62" t="s">
        <v>60</v>
      </c>
      <c r="F48" s="184" t="s">
        <v>61</v>
      </c>
      <c r="G48" s="62" t="s">
        <v>62</v>
      </c>
      <c r="H48" s="184" t="s">
        <v>63</v>
      </c>
      <c r="I48" s="62" t="s">
        <v>64</v>
      </c>
      <c r="J48" s="184" t="s">
        <v>65</v>
      </c>
      <c r="K48" s="62" t="s">
        <v>66</v>
      </c>
      <c r="L48" s="242"/>
      <c r="M48" s="215"/>
      <c r="N48" s="215"/>
      <c r="O48" s="215"/>
      <c r="P48" s="215"/>
      <c r="Q48" s="215"/>
      <c r="R48" s="215"/>
      <c r="S48" s="215"/>
      <c r="T48" s="64"/>
      <c r="V48" s="55"/>
    </row>
    <row r="49" spans="1:22" s="37" customFormat="1" ht="10.4" hidden="1" customHeight="1" thickBot="1" x14ac:dyDescent="0.35">
      <c r="A49" s="44"/>
      <c r="B49" s="44"/>
      <c r="C49" s="112" t="s">
        <v>85</v>
      </c>
      <c r="D49" s="113" t="s">
        <v>86</v>
      </c>
      <c r="E49" s="97"/>
      <c r="F49" s="98"/>
      <c r="G49" s="97"/>
      <c r="H49" s="98"/>
      <c r="I49" s="97"/>
      <c r="J49" s="98"/>
      <c r="K49" s="97"/>
      <c r="L49" s="114">
        <v>0</v>
      </c>
      <c r="M49" s="71" t="s">
        <v>36</v>
      </c>
      <c r="N49" s="65">
        <v>0</v>
      </c>
      <c r="O49" s="66" t="s">
        <v>36</v>
      </c>
      <c r="P49" s="115">
        <v>0</v>
      </c>
      <c r="Q49" s="68" t="s">
        <v>43</v>
      </c>
      <c r="R49" s="54">
        <f>L49*P49*N49</f>
        <v>0</v>
      </c>
      <c r="S49" s="54"/>
      <c r="T49" s="64"/>
      <c r="V49" s="55"/>
    </row>
    <row r="50" spans="1:22" s="37" customFormat="1" ht="10.4" hidden="1" customHeight="1" thickBot="1" x14ac:dyDescent="0.35">
      <c r="A50" s="44"/>
      <c r="B50" s="44"/>
      <c r="C50" s="236" t="s">
        <v>87</v>
      </c>
      <c r="D50" s="221"/>
      <c r="E50" s="215"/>
      <c r="F50" s="215"/>
      <c r="G50" s="215"/>
      <c r="H50" s="215"/>
      <c r="I50" s="215"/>
      <c r="J50" s="215"/>
      <c r="K50" s="215"/>
      <c r="L50" s="114">
        <v>0</v>
      </c>
      <c r="M50" s="71" t="s">
        <v>36</v>
      </c>
      <c r="N50" s="65">
        <v>0</v>
      </c>
      <c r="O50" s="66" t="s">
        <v>36</v>
      </c>
      <c r="P50" s="115">
        <v>0</v>
      </c>
      <c r="Q50" s="68" t="s">
        <v>43</v>
      </c>
      <c r="R50" s="54">
        <f>L50*P50*N50</f>
        <v>0</v>
      </c>
      <c r="S50" s="54"/>
      <c r="T50" s="64"/>
      <c r="V50" s="55"/>
    </row>
    <row r="51" spans="1:22" s="37" customFormat="1" ht="10.4" hidden="1" customHeight="1" thickBot="1" x14ac:dyDescent="0.35">
      <c r="A51" s="44"/>
      <c r="B51" s="44"/>
      <c r="C51" s="236" t="s">
        <v>88</v>
      </c>
      <c r="D51" s="221"/>
      <c r="E51" s="215"/>
      <c r="F51" s="215"/>
      <c r="G51" s="215"/>
      <c r="H51" s="215"/>
      <c r="I51" s="215"/>
      <c r="J51" s="215"/>
      <c r="K51" s="215"/>
      <c r="L51" s="114">
        <v>0</v>
      </c>
      <c r="M51" s="71" t="s">
        <v>36</v>
      </c>
      <c r="N51" s="65">
        <v>0</v>
      </c>
      <c r="O51" s="66" t="s">
        <v>36</v>
      </c>
      <c r="P51" s="115">
        <v>0</v>
      </c>
      <c r="Q51" s="68" t="s">
        <v>43</v>
      </c>
      <c r="R51" s="54">
        <f>L51*P51*N51</f>
        <v>0</v>
      </c>
      <c r="S51" s="54"/>
      <c r="T51" s="64"/>
      <c r="V51" s="55"/>
    </row>
    <row r="52" spans="1:22" s="37" customFormat="1" ht="9.8000000000000007" hidden="1" customHeight="1" thickBot="1" x14ac:dyDescent="0.35">
      <c r="A52" s="44"/>
      <c r="B52" s="44"/>
      <c r="C52" s="236" t="s">
        <v>89</v>
      </c>
      <c r="D52" s="221"/>
      <c r="E52" s="215"/>
      <c r="F52" s="215"/>
      <c r="G52" s="215"/>
      <c r="H52" s="215"/>
      <c r="I52" s="215"/>
      <c r="J52" s="215"/>
      <c r="K52" s="215"/>
      <c r="L52" s="116">
        <v>0</v>
      </c>
      <c r="M52" s="71" t="s">
        <v>36</v>
      </c>
      <c r="N52" s="65">
        <v>0</v>
      </c>
      <c r="O52" s="66" t="s">
        <v>36</v>
      </c>
      <c r="P52" s="115">
        <v>0</v>
      </c>
      <c r="Q52" s="68" t="s">
        <v>43</v>
      </c>
      <c r="R52" s="117">
        <f>L52*P52*N52</f>
        <v>0</v>
      </c>
      <c r="S52" s="54">
        <f>SUM(R49:R52)</f>
        <v>0</v>
      </c>
      <c r="T52" s="64"/>
      <c r="V52" s="55"/>
    </row>
    <row r="53" spans="1:22" s="37" customFormat="1" ht="9.8000000000000007" hidden="1" customHeight="1" thickBot="1" x14ac:dyDescent="0.35">
      <c r="A53" s="44"/>
      <c r="B53" s="187" t="s">
        <v>47</v>
      </c>
      <c r="C53" s="213" t="s">
        <v>83</v>
      </c>
      <c r="D53" s="217"/>
      <c r="E53" s="217"/>
      <c r="F53" s="217"/>
      <c r="G53" s="217"/>
      <c r="H53" s="217"/>
      <c r="I53" s="217"/>
      <c r="J53" s="217"/>
      <c r="K53" s="202"/>
      <c r="L53" s="242"/>
      <c r="M53" s="215"/>
      <c r="N53" s="215"/>
      <c r="O53" s="215"/>
      <c r="P53" s="215"/>
      <c r="Q53" s="215"/>
      <c r="R53" s="215"/>
      <c r="S53" s="215"/>
      <c r="T53" s="64"/>
      <c r="V53" s="55"/>
    </row>
    <row r="54" spans="1:22" s="37" customFormat="1" ht="10.4" hidden="1" customHeight="1" thickBot="1" x14ac:dyDescent="0.35">
      <c r="A54" s="44"/>
      <c r="C54" s="231" t="s">
        <v>84</v>
      </c>
      <c r="D54" s="214"/>
      <c r="E54" s="62" t="s">
        <v>60</v>
      </c>
      <c r="F54" s="184" t="s">
        <v>61</v>
      </c>
      <c r="G54" s="62" t="s">
        <v>62</v>
      </c>
      <c r="H54" s="184" t="s">
        <v>63</v>
      </c>
      <c r="I54" s="62" t="s">
        <v>64</v>
      </c>
      <c r="J54" s="184" t="s">
        <v>65</v>
      </c>
      <c r="K54" s="62" t="s">
        <v>66</v>
      </c>
      <c r="L54" s="242"/>
      <c r="M54" s="215"/>
      <c r="N54" s="215"/>
      <c r="O54" s="215"/>
      <c r="P54" s="215"/>
      <c r="Q54" s="215"/>
      <c r="R54" s="215"/>
      <c r="S54" s="215"/>
      <c r="T54" s="64"/>
      <c r="V54" s="55"/>
    </row>
    <row r="55" spans="1:22" s="37" customFormat="1" ht="10.4" hidden="1" customHeight="1" thickBot="1" x14ac:dyDescent="0.35">
      <c r="A55" s="44"/>
      <c r="C55" s="112" t="s">
        <v>85</v>
      </c>
      <c r="D55" s="113" t="s">
        <v>86</v>
      </c>
      <c r="E55" s="97"/>
      <c r="F55" s="98"/>
      <c r="G55" s="97"/>
      <c r="H55" s="98"/>
      <c r="I55" s="97"/>
      <c r="J55" s="98"/>
      <c r="K55" s="97"/>
      <c r="L55" s="114">
        <v>0</v>
      </c>
      <c r="M55" s="71" t="s">
        <v>36</v>
      </c>
      <c r="N55" s="65">
        <v>0</v>
      </c>
      <c r="O55" s="66" t="s">
        <v>36</v>
      </c>
      <c r="P55" s="115">
        <v>0</v>
      </c>
      <c r="Q55" s="68" t="s">
        <v>43</v>
      </c>
      <c r="R55" s="54">
        <f>L55*P55*N55</f>
        <v>0</v>
      </c>
      <c r="S55" s="54"/>
      <c r="T55" s="64"/>
      <c r="V55" s="55"/>
    </row>
    <row r="56" spans="1:22" s="37" customFormat="1" ht="10.4" hidden="1" customHeight="1" thickBot="1" x14ac:dyDescent="0.35">
      <c r="A56" s="44"/>
      <c r="C56" s="236" t="s">
        <v>87</v>
      </c>
      <c r="D56" s="221"/>
      <c r="E56" s="215"/>
      <c r="F56" s="215"/>
      <c r="G56" s="215"/>
      <c r="H56" s="215"/>
      <c r="I56" s="215"/>
      <c r="J56" s="215"/>
      <c r="K56" s="215"/>
      <c r="L56" s="114">
        <v>0</v>
      </c>
      <c r="M56" s="71" t="s">
        <v>36</v>
      </c>
      <c r="N56" s="65">
        <v>0</v>
      </c>
      <c r="O56" s="66" t="s">
        <v>36</v>
      </c>
      <c r="P56" s="115">
        <v>0</v>
      </c>
      <c r="Q56" s="68" t="s">
        <v>43</v>
      </c>
      <c r="R56" s="54">
        <f>L56*P56*N56</f>
        <v>0</v>
      </c>
      <c r="S56" s="54"/>
      <c r="T56" s="64"/>
      <c r="V56" s="55"/>
    </row>
    <row r="57" spans="1:22" s="37" customFormat="1" ht="10.4" hidden="1" customHeight="1" thickBot="1" x14ac:dyDescent="0.35">
      <c r="A57" s="44"/>
      <c r="C57" s="236" t="s">
        <v>88</v>
      </c>
      <c r="D57" s="221"/>
      <c r="E57" s="215"/>
      <c r="F57" s="215"/>
      <c r="G57" s="215"/>
      <c r="H57" s="215"/>
      <c r="I57" s="215"/>
      <c r="J57" s="215"/>
      <c r="K57" s="215"/>
      <c r="L57" s="114">
        <v>0</v>
      </c>
      <c r="M57" s="71" t="s">
        <v>36</v>
      </c>
      <c r="N57" s="65">
        <v>0</v>
      </c>
      <c r="O57" s="66" t="s">
        <v>36</v>
      </c>
      <c r="P57" s="115">
        <v>0</v>
      </c>
      <c r="Q57" s="68" t="s">
        <v>43</v>
      </c>
      <c r="R57" s="54">
        <f>L57*P57*N57</f>
        <v>0</v>
      </c>
      <c r="S57" s="54"/>
      <c r="T57" s="64"/>
      <c r="V57" s="55"/>
    </row>
    <row r="58" spans="1:22" s="37" customFormat="1" ht="10.4" hidden="1" customHeight="1" thickBot="1" x14ac:dyDescent="0.35">
      <c r="A58" s="44"/>
      <c r="C58" s="236" t="s">
        <v>89</v>
      </c>
      <c r="D58" s="221"/>
      <c r="E58" s="215"/>
      <c r="F58" s="215"/>
      <c r="G58" s="215"/>
      <c r="H58" s="215"/>
      <c r="I58" s="215"/>
      <c r="J58" s="215"/>
      <c r="K58" s="215"/>
      <c r="L58" s="116">
        <v>0</v>
      </c>
      <c r="M58" s="71" t="s">
        <v>36</v>
      </c>
      <c r="N58" s="65">
        <v>0</v>
      </c>
      <c r="O58" s="66" t="s">
        <v>36</v>
      </c>
      <c r="P58" s="115">
        <v>0</v>
      </c>
      <c r="Q58" s="68" t="s">
        <v>43</v>
      </c>
      <c r="R58" s="117">
        <f>L58*P58*N58</f>
        <v>0</v>
      </c>
      <c r="S58" s="54">
        <f>SUM(R55:R58)</f>
        <v>0</v>
      </c>
      <c r="T58" s="64"/>
      <c r="V58" s="55"/>
    </row>
    <row r="59" spans="1:22" s="37" customFormat="1" ht="10.4" hidden="1" customHeight="1" thickBot="1" x14ac:dyDescent="0.35">
      <c r="A59" s="44"/>
      <c r="B59" s="118" t="s">
        <v>48</v>
      </c>
      <c r="C59" s="213" t="s">
        <v>83</v>
      </c>
      <c r="D59" s="217"/>
      <c r="E59" s="217"/>
      <c r="F59" s="217"/>
      <c r="G59" s="217"/>
      <c r="H59" s="217"/>
      <c r="I59" s="217"/>
      <c r="J59" s="217"/>
      <c r="K59" s="202"/>
      <c r="L59" s="242"/>
      <c r="M59" s="215"/>
      <c r="N59" s="215"/>
      <c r="O59" s="215"/>
      <c r="P59" s="215"/>
      <c r="Q59" s="215"/>
      <c r="R59" s="215"/>
      <c r="S59" s="215"/>
      <c r="T59" s="64"/>
      <c r="V59" s="55"/>
    </row>
    <row r="60" spans="1:22" s="37" customFormat="1" ht="10.4" hidden="1" customHeight="1" thickBot="1" x14ac:dyDescent="0.35">
      <c r="A60" s="44"/>
      <c r="B60" s="106"/>
      <c r="C60" s="231" t="s">
        <v>84</v>
      </c>
      <c r="D60" s="214"/>
      <c r="E60" s="62" t="s">
        <v>60</v>
      </c>
      <c r="F60" s="184" t="s">
        <v>61</v>
      </c>
      <c r="G60" s="62" t="s">
        <v>62</v>
      </c>
      <c r="H60" s="184" t="s">
        <v>63</v>
      </c>
      <c r="I60" s="62" t="s">
        <v>64</v>
      </c>
      <c r="J60" s="184" t="s">
        <v>65</v>
      </c>
      <c r="K60" s="62" t="s">
        <v>66</v>
      </c>
      <c r="L60" s="242"/>
      <c r="M60" s="215"/>
      <c r="N60" s="215"/>
      <c r="O60" s="215"/>
      <c r="P60" s="215"/>
      <c r="Q60" s="215"/>
      <c r="R60" s="215"/>
      <c r="S60" s="215"/>
      <c r="T60" s="64"/>
      <c r="V60" s="55"/>
    </row>
    <row r="61" spans="1:22" s="37" customFormat="1" ht="10.4" hidden="1" customHeight="1" thickBot="1" x14ac:dyDescent="0.35">
      <c r="A61" s="44"/>
      <c r="B61" s="106"/>
      <c r="C61" s="112" t="s">
        <v>85</v>
      </c>
      <c r="D61" s="113" t="s">
        <v>86</v>
      </c>
      <c r="E61" s="97"/>
      <c r="F61" s="98"/>
      <c r="G61" s="97"/>
      <c r="H61" s="98"/>
      <c r="I61" s="97"/>
      <c r="J61" s="98"/>
      <c r="K61" s="97"/>
      <c r="L61" s="114">
        <v>0</v>
      </c>
      <c r="M61" s="119" t="s">
        <v>36</v>
      </c>
      <c r="N61" s="65">
        <v>0</v>
      </c>
      <c r="O61" s="120" t="s">
        <v>36</v>
      </c>
      <c r="P61" s="115">
        <v>0</v>
      </c>
      <c r="Q61" s="68" t="s">
        <v>43</v>
      </c>
      <c r="R61" s="121">
        <f>L61*P61*N61</f>
        <v>0</v>
      </c>
      <c r="S61" s="122"/>
      <c r="T61" s="64"/>
      <c r="V61" s="55"/>
    </row>
    <row r="62" spans="1:22" s="37" customFormat="1" ht="10.4" hidden="1" customHeight="1" thickBot="1" x14ac:dyDescent="0.35">
      <c r="A62" s="44"/>
      <c r="B62" s="106"/>
      <c r="C62" s="236" t="s">
        <v>87</v>
      </c>
      <c r="D62" s="221"/>
      <c r="E62" s="243"/>
      <c r="F62" s="243"/>
      <c r="G62" s="243"/>
      <c r="H62" s="243"/>
      <c r="I62" s="243"/>
      <c r="J62" s="243"/>
      <c r="K62" s="215"/>
      <c r="L62" s="114">
        <v>0</v>
      </c>
      <c r="M62" s="119" t="s">
        <v>36</v>
      </c>
      <c r="N62" s="65">
        <v>0</v>
      </c>
      <c r="O62" s="120" t="s">
        <v>36</v>
      </c>
      <c r="P62" s="115">
        <v>0</v>
      </c>
      <c r="Q62" s="68" t="s">
        <v>43</v>
      </c>
      <c r="R62" s="121">
        <f>L62*P62*N62</f>
        <v>0</v>
      </c>
      <c r="S62" s="122"/>
      <c r="T62" s="64"/>
      <c r="V62" s="55"/>
    </row>
    <row r="63" spans="1:22" s="37" customFormat="1" ht="10.4" hidden="1" customHeight="1" thickBot="1" x14ac:dyDescent="0.35">
      <c r="A63" s="44"/>
      <c r="B63" s="106"/>
      <c r="C63" s="236" t="s">
        <v>88</v>
      </c>
      <c r="D63" s="221"/>
      <c r="E63" s="215"/>
      <c r="F63" s="215"/>
      <c r="G63" s="215"/>
      <c r="H63" s="215"/>
      <c r="I63" s="215"/>
      <c r="J63" s="215"/>
      <c r="K63" s="215"/>
      <c r="L63" s="114">
        <v>0</v>
      </c>
      <c r="M63" s="119" t="s">
        <v>36</v>
      </c>
      <c r="N63" s="65">
        <v>0</v>
      </c>
      <c r="O63" s="120" t="s">
        <v>36</v>
      </c>
      <c r="P63" s="115">
        <v>0</v>
      </c>
      <c r="Q63" s="68" t="s">
        <v>43</v>
      </c>
      <c r="R63" s="121">
        <f>L63*P63*N63</f>
        <v>0</v>
      </c>
      <c r="S63" s="122"/>
      <c r="T63" s="64"/>
      <c r="V63" s="55" t="s">
        <v>90</v>
      </c>
    </row>
    <row r="64" spans="1:22" s="37" customFormat="1" ht="10.4" hidden="1" customHeight="1" thickBot="1" x14ac:dyDescent="0.35">
      <c r="A64" s="44"/>
      <c r="B64" s="106"/>
      <c r="C64" s="236" t="s">
        <v>89</v>
      </c>
      <c r="D64" s="221"/>
      <c r="E64" s="243"/>
      <c r="F64" s="243"/>
      <c r="G64" s="243"/>
      <c r="H64" s="243"/>
      <c r="I64" s="243"/>
      <c r="J64" s="243"/>
      <c r="K64" s="215"/>
      <c r="L64" s="116">
        <v>0</v>
      </c>
      <c r="M64" s="119" t="s">
        <v>36</v>
      </c>
      <c r="N64" s="65">
        <v>0</v>
      </c>
      <c r="O64" s="120" t="s">
        <v>36</v>
      </c>
      <c r="P64" s="115">
        <v>0</v>
      </c>
      <c r="Q64" s="68" t="s">
        <v>43</v>
      </c>
      <c r="R64" s="123">
        <f>L64*P64*N64</f>
        <v>0</v>
      </c>
      <c r="S64" s="121">
        <f>SUM(R61:R64)</f>
        <v>0</v>
      </c>
      <c r="T64" s="64"/>
    </row>
    <row r="65" spans="1:22" s="37" customFormat="1" ht="10.95" hidden="1" customHeight="1" x14ac:dyDescent="0.3">
      <c r="A65" s="44"/>
      <c r="B65" s="187" t="s">
        <v>49</v>
      </c>
      <c r="C65" s="213" t="s">
        <v>83</v>
      </c>
      <c r="D65" s="217"/>
      <c r="E65" s="217"/>
      <c r="F65" s="217"/>
      <c r="G65" s="217"/>
      <c r="H65" s="217"/>
      <c r="I65" s="217"/>
      <c r="J65" s="217"/>
      <c r="K65" s="250"/>
      <c r="L65" s="242"/>
      <c r="M65" s="215"/>
      <c r="N65" s="215"/>
      <c r="O65" s="215"/>
      <c r="P65" s="215"/>
      <c r="Q65" s="215"/>
      <c r="R65" s="215"/>
      <c r="S65" s="215"/>
      <c r="T65" s="64"/>
    </row>
    <row r="66" spans="1:22" s="37" customFormat="1" ht="10.95" hidden="1" customHeight="1" thickBot="1" x14ac:dyDescent="0.35">
      <c r="A66" s="44"/>
      <c r="C66" s="231" t="s">
        <v>84</v>
      </c>
      <c r="D66" s="214"/>
      <c r="E66" s="62" t="s">
        <v>60</v>
      </c>
      <c r="F66" s="184" t="s">
        <v>61</v>
      </c>
      <c r="G66" s="62" t="s">
        <v>62</v>
      </c>
      <c r="H66" s="184" t="s">
        <v>63</v>
      </c>
      <c r="I66" s="62" t="s">
        <v>64</v>
      </c>
      <c r="J66" s="184" t="s">
        <v>65</v>
      </c>
      <c r="K66" s="62" t="s">
        <v>66</v>
      </c>
      <c r="L66" s="242"/>
      <c r="M66" s="215"/>
      <c r="N66" s="215"/>
      <c r="O66" s="215"/>
      <c r="P66" s="215"/>
      <c r="Q66" s="215"/>
      <c r="R66" s="215"/>
      <c r="S66" s="215"/>
      <c r="T66" s="64"/>
    </row>
    <row r="67" spans="1:22" s="37" customFormat="1" ht="10.95" hidden="1" customHeight="1" thickBot="1" x14ac:dyDescent="0.35">
      <c r="A67" s="44"/>
      <c r="B67" s="106"/>
      <c r="C67" s="112" t="s">
        <v>85</v>
      </c>
      <c r="D67" s="113" t="s">
        <v>86</v>
      </c>
      <c r="E67" s="97"/>
      <c r="F67" s="98"/>
      <c r="G67" s="97"/>
      <c r="H67" s="98"/>
      <c r="I67" s="97"/>
      <c r="J67" s="98"/>
      <c r="K67" s="97"/>
      <c r="L67" s="114">
        <v>0</v>
      </c>
      <c r="M67" s="71" t="s">
        <v>36</v>
      </c>
      <c r="N67" s="65">
        <v>0</v>
      </c>
      <c r="O67" s="66" t="s">
        <v>36</v>
      </c>
      <c r="P67" s="115">
        <v>0</v>
      </c>
      <c r="Q67" s="68" t="s">
        <v>43</v>
      </c>
      <c r="R67" s="54">
        <f>L67*P67*N67</f>
        <v>0</v>
      </c>
      <c r="S67" s="54"/>
      <c r="T67" s="64"/>
    </row>
    <row r="68" spans="1:22" s="37" customFormat="1" ht="10.95" hidden="1" customHeight="1" thickBot="1" x14ac:dyDescent="0.35">
      <c r="A68" s="44"/>
      <c r="B68" s="106"/>
      <c r="C68" s="236" t="s">
        <v>87</v>
      </c>
      <c r="D68" s="221"/>
      <c r="E68" s="243"/>
      <c r="F68" s="243"/>
      <c r="G68" s="243"/>
      <c r="H68" s="243"/>
      <c r="I68" s="243"/>
      <c r="J68" s="243"/>
      <c r="K68" s="215"/>
      <c r="L68" s="114">
        <v>0</v>
      </c>
      <c r="M68" s="71" t="s">
        <v>36</v>
      </c>
      <c r="N68" s="65">
        <v>0</v>
      </c>
      <c r="O68" s="66" t="s">
        <v>36</v>
      </c>
      <c r="P68" s="115">
        <v>0</v>
      </c>
      <c r="Q68" s="68" t="s">
        <v>43</v>
      </c>
      <c r="R68" s="54">
        <f>L68*P68*N68</f>
        <v>0</v>
      </c>
      <c r="S68" s="54"/>
      <c r="T68" s="64"/>
    </row>
    <row r="69" spans="1:22" s="37" customFormat="1" ht="10.95" hidden="1" customHeight="1" thickBot="1" x14ac:dyDescent="0.35">
      <c r="A69" s="44"/>
      <c r="B69" s="106"/>
      <c r="C69" s="236" t="s">
        <v>88</v>
      </c>
      <c r="D69" s="221"/>
      <c r="E69" s="243"/>
      <c r="F69" s="243"/>
      <c r="G69" s="243"/>
      <c r="H69" s="243"/>
      <c r="I69" s="243"/>
      <c r="J69" s="243"/>
      <c r="K69" s="215"/>
      <c r="L69" s="114">
        <v>0</v>
      </c>
      <c r="M69" s="71" t="s">
        <v>36</v>
      </c>
      <c r="N69" s="65">
        <v>0</v>
      </c>
      <c r="O69" s="66" t="s">
        <v>36</v>
      </c>
      <c r="P69" s="115">
        <v>0</v>
      </c>
      <c r="Q69" s="68" t="s">
        <v>43</v>
      </c>
      <c r="R69" s="54">
        <f>L69*P69*N69</f>
        <v>0</v>
      </c>
      <c r="S69" s="54"/>
      <c r="T69" s="64"/>
    </row>
    <row r="70" spans="1:22" s="37" customFormat="1" ht="10.95" hidden="1" customHeight="1" thickBot="1" x14ac:dyDescent="0.35">
      <c r="A70" s="44"/>
      <c r="B70" s="106"/>
      <c r="C70" s="236" t="s">
        <v>89</v>
      </c>
      <c r="D70" s="236"/>
      <c r="E70" s="236"/>
      <c r="F70" s="236"/>
      <c r="G70" s="236"/>
      <c r="H70" s="236"/>
      <c r="I70" s="236"/>
      <c r="J70" s="236"/>
      <c r="K70" s="215"/>
      <c r="L70" s="116">
        <v>0</v>
      </c>
      <c r="M70" s="71" t="s">
        <v>36</v>
      </c>
      <c r="N70" s="65">
        <v>0</v>
      </c>
      <c r="O70" s="66" t="s">
        <v>36</v>
      </c>
      <c r="P70" s="115">
        <v>0</v>
      </c>
      <c r="Q70" s="68" t="s">
        <v>43</v>
      </c>
      <c r="R70" s="117">
        <f>L70*P70*N70</f>
        <v>0</v>
      </c>
      <c r="S70" s="54">
        <f>SUM(R67:R70)</f>
        <v>0</v>
      </c>
      <c r="T70" s="64"/>
    </row>
    <row r="71" spans="1:22" s="37" customFormat="1" ht="10.95" hidden="1" customHeight="1" thickBot="1" x14ac:dyDescent="0.35">
      <c r="A71" s="44"/>
      <c r="B71" s="187" t="s">
        <v>50</v>
      </c>
      <c r="C71" s="213" t="s">
        <v>83</v>
      </c>
      <c r="D71" s="217"/>
      <c r="E71" s="217"/>
      <c r="F71" s="217"/>
      <c r="G71" s="217"/>
      <c r="H71" s="217"/>
      <c r="I71" s="217"/>
      <c r="J71" s="217"/>
      <c r="K71" s="250"/>
      <c r="L71" s="242"/>
      <c r="M71" s="215"/>
      <c r="N71" s="215"/>
      <c r="O71" s="215"/>
      <c r="P71" s="215"/>
      <c r="Q71" s="215"/>
      <c r="R71" s="215"/>
      <c r="S71" s="215"/>
      <c r="T71" s="64"/>
    </row>
    <row r="72" spans="1:22" s="37" customFormat="1" ht="10.95" hidden="1" customHeight="1" thickBot="1" x14ac:dyDescent="0.35">
      <c r="A72" s="44"/>
      <c r="C72" s="231" t="s">
        <v>84</v>
      </c>
      <c r="D72" s="214"/>
      <c r="E72" s="62" t="s">
        <v>60</v>
      </c>
      <c r="F72" s="184" t="s">
        <v>61</v>
      </c>
      <c r="G72" s="62" t="s">
        <v>62</v>
      </c>
      <c r="H72" s="184" t="s">
        <v>63</v>
      </c>
      <c r="I72" s="62" t="s">
        <v>64</v>
      </c>
      <c r="J72" s="184" t="s">
        <v>65</v>
      </c>
      <c r="K72" s="62" t="s">
        <v>66</v>
      </c>
      <c r="L72" s="242"/>
      <c r="M72" s="215"/>
      <c r="N72" s="215"/>
      <c r="O72" s="215"/>
      <c r="P72" s="215"/>
      <c r="Q72" s="215"/>
      <c r="R72" s="215"/>
      <c r="S72" s="215"/>
      <c r="T72" s="64"/>
    </row>
    <row r="73" spans="1:22" s="37" customFormat="1" ht="10.95" hidden="1" customHeight="1" thickBot="1" x14ac:dyDescent="0.35">
      <c r="A73" s="44"/>
      <c r="B73" s="106"/>
      <c r="C73" s="112" t="s">
        <v>85</v>
      </c>
      <c r="D73" s="113" t="s">
        <v>86</v>
      </c>
      <c r="E73" s="97"/>
      <c r="F73" s="98"/>
      <c r="G73" s="97"/>
      <c r="H73" s="98"/>
      <c r="I73" s="97"/>
      <c r="J73" s="98"/>
      <c r="K73" s="97"/>
      <c r="L73" s="114">
        <v>0</v>
      </c>
      <c r="M73" s="71" t="s">
        <v>36</v>
      </c>
      <c r="N73" s="65">
        <v>0</v>
      </c>
      <c r="O73" s="66" t="s">
        <v>36</v>
      </c>
      <c r="P73" s="115">
        <v>0</v>
      </c>
      <c r="Q73" s="68" t="s">
        <v>43</v>
      </c>
      <c r="R73" s="54">
        <f>L73*P73*N73</f>
        <v>0</v>
      </c>
      <c r="S73" s="54"/>
      <c r="T73" s="64"/>
    </row>
    <row r="74" spans="1:22" s="37" customFormat="1" ht="10.95" hidden="1" customHeight="1" thickBot="1" x14ac:dyDescent="0.35">
      <c r="A74" s="44"/>
      <c r="B74" s="106"/>
      <c r="C74" s="236" t="s">
        <v>87</v>
      </c>
      <c r="D74" s="221"/>
      <c r="E74" s="243"/>
      <c r="F74" s="243"/>
      <c r="G74" s="243"/>
      <c r="H74" s="243"/>
      <c r="I74" s="243"/>
      <c r="J74" s="243"/>
      <c r="K74" s="215"/>
      <c r="L74" s="114">
        <v>0</v>
      </c>
      <c r="M74" s="71" t="s">
        <v>36</v>
      </c>
      <c r="N74" s="65">
        <v>0</v>
      </c>
      <c r="O74" s="66" t="s">
        <v>36</v>
      </c>
      <c r="P74" s="115">
        <v>0</v>
      </c>
      <c r="Q74" s="68" t="s">
        <v>43</v>
      </c>
      <c r="R74" s="54">
        <f>L74*P74*N74</f>
        <v>0</v>
      </c>
      <c r="S74" s="54"/>
      <c r="T74" s="64"/>
    </row>
    <row r="75" spans="1:22" s="37" customFormat="1" ht="10.95" hidden="1" customHeight="1" thickBot="1" x14ac:dyDescent="0.35">
      <c r="A75" s="44"/>
      <c r="B75" s="106"/>
      <c r="C75" s="236" t="s">
        <v>88</v>
      </c>
      <c r="D75" s="221"/>
      <c r="E75" s="243"/>
      <c r="F75" s="243"/>
      <c r="G75" s="243"/>
      <c r="H75" s="243"/>
      <c r="I75" s="243"/>
      <c r="J75" s="243"/>
      <c r="K75" s="215"/>
      <c r="L75" s="114">
        <v>0</v>
      </c>
      <c r="M75" s="71" t="s">
        <v>36</v>
      </c>
      <c r="N75" s="65">
        <v>0</v>
      </c>
      <c r="O75" s="66" t="s">
        <v>36</v>
      </c>
      <c r="P75" s="115">
        <v>0</v>
      </c>
      <c r="Q75" s="68" t="s">
        <v>43</v>
      </c>
      <c r="R75" s="54">
        <f>L75*P75*N75</f>
        <v>0</v>
      </c>
      <c r="S75" s="54"/>
      <c r="T75" s="64"/>
    </row>
    <row r="76" spans="1:22" s="37" customFormat="1" ht="10.95" hidden="1" customHeight="1" thickBot="1" x14ac:dyDescent="0.35">
      <c r="A76" s="44"/>
      <c r="B76" s="106"/>
      <c r="C76" s="236" t="s">
        <v>89</v>
      </c>
      <c r="D76" s="236"/>
      <c r="E76" s="236"/>
      <c r="F76" s="236"/>
      <c r="G76" s="236"/>
      <c r="H76" s="236"/>
      <c r="I76" s="236"/>
      <c r="J76" s="236"/>
      <c r="K76" s="215"/>
      <c r="L76" s="116">
        <v>0</v>
      </c>
      <c r="M76" s="71" t="s">
        <v>36</v>
      </c>
      <c r="N76" s="65">
        <v>0</v>
      </c>
      <c r="O76" s="66" t="s">
        <v>36</v>
      </c>
      <c r="P76" s="115">
        <v>0</v>
      </c>
      <c r="Q76" s="68" t="s">
        <v>43</v>
      </c>
      <c r="R76" s="117">
        <f>L76*P76*N76</f>
        <v>0</v>
      </c>
      <c r="S76" s="54">
        <f>SUM(R73:R76)</f>
        <v>0</v>
      </c>
      <c r="T76" s="64"/>
    </row>
    <row r="77" spans="1:22" s="37" customFormat="1" ht="10.95" hidden="1" customHeight="1" thickBot="1" x14ac:dyDescent="0.35">
      <c r="A77" s="124"/>
      <c r="B77" s="124"/>
      <c r="C77" s="255"/>
      <c r="D77" s="256"/>
      <c r="E77" s="256"/>
      <c r="F77" s="256"/>
      <c r="G77" s="256"/>
      <c r="H77" s="256"/>
      <c r="I77" s="256"/>
      <c r="J77" s="256"/>
      <c r="K77" s="256"/>
      <c r="L77" s="257"/>
      <c r="M77" s="256"/>
      <c r="N77" s="256"/>
      <c r="O77" s="256"/>
      <c r="P77" s="256"/>
      <c r="Q77" s="256"/>
      <c r="R77" s="256"/>
      <c r="S77" s="256"/>
      <c r="T77" s="125">
        <f>ROUND(SUM(S35:S70),0)</f>
        <v>0</v>
      </c>
    </row>
    <row r="78" spans="1:22" s="37" customFormat="1" ht="76.2" customHeight="1" x14ac:dyDescent="0.3">
      <c r="A78" s="126" t="s">
        <v>16</v>
      </c>
      <c r="B78" s="126"/>
      <c r="C78" s="218" t="s">
        <v>91</v>
      </c>
      <c r="D78" s="224"/>
      <c r="E78" s="224"/>
      <c r="F78" s="224"/>
      <c r="G78" s="224"/>
      <c r="H78" s="224"/>
      <c r="I78" s="224"/>
      <c r="J78" s="224"/>
      <c r="K78" s="224"/>
      <c r="L78" s="224"/>
      <c r="M78" s="224"/>
      <c r="N78" s="224"/>
      <c r="O78" s="224"/>
      <c r="P78" s="224"/>
      <c r="Q78" s="224"/>
      <c r="R78" s="224"/>
      <c r="S78" s="224"/>
      <c r="T78" s="109"/>
      <c r="V78" s="45" t="s">
        <v>92</v>
      </c>
    </row>
    <row r="79" spans="1:22" s="37" customFormat="1" ht="10.95" customHeight="1" x14ac:dyDescent="0.3">
      <c r="A79" s="127"/>
      <c r="B79" s="127"/>
      <c r="D79" s="251" t="s">
        <v>93</v>
      </c>
      <c r="E79" s="251"/>
      <c r="F79" s="251"/>
      <c r="G79" s="251"/>
      <c r="H79" s="251"/>
      <c r="I79" s="251"/>
      <c r="J79" s="251"/>
      <c r="K79" s="251"/>
      <c r="L79" s="252"/>
      <c r="M79" s="252"/>
      <c r="N79" s="253" t="s">
        <v>94</v>
      </c>
      <c r="O79" s="202"/>
      <c r="P79" s="202"/>
      <c r="Q79" s="202"/>
      <c r="R79" s="202"/>
      <c r="S79" s="87"/>
      <c r="T79" s="64"/>
      <c r="V79" s="55" t="s">
        <v>82</v>
      </c>
    </row>
    <row r="80" spans="1:22" s="106" customFormat="1" ht="10.95" customHeight="1" x14ac:dyDescent="0.3">
      <c r="B80" s="90" t="s">
        <v>58</v>
      </c>
      <c r="C80" s="128" t="s">
        <v>95</v>
      </c>
      <c r="D80" s="231" t="s">
        <v>96</v>
      </c>
      <c r="E80" s="231"/>
      <c r="F80" s="231"/>
      <c r="G80" s="231"/>
      <c r="H80" s="231"/>
      <c r="I80" s="231"/>
      <c r="J80" s="231"/>
      <c r="K80" s="231"/>
      <c r="L80" s="254"/>
      <c r="M80" s="254"/>
      <c r="N80" s="114">
        <v>0</v>
      </c>
      <c r="O80" s="114" t="s">
        <v>97</v>
      </c>
      <c r="P80" s="129" t="s">
        <v>36</v>
      </c>
      <c r="Q80" s="130">
        <v>0</v>
      </c>
      <c r="R80" s="192" t="s">
        <v>43</v>
      </c>
      <c r="S80" s="131">
        <f t="shared" ref="S80:S85" si="0">N80*Q80</f>
        <v>0</v>
      </c>
      <c r="T80" s="122"/>
      <c r="V80" s="55"/>
    </row>
    <row r="81" spans="1:22" s="106" customFormat="1" ht="10.95" customHeight="1" x14ac:dyDescent="0.3">
      <c r="B81" s="190" t="s">
        <v>68</v>
      </c>
      <c r="C81" s="128" t="s">
        <v>98</v>
      </c>
      <c r="D81" s="231" t="s">
        <v>96</v>
      </c>
      <c r="E81" s="231"/>
      <c r="F81" s="231"/>
      <c r="G81" s="231"/>
      <c r="H81" s="231"/>
      <c r="I81" s="231"/>
      <c r="J81" s="231"/>
      <c r="K81" s="231"/>
      <c r="L81" s="254"/>
      <c r="M81" s="254"/>
      <c r="N81" s="114">
        <v>0</v>
      </c>
      <c r="O81" s="114" t="s">
        <v>97</v>
      </c>
      <c r="P81" s="129" t="s">
        <v>36</v>
      </c>
      <c r="Q81" s="130">
        <v>0</v>
      </c>
      <c r="R81" s="192" t="s">
        <v>43</v>
      </c>
      <c r="S81" s="131">
        <f t="shared" si="0"/>
        <v>0</v>
      </c>
      <c r="T81" s="122"/>
      <c r="V81" s="55"/>
    </row>
    <row r="82" spans="1:22" s="106" customFormat="1" ht="10.95" customHeight="1" x14ac:dyDescent="0.3">
      <c r="B82" s="90" t="s">
        <v>71</v>
      </c>
      <c r="C82" s="128" t="s">
        <v>98</v>
      </c>
      <c r="D82" s="231" t="s">
        <v>96</v>
      </c>
      <c r="E82" s="231"/>
      <c r="F82" s="231"/>
      <c r="G82" s="231"/>
      <c r="H82" s="231"/>
      <c r="I82" s="231"/>
      <c r="J82" s="231"/>
      <c r="K82" s="231"/>
      <c r="L82" s="254"/>
      <c r="M82" s="254"/>
      <c r="N82" s="114">
        <v>0</v>
      </c>
      <c r="O82" s="114" t="s">
        <v>97</v>
      </c>
      <c r="P82" s="129" t="s">
        <v>36</v>
      </c>
      <c r="Q82" s="130">
        <v>0</v>
      </c>
      <c r="R82" s="192" t="s">
        <v>43</v>
      </c>
      <c r="S82" s="131">
        <f t="shared" si="0"/>
        <v>0</v>
      </c>
      <c r="T82" s="122"/>
      <c r="V82" s="55"/>
    </row>
    <row r="83" spans="1:22" s="106" customFormat="1" ht="8.65" customHeight="1" thickBot="1" x14ac:dyDescent="0.35">
      <c r="B83" s="190" t="s">
        <v>74</v>
      </c>
      <c r="C83" s="128" t="s">
        <v>98</v>
      </c>
      <c r="D83" s="231" t="s">
        <v>96</v>
      </c>
      <c r="E83" s="231"/>
      <c r="F83" s="231"/>
      <c r="G83" s="231"/>
      <c r="H83" s="231"/>
      <c r="I83" s="231"/>
      <c r="J83" s="231"/>
      <c r="K83" s="231"/>
      <c r="L83" s="254"/>
      <c r="M83" s="254"/>
      <c r="N83" s="114">
        <v>0</v>
      </c>
      <c r="O83" s="114" t="s">
        <v>97</v>
      </c>
      <c r="P83" s="129" t="s">
        <v>36</v>
      </c>
      <c r="Q83" s="130">
        <v>0</v>
      </c>
      <c r="R83" s="192" t="s">
        <v>43</v>
      </c>
      <c r="S83" s="131">
        <f t="shared" si="0"/>
        <v>0</v>
      </c>
      <c r="T83" s="122"/>
      <c r="V83" s="55"/>
    </row>
    <row r="84" spans="1:22" s="106" customFormat="1" ht="6.95" hidden="1" customHeight="1" thickBot="1" x14ac:dyDescent="0.35">
      <c r="B84" s="90" t="s">
        <v>99</v>
      </c>
      <c r="C84" s="128" t="s">
        <v>98</v>
      </c>
      <c r="D84" s="231" t="s">
        <v>96</v>
      </c>
      <c r="E84" s="231"/>
      <c r="F84" s="231"/>
      <c r="G84" s="231"/>
      <c r="H84" s="231"/>
      <c r="I84" s="231"/>
      <c r="J84" s="231"/>
      <c r="K84" s="231"/>
      <c r="L84" s="254"/>
      <c r="M84" s="254"/>
      <c r="N84" s="114">
        <v>0</v>
      </c>
      <c r="O84" s="114" t="s">
        <v>97</v>
      </c>
      <c r="P84" s="129" t="s">
        <v>36</v>
      </c>
      <c r="Q84" s="130">
        <v>0</v>
      </c>
      <c r="R84" s="192" t="s">
        <v>43</v>
      </c>
      <c r="S84" s="131">
        <f t="shared" si="0"/>
        <v>0</v>
      </c>
      <c r="T84" s="122"/>
      <c r="V84" s="55"/>
    </row>
    <row r="85" spans="1:22" s="106" customFormat="1" ht="10.95" hidden="1" customHeight="1" thickBot="1" x14ac:dyDescent="0.35">
      <c r="B85" s="190" t="s">
        <v>100</v>
      </c>
      <c r="C85" s="128" t="s">
        <v>98</v>
      </c>
      <c r="D85" s="231" t="s">
        <v>96</v>
      </c>
      <c r="E85" s="231"/>
      <c r="F85" s="231"/>
      <c r="G85" s="231"/>
      <c r="H85" s="231"/>
      <c r="I85" s="231"/>
      <c r="J85" s="231"/>
      <c r="K85" s="231"/>
      <c r="L85" s="254"/>
      <c r="M85" s="254"/>
      <c r="N85" s="114">
        <v>0</v>
      </c>
      <c r="O85" s="114" t="s">
        <v>97</v>
      </c>
      <c r="P85" s="129" t="s">
        <v>36</v>
      </c>
      <c r="Q85" s="130">
        <v>0</v>
      </c>
      <c r="R85" s="192" t="s">
        <v>43</v>
      </c>
      <c r="S85" s="131">
        <f t="shared" si="0"/>
        <v>0</v>
      </c>
      <c r="T85" s="122"/>
      <c r="V85" s="55" t="s">
        <v>101</v>
      </c>
    </row>
    <row r="86" spans="1:22" s="37" customFormat="1" ht="10.95" hidden="1" customHeight="1" thickBot="1" x14ac:dyDescent="0.35">
      <c r="A86" s="44"/>
      <c r="B86" s="44"/>
      <c r="C86" s="236"/>
      <c r="D86" s="221"/>
      <c r="E86" s="221"/>
      <c r="F86" s="221"/>
      <c r="G86" s="221"/>
      <c r="H86" s="221"/>
      <c r="I86" s="221"/>
      <c r="J86" s="221"/>
      <c r="K86" s="221"/>
      <c r="L86" s="221"/>
      <c r="M86" s="221"/>
      <c r="N86" s="221"/>
      <c r="O86" s="221"/>
      <c r="P86" s="132"/>
      <c r="Q86" s="132"/>
      <c r="R86" s="101"/>
      <c r="S86" s="133"/>
      <c r="T86" s="87">
        <f>ROUND(SUM(S80:S81),0)</f>
        <v>0</v>
      </c>
    </row>
    <row r="87" spans="1:22" s="171" customFormat="1" ht="55.3" customHeight="1" x14ac:dyDescent="0.3">
      <c r="A87" s="169" t="s">
        <v>17</v>
      </c>
      <c r="B87" s="169"/>
      <c r="C87" s="218" t="s">
        <v>102</v>
      </c>
      <c r="D87" s="224"/>
      <c r="E87" s="224"/>
      <c r="F87" s="224"/>
      <c r="G87" s="224"/>
      <c r="H87" s="224"/>
      <c r="I87" s="224"/>
      <c r="J87" s="224"/>
      <c r="K87" s="224"/>
      <c r="L87" s="224"/>
      <c r="M87" s="224"/>
      <c r="N87" s="224"/>
      <c r="O87" s="224"/>
      <c r="P87" s="224"/>
      <c r="Q87" s="224"/>
      <c r="R87" s="224"/>
      <c r="S87" s="224"/>
      <c r="T87" s="170"/>
      <c r="V87" s="172" t="s">
        <v>103</v>
      </c>
    </row>
    <row r="88" spans="1:22" s="37" customFormat="1" ht="10.95" customHeight="1" x14ac:dyDescent="0.3">
      <c r="A88" s="134"/>
      <c r="B88" s="134"/>
      <c r="C88" s="180"/>
      <c r="D88" s="251" t="s">
        <v>93</v>
      </c>
      <c r="E88" s="251"/>
      <c r="F88" s="251"/>
      <c r="G88" s="251"/>
      <c r="H88" s="251"/>
      <c r="I88" s="251"/>
      <c r="J88" s="251"/>
      <c r="K88" s="251"/>
      <c r="L88" s="258"/>
      <c r="M88" s="215"/>
      <c r="N88" s="253" t="s">
        <v>94</v>
      </c>
      <c r="O88" s="202"/>
      <c r="P88" s="202"/>
      <c r="Q88" s="202"/>
      <c r="R88" s="202"/>
      <c r="S88" s="87"/>
      <c r="T88" s="64"/>
      <c r="V88" s="55" t="s">
        <v>82</v>
      </c>
    </row>
    <row r="89" spans="1:22" s="37" customFormat="1" ht="10.95" customHeight="1" x14ac:dyDescent="0.3">
      <c r="A89" s="44"/>
      <c r="B89" s="135" t="s">
        <v>104</v>
      </c>
      <c r="C89" s="128" t="s">
        <v>95</v>
      </c>
      <c r="D89" s="231" t="s">
        <v>96</v>
      </c>
      <c r="E89" s="231"/>
      <c r="F89" s="231"/>
      <c r="G89" s="231"/>
      <c r="H89" s="231"/>
      <c r="I89" s="231"/>
      <c r="J89" s="231"/>
      <c r="K89" s="231"/>
      <c r="L89" s="254"/>
      <c r="M89" s="254"/>
      <c r="N89" s="114">
        <v>0</v>
      </c>
      <c r="O89" s="114" t="s">
        <v>97</v>
      </c>
      <c r="P89" s="129" t="s">
        <v>36</v>
      </c>
      <c r="Q89" s="130">
        <v>0</v>
      </c>
      <c r="R89" s="68" t="s">
        <v>43</v>
      </c>
      <c r="S89" s="131">
        <f t="shared" ref="S89:S98" si="1">N89*Q89</f>
        <v>0</v>
      </c>
      <c r="T89" s="64"/>
      <c r="V89" s="55"/>
    </row>
    <row r="90" spans="1:22" s="37" customFormat="1" ht="10.95" customHeight="1" x14ac:dyDescent="0.3">
      <c r="A90" s="44"/>
      <c r="B90" s="135" t="s">
        <v>105</v>
      </c>
      <c r="C90" s="128" t="s">
        <v>95</v>
      </c>
      <c r="D90" s="231" t="s">
        <v>96</v>
      </c>
      <c r="E90" s="231"/>
      <c r="F90" s="231"/>
      <c r="G90" s="231"/>
      <c r="H90" s="231"/>
      <c r="I90" s="231"/>
      <c r="J90" s="231"/>
      <c r="K90" s="231"/>
      <c r="L90" s="254"/>
      <c r="M90" s="254"/>
      <c r="N90" s="114">
        <v>0</v>
      </c>
      <c r="O90" s="114" t="s">
        <v>97</v>
      </c>
      <c r="P90" s="129" t="s">
        <v>36</v>
      </c>
      <c r="Q90" s="130">
        <v>0</v>
      </c>
      <c r="R90" s="68" t="s">
        <v>43</v>
      </c>
      <c r="S90" s="131">
        <f t="shared" si="1"/>
        <v>0</v>
      </c>
      <c r="T90" s="64"/>
      <c r="V90" s="55"/>
    </row>
    <row r="91" spans="1:22" s="37" customFormat="1" ht="10.95" customHeight="1" x14ac:dyDescent="0.3">
      <c r="A91" s="44"/>
      <c r="B91" s="135" t="s">
        <v>106</v>
      </c>
      <c r="C91" s="128" t="s">
        <v>95</v>
      </c>
      <c r="D91" s="231" t="s">
        <v>96</v>
      </c>
      <c r="E91" s="231"/>
      <c r="F91" s="231"/>
      <c r="G91" s="231"/>
      <c r="H91" s="231"/>
      <c r="I91" s="231"/>
      <c r="J91" s="231"/>
      <c r="K91" s="231"/>
      <c r="L91" s="254"/>
      <c r="M91" s="254"/>
      <c r="N91" s="114">
        <v>0</v>
      </c>
      <c r="O91" s="114" t="s">
        <v>97</v>
      </c>
      <c r="P91" s="129" t="s">
        <v>36</v>
      </c>
      <c r="Q91" s="130">
        <v>0</v>
      </c>
      <c r="R91" s="68" t="s">
        <v>43</v>
      </c>
      <c r="S91" s="131">
        <f t="shared" si="1"/>
        <v>0</v>
      </c>
      <c r="T91" s="64"/>
      <c r="V91" s="55"/>
    </row>
    <row r="92" spans="1:22" s="75" customFormat="1" ht="10.4" customHeight="1" thickBot="1" x14ac:dyDescent="0.35">
      <c r="B92" s="135" t="s">
        <v>107</v>
      </c>
      <c r="C92" s="128" t="s">
        <v>95</v>
      </c>
      <c r="D92" s="231" t="s">
        <v>96</v>
      </c>
      <c r="E92" s="231"/>
      <c r="F92" s="231"/>
      <c r="G92" s="231"/>
      <c r="H92" s="231"/>
      <c r="I92" s="231"/>
      <c r="J92" s="231"/>
      <c r="K92" s="231"/>
      <c r="L92" s="254"/>
      <c r="M92" s="254"/>
      <c r="N92" s="114">
        <v>0</v>
      </c>
      <c r="O92" s="114" t="s">
        <v>97</v>
      </c>
      <c r="P92" s="129" t="s">
        <v>36</v>
      </c>
      <c r="Q92" s="130">
        <v>0</v>
      </c>
      <c r="R92" s="68" t="s">
        <v>43</v>
      </c>
      <c r="S92" s="131">
        <f t="shared" si="1"/>
        <v>0</v>
      </c>
      <c r="T92" s="74"/>
      <c r="V92" s="55"/>
    </row>
    <row r="93" spans="1:22" s="75" customFormat="1" ht="10.95" hidden="1" customHeight="1" thickBot="1" x14ac:dyDescent="0.35">
      <c r="B93" s="135" t="s">
        <v>108</v>
      </c>
      <c r="C93" s="128" t="s">
        <v>95</v>
      </c>
      <c r="D93" s="231" t="s">
        <v>96</v>
      </c>
      <c r="E93" s="231"/>
      <c r="F93" s="231"/>
      <c r="G93" s="231"/>
      <c r="H93" s="231"/>
      <c r="I93" s="231"/>
      <c r="J93" s="231"/>
      <c r="K93" s="231"/>
      <c r="L93" s="254"/>
      <c r="M93" s="254"/>
      <c r="N93" s="114">
        <v>0</v>
      </c>
      <c r="O93" s="114" t="s">
        <v>97</v>
      </c>
      <c r="P93" s="129" t="s">
        <v>36</v>
      </c>
      <c r="Q93" s="130">
        <v>0</v>
      </c>
      <c r="R93" s="68" t="s">
        <v>43</v>
      </c>
      <c r="S93" s="131">
        <f t="shared" si="1"/>
        <v>0</v>
      </c>
      <c r="T93" s="74"/>
      <c r="V93" s="55"/>
    </row>
    <row r="94" spans="1:22" s="75" customFormat="1" ht="5.2" hidden="1" customHeight="1" thickBot="1" x14ac:dyDescent="0.35">
      <c r="B94" s="135" t="s">
        <v>109</v>
      </c>
      <c r="C94" s="128" t="s">
        <v>95</v>
      </c>
      <c r="D94" s="231" t="s">
        <v>96</v>
      </c>
      <c r="E94" s="231"/>
      <c r="F94" s="231"/>
      <c r="G94" s="231"/>
      <c r="H94" s="231"/>
      <c r="I94" s="231"/>
      <c r="J94" s="231"/>
      <c r="K94" s="231"/>
      <c r="L94" s="254"/>
      <c r="M94" s="254"/>
      <c r="N94" s="114">
        <v>0</v>
      </c>
      <c r="O94" s="114" t="s">
        <v>97</v>
      </c>
      <c r="P94" s="129" t="s">
        <v>36</v>
      </c>
      <c r="Q94" s="130">
        <v>0</v>
      </c>
      <c r="R94" s="68" t="s">
        <v>43</v>
      </c>
      <c r="S94" s="131">
        <f t="shared" si="1"/>
        <v>0</v>
      </c>
      <c r="T94" s="74"/>
      <c r="V94" s="55"/>
    </row>
    <row r="95" spans="1:22" s="75" customFormat="1" ht="10.95" hidden="1" customHeight="1" thickBot="1" x14ac:dyDescent="0.35">
      <c r="B95" s="135" t="s">
        <v>110</v>
      </c>
      <c r="C95" s="128" t="s">
        <v>95</v>
      </c>
      <c r="D95" s="231" t="s">
        <v>96</v>
      </c>
      <c r="E95" s="231"/>
      <c r="F95" s="231"/>
      <c r="G95" s="231"/>
      <c r="H95" s="231"/>
      <c r="I95" s="231"/>
      <c r="J95" s="231"/>
      <c r="K95" s="231"/>
      <c r="L95" s="254"/>
      <c r="M95" s="254"/>
      <c r="N95" s="114">
        <v>0</v>
      </c>
      <c r="O95" s="114" t="s">
        <v>97</v>
      </c>
      <c r="P95" s="129" t="s">
        <v>36</v>
      </c>
      <c r="Q95" s="130">
        <v>0</v>
      </c>
      <c r="R95" s="68" t="s">
        <v>43</v>
      </c>
      <c r="S95" s="131">
        <f t="shared" si="1"/>
        <v>0</v>
      </c>
      <c r="T95" s="74"/>
      <c r="V95" s="55"/>
    </row>
    <row r="96" spans="1:22" s="75" customFormat="1" ht="10.95" hidden="1" customHeight="1" thickBot="1" x14ac:dyDescent="0.35">
      <c r="B96" s="135" t="s">
        <v>111</v>
      </c>
      <c r="C96" s="128" t="s">
        <v>95</v>
      </c>
      <c r="D96" s="231" t="s">
        <v>96</v>
      </c>
      <c r="E96" s="231"/>
      <c r="F96" s="231"/>
      <c r="G96" s="231"/>
      <c r="H96" s="231"/>
      <c r="I96" s="231"/>
      <c r="J96" s="231"/>
      <c r="K96" s="231"/>
      <c r="L96" s="254"/>
      <c r="M96" s="254"/>
      <c r="N96" s="114">
        <v>0</v>
      </c>
      <c r="O96" s="114" t="s">
        <v>97</v>
      </c>
      <c r="P96" s="129" t="s">
        <v>36</v>
      </c>
      <c r="Q96" s="130">
        <v>0</v>
      </c>
      <c r="R96" s="68" t="s">
        <v>43</v>
      </c>
      <c r="S96" s="131">
        <f t="shared" si="1"/>
        <v>0</v>
      </c>
      <c r="T96" s="74"/>
      <c r="V96" s="55"/>
    </row>
    <row r="97" spans="1:22" s="75" customFormat="1" ht="10.95" hidden="1" customHeight="1" thickBot="1" x14ac:dyDescent="0.35">
      <c r="B97" s="135" t="s">
        <v>112</v>
      </c>
      <c r="C97" s="128" t="s">
        <v>98</v>
      </c>
      <c r="D97" s="231" t="s">
        <v>96</v>
      </c>
      <c r="E97" s="231"/>
      <c r="F97" s="231"/>
      <c r="G97" s="231"/>
      <c r="H97" s="231"/>
      <c r="I97" s="231"/>
      <c r="J97" s="231"/>
      <c r="K97" s="231"/>
      <c r="L97" s="254"/>
      <c r="M97" s="254"/>
      <c r="N97" s="114">
        <v>0</v>
      </c>
      <c r="O97" s="136" t="s">
        <v>97</v>
      </c>
      <c r="P97" s="66" t="s">
        <v>36</v>
      </c>
      <c r="Q97" s="137">
        <v>0</v>
      </c>
      <c r="R97" s="68" t="s">
        <v>43</v>
      </c>
      <c r="S97" s="131">
        <f t="shared" si="1"/>
        <v>0</v>
      </c>
      <c r="T97" s="74"/>
      <c r="V97" s="55"/>
    </row>
    <row r="98" spans="1:22" s="75" customFormat="1" ht="10.95" hidden="1" customHeight="1" thickBot="1" x14ac:dyDescent="0.35">
      <c r="B98" s="135" t="s">
        <v>113</v>
      </c>
      <c r="C98" s="128" t="s">
        <v>98</v>
      </c>
      <c r="D98" s="231" t="s">
        <v>96</v>
      </c>
      <c r="E98" s="231"/>
      <c r="F98" s="231"/>
      <c r="G98" s="231"/>
      <c r="H98" s="231"/>
      <c r="I98" s="231"/>
      <c r="J98" s="231"/>
      <c r="K98" s="231"/>
      <c r="L98" s="254"/>
      <c r="M98" s="254"/>
      <c r="N98" s="114">
        <v>0</v>
      </c>
      <c r="O98" s="136" t="s">
        <v>97</v>
      </c>
      <c r="P98" s="66" t="s">
        <v>36</v>
      </c>
      <c r="Q98" s="137">
        <v>0</v>
      </c>
      <c r="R98" s="68" t="s">
        <v>43</v>
      </c>
      <c r="S98" s="131">
        <f t="shared" si="1"/>
        <v>0</v>
      </c>
      <c r="T98" s="74"/>
      <c r="V98" s="55" t="s">
        <v>114</v>
      </c>
    </row>
    <row r="99" spans="1:22" s="37" customFormat="1" ht="10.95" hidden="1" customHeight="1" thickBot="1" x14ac:dyDescent="0.35">
      <c r="A99" s="44"/>
      <c r="B99" s="44"/>
      <c r="C99" s="180"/>
      <c r="D99" s="256"/>
      <c r="E99" s="256"/>
      <c r="F99" s="256"/>
      <c r="G99" s="256"/>
      <c r="H99" s="256"/>
      <c r="I99" s="256"/>
      <c r="J99" s="256"/>
      <c r="K99" s="256"/>
      <c r="L99" s="256"/>
      <c r="M99" s="256"/>
      <c r="N99" s="179"/>
      <c r="O99" s="179"/>
      <c r="P99" s="90"/>
      <c r="Q99" s="90"/>
      <c r="R99" s="100"/>
      <c r="S99" s="64"/>
      <c r="T99" s="138">
        <f>ROUND(SUM(S89:S98),0)</f>
        <v>0</v>
      </c>
    </row>
    <row r="100" spans="1:22" s="37" customFormat="1" ht="98.65" customHeight="1" x14ac:dyDescent="0.3">
      <c r="A100" s="126" t="s">
        <v>18</v>
      </c>
      <c r="B100" s="126"/>
      <c r="C100" s="218" t="s">
        <v>115</v>
      </c>
      <c r="D100" s="224"/>
      <c r="E100" s="224"/>
      <c r="F100" s="224"/>
      <c r="G100" s="224"/>
      <c r="H100" s="224"/>
      <c r="I100" s="224"/>
      <c r="J100" s="224"/>
      <c r="K100" s="224"/>
      <c r="L100" s="224"/>
      <c r="M100" s="224"/>
      <c r="N100" s="224"/>
      <c r="O100" s="224"/>
      <c r="P100" s="224"/>
      <c r="Q100" s="224"/>
      <c r="R100" s="224"/>
      <c r="S100" s="224"/>
      <c r="T100" s="109"/>
      <c r="V100" s="45" t="s">
        <v>116</v>
      </c>
    </row>
    <row r="101" spans="1:22" s="37" customFormat="1" ht="10.95" customHeight="1" x14ac:dyDescent="0.3">
      <c r="A101" s="127"/>
      <c r="B101" s="127"/>
      <c r="C101" s="180"/>
      <c r="D101" s="253" t="s">
        <v>93</v>
      </c>
      <c r="E101" s="253"/>
      <c r="F101" s="253"/>
      <c r="G101" s="253"/>
      <c r="H101" s="253"/>
      <c r="I101" s="253"/>
      <c r="J101" s="253"/>
      <c r="K101" s="253"/>
      <c r="L101" s="241"/>
      <c r="M101" s="241"/>
      <c r="N101" s="253" t="s">
        <v>94</v>
      </c>
      <c r="O101" s="202"/>
      <c r="P101" s="202"/>
      <c r="Q101" s="202"/>
      <c r="R101" s="202"/>
      <c r="S101" s="87"/>
      <c r="T101" s="64"/>
      <c r="V101" s="55"/>
    </row>
    <row r="102" spans="1:22" s="106" customFormat="1" ht="10.95" customHeight="1" x14ac:dyDescent="0.3">
      <c r="B102" s="187" t="s">
        <v>41</v>
      </c>
      <c r="C102" s="178" t="s">
        <v>98</v>
      </c>
      <c r="D102" s="259" t="s">
        <v>117</v>
      </c>
      <c r="E102" s="259"/>
      <c r="F102" s="259"/>
      <c r="G102" s="259"/>
      <c r="H102" s="259"/>
      <c r="I102" s="259"/>
      <c r="J102" s="259"/>
      <c r="K102" s="259"/>
      <c r="L102" s="260"/>
      <c r="M102" s="260"/>
      <c r="N102" s="114"/>
      <c r="O102" s="114">
        <v>1</v>
      </c>
      <c r="P102" s="129" t="s">
        <v>36</v>
      </c>
      <c r="Q102" s="130">
        <v>1</v>
      </c>
      <c r="R102" s="68" t="s">
        <v>43</v>
      </c>
      <c r="S102" s="131">
        <f>N102*Q102</f>
        <v>0</v>
      </c>
      <c r="T102" s="122"/>
      <c r="V102" s="55"/>
    </row>
    <row r="103" spans="1:22" s="106" customFormat="1" ht="10.95" customHeight="1" x14ac:dyDescent="0.3">
      <c r="B103" s="187" t="s">
        <v>45</v>
      </c>
      <c r="C103" s="178" t="s">
        <v>98</v>
      </c>
      <c r="D103" s="259" t="s">
        <v>117</v>
      </c>
      <c r="E103" s="259"/>
      <c r="F103" s="259"/>
      <c r="G103" s="259"/>
      <c r="H103" s="259"/>
      <c r="I103" s="259"/>
      <c r="J103" s="259"/>
      <c r="K103" s="259"/>
      <c r="L103" s="260"/>
      <c r="M103" s="260"/>
      <c r="N103" s="114"/>
      <c r="O103" s="114">
        <v>1</v>
      </c>
      <c r="P103" s="129" t="s">
        <v>36</v>
      </c>
      <c r="Q103" s="130">
        <v>1</v>
      </c>
      <c r="R103" s="68" t="s">
        <v>43</v>
      </c>
      <c r="S103" s="131">
        <f>N103*Q103</f>
        <v>0</v>
      </c>
      <c r="T103" s="122"/>
      <c r="V103" s="55"/>
    </row>
    <row r="104" spans="1:22" s="106" customFormat="1" ht="10.55" customHeight="1" x14ac:dyDescent="0.3">
      <c r="B104" s="187" t="s">
        <v>46</v>
      </c>
      <c r="C104" s="178" t="s">
        <v>98</v>
      </c>
      <c r="D104" s="231" t="s">
        <v>96</v>
      </c>
      <c r="E104" s="231"/>
      <c r="F104" s="231"/>
      <c r="G104" s="231"/>
      <c r="H104" s="231"/>
      <c r="I104" s="231"/>
      <c r="J104" s="231"/>
      <c r="K104" s="231"/>
      <c r="L104" s="254"/>
      <c r="M104" s="254"/>
      <c r="N104" s="114"/>
      <c r="O104" s="114">
        <v>1</v>
      </c>
      <c r="P104" s="129" t="s">
        <v>36</v>
      </c>
      <c r="Q104" s="130">
        <v>0</v>
      </c>
      <c r="R104" s="68" t="s">
        <v>43</v>
      </c>
      <c r="S104" s="131">
        <f>N104*Q104</f>
        <v>0</v>
      </c>
      <c r="T104" s="122"/>
      <c r="V104" s="55"/>
    </row>
    <row r="105" spans="1:22" s="106" customFormat="1" ht="10.95" hidden="1" customHeight="1" x14ac:dyDescent="0.3">
      <c r="B105" s="187" t="s">
        <v>47</v>
      </c>
      <c r="C105" s="178" t="s">
        <v>118</v>
      </c>
      <c r="D105" s="259" t="s">
        <v>119</v>
      </c>
      <c r="E105" s="259"/>
      <c r="F105" s="259"/>
      <c r="G105" s="259"/>
      <c r="H105" s="259"/>
      <c r="I105" s="259"/>
      <c r="J105" s="259"/>
      <c r="K105" s="259"/>
      <c r="L105" s="260"/>
      <c r="M105" s="260"/>
      <c r="N105" s="139">
        <v>0</v>
      </c>
      <c r="O105" s="140" t="s">
        <v>120</v>
      </c>
      <c r="P105" s="66" t="s">
        <v>36</v>
      </c>
      <c r="Q105" s="115">
        <v>0</v>
      </c>
      <c r="R105" s="68" t="s">
        <v>43</v>
      </c>
      <c r="S105" s="131">
        <f>N105*Q105</f>
        <v>0</v>
      </c>
      <c r="T105" s="122"/>
      <c r="V105" s="55" t="s">
        <v>121</v>
      </c>
    </row>
    <row r="106" spans="1:22" s="37" customFormat="1" ht="10.95" customHeight="1" thickBot="1" x14ac:dyDescent="0.35">
      <c r="A106" s="44"/>
      <c r="B106" s="44"/>
      <c r="C106" s="180"/>
      <c r="D106" s="257"/>
      <c r="E106" s="256"/>
      <c r="F106" s="256"/>
      <c r="G106" s="256"/>
      <c r="H106" s="256"/>
      <c r="I106" s="256"/>
      <c r="J106" s="256"/>
      <c r="K106" s="256"/>
      <c r="L106" s="256"/>
      <c r="M106" s="256"/>
      <c r="N106" s="181"/>
      <c r="O106" s="181"/>
      <c r="P106" s="132"/>
      <c r="Q106" s="132"/>
      <c r="R106" s="101"/>
      <c r="S106" s="133"/>
      <c r="T106" s="87">
        <f>ROUND(SUM(S102:S105),0)</f>
        <v>0</v>
      </c>
      <c r="V106" s="55"/>
    </row>
    <row r="107" spans="1:22" s="37" customFormat="1" ht="67" customHeight="1" x14ac:dyDescent="0.3">
      <c r="A107" s="126" t="s">
        <v>19</v>
      </c>
      <c r="B107" s="126"/>
      <c r="C107" s="218" t="s">
        <v>122</v>
      </c>
      <c r="D107" s="224"/>
      <c r="E107" s="224"/>
      <c r="F107" s="224"/>
      <c r="G107" s="224"/>
      <c r="H107" s="224"/>
      <c r="I107" s="224"/>
      <c r="J107" s="224"/>
      <c r="K107" s="224"/>
      <c r="L107" s="224"/>
      <c r="M107" s="224"/>
      <c r="N107" s="224"/>
      <c r="O107" s="224"/>
      <c r="P107" s="224"/>
      <c r="Q107" s="224"/>
      <c r="R107" s="224"/>
      <c r="S107" s="224"/>
      <c r="T107" s="109"/>
    </row>
    <row r="108" spans="1:22" s="37" customFormat="1" ht="10.95" customHeight="1" x14ac:dyDescent="0.3">
      <c r="A108" s="44"/>
      <c r="B108" s="261" t="s">
        <v>123</v>
      </c>
      <c r="C108" s="262"/>
      <c r="D108" s="253" t="s">
        <v>93</v>
      </c>
      <c r="E108" s="253"/>
      <c r="F108" s="253"/>
      <c r="G108" s="253"/>
      <c r="H108" s="253"/>
      <c r="I108" s="253"/>
      <c r="J108" s="253"/>
      <c r="K108" s="253"/>
      <c r="L108" s="241"/>
      <c r="M108" s="241"/>
      <c r="N108" s="253" t="s">
        <v>94</v>
      </c>
      <c r="O108" s="202"/>
      <c r="P108" s="202"/>
      <c r="Q108" s="202"/>
      <c r="R108" s="202"/>
      <c r="S108" s="87"/>
      <c r="T108" s="138"/>
      <c r="V108" s="45" t="s">
        <v>124</v>
      </c>
    </row>
    <row r="109" spans="1:22" s="37" customFormat="1" ht="10.95" customHeight="1" x14ac:dyDescent="0.3">
      <c r="A109" s="44"/>
      <c r="B109" s="135" t="s">
        <v>104</v>
      </c>
      <c r="C109" s="178" t="s">
        <v>125</v>
      </c>
      <c r="D109" s="259" t="s">
        <v>126</v>
      </c>
      <c r="E109" s="259"/>
      <c r="F109" s="259"/>
      <c r="G109" s="259"/>
      <c r="H109" s="259"/>
      <c r="I109" s="259"/>
      <c r="J109" s="259"/>
      <c r="K109" s="259"/>
      <c r="L109" s="260"/>
      <c r="M109" s="260"/>
      <c r="N109" s="114"/>
      <c r="O109" s="114"/>
      <c r="P109" s="129" t="s">
        <v>36</v>
      </c>
      <c r="Q109" s="130">
        <v>1</v>
      </c>
      <c r="R109" s="68" t="s">
        <v>43</v>
      </c>
      <c r="S109" s="131">
        <f t="shared" ref="S109:S127" si="2">N109*Q109</f>
        <v>0</v>
      </c>
      <c r="T109" s="138"/>
      <c r="V109" s="55"/>
    </row>
    <row r="110" spans="1:22" s="37" customFormat="1" ht="10.4" customHeight="1" x14ac:dyDescent="0.3">
      <c r="A110" s="44"/>
      <c r="B110" s="135" t="s">
        <v>105</v>
      </c>
      <c r="C110" s="178" t="s">
        <v>127</v>
      </c>
      <c r="D110" s="259" t="s">
        <v>128</v>
      </c>
      <c r="E110" s="259"/>
      <c r="F110" s="259"/>
      <c r="G110" s="259"/>
      <c r="H110" s="259"/>
      <c r="I110" s="259"/>
      <c r="J110" s="259"/>
      <c r="K110" s="259"/>
      <c r="L110" s="260"/>
      <c r="M110" s="260"/>
      <c r="N110" s="114">
        <v>0</v>
      </c>
      <c r="O110" s="114" t="s">
        <v>97</v>
      </c>
      <c r="P110" s="129" t="s">
        <v>36</v>
      </c>
      <c r="Q110" s="130">
        <v>0</v>
      </c>
      <c r="R110" s="68" t="s">
        <v>43</v>
      </c>
      <c r="S110" s="131">
        <f t="shared" si="2"/>
        <v>0</v>
      </c>
      <c r="T110" s="138"/>
      <c r="V110" s="55"/>
    </row>
    <row r="111" spans="1:22" s="37" customFormat="1" ht="4.2" hidden="1" customHeight="1" x14ac:dyDescent="0.3">
      <c r="A111" s="44"/>
      <c r="B111" s="135" t="s">
        <v>106</v>
      </c>
      <c r="C111" s="178" t="s">
        <v>127</v>
      </c>
      <c r="D111" s="259" t="s">
        <v>128</v>
      </c>
      <c r="E111" s="259"/>
      <c r="F111" s="259"/>
      <c r="G111" s="259"/>
      <c r="H111" s="259"/>
      <c r="I111" s="259"/>
      <c r="J111" s="259"/>
      <c r="K111" s="259"/>
      <c r="L111" s="260"/>
      <c r="M111" s="260"/>
      <c r="N111" s="114">
        <v>0</v>
      </c>
      <c r="O111" s="114" t="s">
        <v>97</v>
      </c>
      <c r="P111" s="129" t="s">
        <v>36</v>
      </c>
      <c r="Q111" s="130">
        <v>0</v>
      </c>
      <c r="R111" s="68" t="s">
        <v>43</v>
      </c>
      <c r="S111" s="131">
        <f t="shared" si="2"/>
        <v>0</v>
      </c>
      <c r="T111" s="138"/>
      <c r="V111" s="55"/>
    </row>
    <row r="112" spans="1:22" s="37" customFormat="1" ht="4.2" customHeight="1" thickBot="1" x14ac:dyDescent="0.35">
      <c r="A112" s="127"/>
      <c r="B112" s="135" t="s">
        <v>107</v>
      </c>
      <c r="C112" s="178" t="s">
        <v>127</v>
      </c>
      <c r="D112" s="259" t="s">
        <v>128</v>
      </c>
      <c r="E112" s="259"/>
      <c r="F112" s="259"/>
      <c r="G112" s="259"/>
      <c r="H112" s="259"/>
      <c r="I112" s="259"/>
      <c r="J112" s="259"/>
      <c r="K112" s="259"/>
      <c r="L112" s="260"/>
      <c r="M112" s="260"/>
      <c r="N112" s="114">
        <v>0</v>
      </c>
      <c r="O112" s="114" t="s">
        <v>97</v>
      </c>
      <c r="P112" s="129" t="s">
        <v>36</v>
      </c>
      <c r="Q112" s="130">
        <v>0</v>
      </c>
      <c r="R112" s="68" t="s">
        <v>43</v>
      </c>
      <c r="S112" s="131">
        <f t="shared" si="2"/>
        <v>0</v>
      </c>
      <c r="T112" s="138"/>
      <c r="V112" s="55"/>
    </row>
    <row r="113" spans="1:22" s="37" customFormat="1" ht="10.95" hidden="1" customHeight="1" thickBot="1" x14ac:dyDescent="0.35">
      <c r="A113" s="127"/>
      <c r="B113" s="135" t="s">
        <v>108</v>
      </c>
      <c r="C113" s="178" t="s">
        <v>127</v>
      </c>
      <c r="D113" s="259" t="s">
        <v>128</v>
      </c>
      <c r="E113" s="259"/>
      <c r="F113" s="259"/>
      <c r="G113" s="259"/>
      <c r="H113" s="259"/>
      <c r="I113" s="259"/>
      <c r="J113" s="259"/>
      <c r="K113" s="259"/>
      <c r="L113" s="260"/>
      <c r="M113" s="260"/>
      <c r="N113" s="114">
        <v>0</v>
      </c>
      <c r="O113" s="114" t="s">
        <v>97</v>
      </c>
      <c r="P113" s="129" t="s">
        <v>36</v>
      </c>
      <c r="Q113" s="130">
        <v>0</v>
      </c>
      <c r="R113" s="68" t="s">
        <v>43</v>
      </c>
      <c r="S113" s="131">
        <f t="shared" si="2"/>
        <v>0</v>
      </c>
      <c r="T113" s="138"/>
      <c r="V113" s="55"/>
    </row>
    <row r="114" spans="1:22" s="37" customFormat="1" ht="10.95" hidden="1" customHeight="1" thickBot="1" x14ac:dyDescent="0.35">
      <c r="A114" s="127"/>
      <c r="B114" s="135" t="s">
        <v>109</v>
      </c>
      <c r="C114" s="178" t="s">
        <v>127</v>
      </c>
      <c r="D114" s="259" t="s">
        <v>128</v>
      </c>
      <c r="E114" s="259"/>
      <c r="F114" s="259"/>
      <c r="G114" s="259"/>
      <c r="H114" s="259"/>
      <c r="I114" s="259"/>
      <c r="J114" s="259"/>
      <c r="K114" s="259"/>
      <c r="L114" s="260"/>
      <c r="M114" s="260"/>
      <c r="N114" s="114">
        <v>0</v>
      </c>
      <c r="O114" s="114" t="s">
        <v>97</v>
      </c>
      <c r="P114" s="129" t="s">
        <v>36</v>
      </c>
      <c r="Q114" s="130">
        <v>0</v>
      </c>
      <c r="R114" s="68" t="s">
        <v>43</v>
      </c>
      <c r="S114" s="131">
        <f t="shared" si="2"/>
        <v>0</v>
      </c>
      <c r="T114" s="138"/>
      <c r="V114" s="55"/>
    </row>
    <row r="115" spans="1:22" s="75" customFormat="1" ht="10.95" hidden="1" customHeight="1" thickBot="1" x14ac:dyDescent="0.35">
      <c r="B115" s="135" t="s">
        <v>110</v>
      </c>
      <c r="C115" s="178" t="s">
        <v>127</v>
      </c>
      <c r="D115" s="259" t="s">
        <v>128</v>
      </c>
      <c r="E115" s="259"/>
      <c r="F115" s="259"/>
      <c r="G115" s="259"/>
      <c r="H115" s="259"/>
      <c r="I115" s="259"/>
      <c r="J115" s="259"/>
      <c r="K115" s="259"/>
      <c r="L115" s="260"/>
      <c r="M115" s="260"/>
      <c r="N115" s="114">
        <v>0</v>
      </c>
      <c r="O115" s="114" t="s">
        <v>97</v>
      </c>
      <c r="P115" s="129" t="s">
        <v>36</v>
      </c>
      <c r="Q115" s="130">
        <v>0</v>
      </c>
      <c r="R115" s="68" t="s">
        <v>43</v>
      </c>
      <c r="S115" s="131">
        <f t="shared" si="2"/>
        <v>0</v>
      </c>
      <c r="T115" s="141"/>
      <c r="V115" s="55"/>
    </row>
    <row r="116" spans="1:22" s="37" customFormat="1" ht="10.95" hidden="1" customHeight="1" thickBot="1" x14ac:dyDescent="0.35">
      <c r="A116" s="127"/>
      <c r="B116" s="135" t="s">
        <v>111</v>
      </c>
      <c r="C116" s="178" t="s">
        <v>127</v>
      </c>
      <c r="D116" s="259" t="s">
        <v>128</v>
      </c>
      <c r="E116" s="259"/>
      <c r="F116" s="259"/>
      <c r="G116" s="259"/>
      <c r="H116" s="259"/>
      <c r="I116" s="259"/>
      <c r="J116" s="259"/>
      <c r="K116" s="259"/>
      <c r="L116" s="260"/>
      <c r="M116" s="260"/>
      <c r="N116" s="114">
        <v>0</v>
      </c>
      <c r="O116" s="114" t="s">
        <v>97</v>
      </c>
      <c r="P116" s="129" t="s">
        <v>36</v>
      </c>
      <c r="Q116" s="130">
        <v>0</v>
      </c>
      <c r="R116" s="68" t="s">
        <v>43</v>
      </c>
      <c r="S116" s="131">
        <f t="shared" si="2"/>
        <v>0</v>
      </c>
      <c r="T116" s="138"/>
      <c r="V116" s="55"/>
    </row>
    <row r="117" spans="1:22" s="37" customFormat="1" ht="10.95" hidden="1" customHeight="1" thickBot="1" x14ac:dyDescent="0.35">
      <c r="A117" s="127"/>
      <c r="B117" s="135" t="s">
        <v>112</v>
      </c>
      <c r="C117" s="178" t="s">
        <v>127</v>
      </c>
      <c r="D117" s="259" t="s">
        <v>128</v>
      </c>
      <c r="E117" s="259"/>
      <c r="F117" s="259"/>
      <c r="G117" s="259"/>
      <c r="H117" s="259"/>
      <c r="I117" s="259"/>
      <c r="J117" s="259"/>
      <c r="K117" s="259"/>
      <c r="L117" s="260"/>
      <c r="M117" s="260"/>
      <c r="N117" s="139">
        <v>0</v>
      </c>
      <c r="O117" s="142" t="s">
        <v>97</v>
      </c>
      <c r="P117" s="66" t="s">
        <v>36</v>
      </c>
      <c r="Q117" s="137">
        <v>0</v>
      </c>
      <c r="R117" s="68" t="s">
        <v>43</v>
      </c>
      <c r="S117" s="131">
        <f t="shared" si="2"/>
        <v>0</v>
      </c>
      <c r="T117" s="138"/>
      <c r="V117" s="55" t="s">
        <v>129</v>
      </c>
    </row>
    <row r="118" spans="1:22" s="75" customFormat="1" ht="10.95" hidden="1" customHeight="1" thickBot="1" x14ac:dyDescent="0.35">
      <c r="B118" s="135" t="s">
        <v>113</v>
      </c>
      <c r="C118" s="178" t="s">
        <v>127</v>
      </c>
      <c r="D118" s="259" t="s">
        <v>128</v>
      </c>
      <c r="E118" s="259"/>
      <c r="F118" s="259"/>
      <c r="G118" s="259"/>
      <c r="H118" s="259"/>
      <c r="I118" s="259"/>
      <c r="J118" s="259"/>
      <c r="K118" s="259"/>
      <c r="L118" s="260"/>
      <c r="M118" s="260"/>
      <c r="N118" s="139">
        <v>0</v>
      </c>
      <c r="O118" s="142" t="s">
        <v>97</v>
      </c>
      <c r="P118" s="66" t="s">
        <v>36</v>
      </c>
      <c r="Q118" s="137">
        <v>0</v>
      </c>
      <c r="R118" s="68" t="s">
        <v>43</v>
      </c>
      <c r="S118" s="131">
        <f t="shared" si="2"/>
        <v>0</v>
      </c>
      <c r="T118" s="141"/>
      <c r="V118" s="55" t="s">
        <v>130</v>
      </c>
    </row>
    <row r="119" spans="1:22" s="75" customFormat="1" ht="10.95" hidden="1" customHeight="1" thickBot="1" x14ac:dyDescent="0.35">
      <c r="B119" s="264" t="s">
        <v>131</v>
      </c>
      <c r="C119" s="265"/>
      <c r="D119" s="265"/>
      <c r="E119" s="266">
        <f>SUM(S109:S118)</f>
        <v>0</v>
      </c>
      <c r="F119" s="266"/>
      <c r="G119" s="266"/>
      <c r="H119" s="266"/>
      <c r="I119" s="266"/>
      <c r="J119" s="266"/>
      <c r="K119" s="228"/>
      <c r="L119" s="215"/>
      <c r="M119" s="215"/>
      <c r="N119" s="54"/>
      <c r="O119" s="143"/>
      <c r="P119" s="184"/>
      <c r="Q119" s="184"/>
      <c r="R119" s="68"/>
      <c r="S119" s="131"/>
      <c r="T119" s="141"/>
      <c r="V119" s="55"/>
    </row>
    <row r="120" spans="1:22" s="75" customFormat="1" ht="10.95" hidden="1" customHeight="1" thickBot="1" x14ac:dyDescent="0.35">
      <c r="B120" s="235" t="s">
        <v>132</v>
      </c>
      <c r="C120" s="215"/>
      <c r="D120" s="215"/>
      <c r="E120" s="215"/>
      <c r="F120" s="215"/>
      <c r="G120" s="215"/>
      <c r="H120" s="215"/>
      <c r="I120" s="215"/>
      <c r="J120" s="215"/>
      <c r="K120" s="215"/>
      <c r="L120" s="215"/>
      <c r="M120" s="215"/>
      <c r="N120" s="54"/>
      <c r="O120" s="143"/>
      <c r="P120" s="184"/>
      <c r="Q120" s="184"/>
      <c r="R120" s="68"/>
      <c r="S120" s="131"/>
      <c r="T120" s="141"/>
      <c r="V120" s="55"/>
    </row>
    <row r="121" spans="1:22" s="75" customFormat="1" ht="5.2" hidden="1" customHeight="1" thickBot="1" x14ac:dyDescent="0.35">
      <c r="B121" s="187" t="s">
        <v>41</v>
      </c>
      <c r="C121" s="263" t="str">
        <f t="shared" ref="C121" si="3">$C$35</f>
        <v>Training or Conference Title</v>
      </c>
      <c r="D121" s="243"/>
      <c r="E121" s="243"/>
      <c r="F121" s="243"/>
      <c r="G121" s="243"/>
      <c r="H121" s="243"/>
      <c r="I121" s="243"/>
      <c r="J121" s="243"/>
      <c r="K121" s="243"/>
      <c r="L121" s="243"/>
      <c r="M121" s="243"/>
      <c r="N121" s="114">
        <v>0</v>
      </c>
      <c r="O121" s="144" t="s">
        <v>133</v>
      </c>
      <c r="P121" s="129" t="s">
        <v>36</v>
      </c>
      <c r="Q121" s="130">
        <v>0</v>
      </c>
      <c r="R121" s="68" t="s">
        <v>43</v>
      </c>
      <c r="S121" s="131">
        <f t="shared" ref="S121:S124" si="4">N121*Q121</f>
        <v>0</v>
      </c>
      <c r="T121" s="141"/>
      <c r="V121" s="55"/>
    </row>
    <row r="122" spans="1:22" s="75" customFormat="1" ht="10.4" hidden="1" customHeight="1" thickBot="1" x14ac:dyDescent="0.35">
      <c r="B122" s="187" t="s">
        <v>45</v>
      </c>
      <c r="C122" s="263" t="str">
        <f t="shared" ref="C122" si="5">$C$41</f>
        <v>Training or Conference Title</v>
      </c>
      <c r="D122" s="243"/>
      <c r="E122" s="243"/>
      <c r="F122" s="243"/>
      <c r="G122" s="243"/>
      <c r="H122" s="243"/>
      <c r="I122" s="243"/>
      <c r="J122" s="243"/>
      <c r="K122" s="243"/>
      <c r="L122" s="243"/>
      <c r="M122" s="243"/>
      <c r="N122" s="114">
        <v>0</v>
      </c>
      <c r="O122" s="144" t="s">
        <v>133</v>
      </c>
      <c r="P122" s="129" t="s">
        <v>36</v>
      </c>
      <c r="Q122" s="130">
        <v>0</v>
      </c>
      <c r="R122" s="68" t="s">
        <v>43</v>
      </c>
      <c r="S122" s="131">
        <f t="shared" si="4"/>
        <v>0</v>
      </c>
      <c r="T122" s="141"/>
      <c r="V122" s="55"/>
    </row>
    <row r="123" spans="1:22" s="75" customFormat="1" ht="10.4" hidden="1" customHeight="1" thickBot="1" x14ac:dyDescent="0.35">
      <c r="B123" s="187" t="s">
        <v>46</v>
      </c>
      <c r="C123" s="263" t="str">
        <f t="shared" ref="C123" si="6">$C$47</f>
        <v>Training or Conference Title</v>
      </c>
      <c r="D123" s="243"/>
      <c r="E123" s="243"/>
      <c r="F123" s="243"/>
      <c r="G123" s="243"/>
      <c r="H123" s="243"/>
      <c r="I123" s="243"/>
      <c r="J123" s="243"/>
      <c r="K123" s="243"/>
      <c r="L123" s="243"/>
      <c r="M123" s="243"/>
      <c r="N123" s="114">
        <v>0</v>
      </c>
      <c r="O123" s="144" t="s">
        <v>133</v>
      </c>
      <c r="P123" s="129" t="s">
        <v>36</v>
      </c>
      <c r="Q123" s="130">
        <v>0</v>
      </c>
      <c r="R123" s="68" t="s">
        <v>43</v>
      </c>
      <c r="S123" s="131">
        <f t="shared" si="4"/>
        <v>0</v>
      </c>
      <c r="T123" s="141"/>
      <c r="V123" s="55"/>
    </row>
    <row r="124" spans="1:22" s="75" customFormat="1" ht="10.4" hidden="1" customHeight="1" thickBot="1" x14ac:dyDescent="0.35">
      <c r="B124" s="187" t="s">
        <v>47</v>
      </c>
      <c r="C124" s="263" t="str">
        <f t="shared" ref="C124" si="7">$C$53</f>
        <v>Training or Conference Title</v>
      </c>
      <c r="D124" s="243"/>
      <c r="E124" s="243"/>
      <c r="F124" s="243"/>
      <c r="G124" s="243"/>
      <c r="H124" s="243"/>
      <c r="I124" s="243"/>
      <c r="J124" s="243"/>
      <c r="K124" s="243"/>
      <c r="L124" s="243"/>
      <c r="M124" s="243"/>
      <c r="N124" s="114">
        <v>0</v>
      </c>
      <c r="O124" s="144" t="s">
        <v>133</v>
      </c>
      <c r="P124" s="129" t="s">
        <v>36</v>
      </c>
      <c r="Q124" s="130">
        <v>0</v>
      </c>
      <c r="R124" s="68" t="s">
        <v>43</v>
      </c>
      <c r="S124" s="131">
        <f t="shared" si="4"/>
        <v>0</v>
      </c>
      <c r="T124" s="141"/>
      <c r="V124" s="55"/>
    </row>
    <row r="125" spans="1:22" s="75" customFormat="1" ht="10.4" hidden="1" customHeight="1" thickBot="1" x14ac:dyDescent="0.35">
      <c r="B125" s="187" t="s">
        <v>48</v>
      </c>
      <c r="C125" s="263" t="str">
        <f t="shared" ref="C125" si="8">$C$59</f>
        <v>Training or Conference Title</v>
      </c>
      <c r="D125" s="243"/>
      <c r="E125" s="243"/>
      <c r="F125" s="243"/>
      <c r="G125" s="243"/>
      <c r="H125" s="243"/>
      <c r="I125" s="243"/>
      <c r="J125" s="243"/>
      <c r="K125" s="243"/>
      <c r="L125" s="243"/>
      <c r="M125" s="243"/>
      <c r="N125" s="139">
        <v>0</v>
      </c>
      <c r="O125" s="144" t="s">
        <v>133</v>
      </c>
      <c r="P125" s="66" t="s">
        <v>36</v>
      </c>
      <c r="Q125" s="137">
        <v>0</v>
      </c>
      <c r="R125" s="68" t="s">
        <v>43</v>
      </c>
      <c r="S125" s="131">
        <f t="shared" si="2"/>
        <v>0</v>
      </c>
      <c r="T125" s="141"/>
      <c r="V125" s="55"/>
    </row>
    <row r="126" spans="1:22" s="75" customFormat="1" ht="10.95" hidden="1" customHeight="1" x14ac:dyDescent="0.3">
      <c r="B126" s="187" t="s">
        <v>49</v>
      </c>
      <c r="C126" s="263" t="str">
        <f t="shared" ref="C126" si="9">$C$65</f>
        <v>Training or Conference Title</v>
      </c>
      <c r="D126" s="243"/>
      <c r="E126" s="243"/>
      <c r="F126" s="243"/>
      <c r="G126" s="243"/>
      <c r="H126" s="243"/>
      <c r="I126" s="243"/>
      <c r="J126" s="243"/>
      <c r="K126" s="243"/>
      <c r="L126" s="243"/>
      <c r="M126" s="243"/>
      <c r="N126" s="139">
        <v>0</v>
      </c>
      <c r="O126" s="144" t="s">
        <v>133</v>
      </c>
      <c r="P126" s="66" t="s">
        <v>36</v>
      </c>
      <c r="Q126" s="137">
        <v>0</v>
      </c>
      <c r="R126" s="68" t="s">
        <v>43</v>
      </c>
      <c r="S126" s="131">
        <f t="shared" si="2"/>
        <v>0</v>
      </c>
      <c r="T126" s="141"/>
      <c r="V126" s="55"/>
    </row>
    <row r="127" spans="1:22" s="75" customFormat="1" ht="10.95" hidden="1" customHeight="1" x14ac:dyDescent="0.3">
      <c r="B127" s="187" t="s">
        <v>50</v>
      </c>
      <c r="C127" s="263" t="str">
        <f t="shared" ref="C127" si="10">$C$71</f>
        <v>Training or Conference Title</v>
      </c>
      <c r="D127" s="243"/>
      <c r="E127" s="243"/>
      <c r="F127" s="243"/>
      <c r="G127" s="243"/>
      <c r="H127" s="243"/>
      <c r="I127" s="243"/>
      <c r="J127" s="243"/>
      <c r="K127" s="243"/>
      <c r="L127" s="243"/>
      <c r="M127" s="243"/>
      <c r="N127" s="139">
        <v>0</v>
      </c>
      <c r="O127" s="144" t="s">
        <v>133</v>
      </c>
      <c r="P127" s="66" t="s">
        <v>36</v>
      </c>
      <c r="Q127" s="137">
        <v>0</v>
      </c>
      <c r="R127" s="68" t="s">
        <v>43</v>
      </c>
      <c r="S127" s="131">
        <f t="shared" si="2"/>
        <v>0</v>
      </c>
      <c r="T127" s="141"/>
      <c r="V127" s="55"/>
    </row>
    <row r="128" spans="1:22" s="75" customFormat="1" ht="10.95" hidden="1" customHeight="1" thickBot="1" x14ac:dyDescent="0.35">
      <c r="B128" s="264" t="s">
        <v>134</v>
      </c>
      <c r="C128" s="265"/>
      <c r="D128" s="265"/>
      <c r="E128" s="266">
        <f>SUM(S121:S126)</f>
        <v>0</v>
      </c>
      <c r="F128" s="266"/>
      <c r="G128" s="266"/>
      <c r="H128" s="266"/>
      <c r="I128" s="266"/>
      <c r="J128" s="266"/>
      <c r="K128" s="228"/>
      <c r="L128" s="215"/>
      <c r="M128" s="215"/>
      <c r="N128" s="54"/>
      <c r="O128" s="143"/>
      <c r="P128" s="184"/>
      <c r="Q128" s="184"/>
      <c r="R128" s="68"/>
      <c r="S128" s="131"/>
      <c r="T128" s="141"/>
      <c r="V128" s="55"/>
    </row>
    <row r="129" spans="1:22" s="75" customFormat="1" ht="10.95" hidden="1" customHeight="1" thickBot="1" x14ac:dyDescent="0.35">
      <c r="B129" s="235" t="s">
        <v>135</v>
      </c>
      <c r="C129" s="215"/>
      <c r="D129" s="215"/>
      <c r="E129" s="215"/>
      <c r="F129" s="215"/>
      <c r="G129" s="215"/>
      <c r="H129" s="215"/>
      <c r="I129" s="215"/>
      <c r="J129" s="215"/>
      <c r="K129" s="215"/>
      <c r="L129" s="215"/>
      <c r="M129" s="215"/>
      <c r="N129" s="54"/>
      <c r="O129" s="143"/>
      <c r="P129" s="184"/>
      <c r="Q129" s="184"/>
      <c r="R129" s="68"/>
      <c r="S129" s="131"/>
      <c r="T129" s="141"/>
      <c r="V129" s="55" t="s">
        <v>136</v>
      </c>
    </row>
    <row r="130" spans="1:22" s="75" customFormat="1" ht="10.95" hidden="1" customHeight="1" thickBot="1" x14ac:dyDescent="0.35">
      <c r="B130" s="135" t="s">
        <v>58</v>
      </c>
      <c r="C130" s="178" t="s">
        <v>127</v>
      </c>
      <c r="D130" s="259" t="s">
        <v>137</v>
      </c>
      <c r="E130" s="259"/>
      <c r="F130" s="259"/>
      <c r="G130" s="259"/>
      <c r="H130" s="259"/>
      <c r="I130" s="259"/>
      <c r="J130" s="259"/>
      <c r="K130" s="259"/>
      <c r="L130" s="260"/>
      <c r="M130" s="260"/>
      <c r="N130" s="114">
        <v>0</v>
      </c>
      <c r="O130" s="114" t="s">
        <v>97</v>
      </c>
      <c r="P130" s="129" t="s">
        <v>36</v>
      </c>
      <c r="Q130" s="130">
        <v>0</v>
      </c>
      <c r="R130" s="68" t="s">
        <v>43</v>
      </c>
      <c r="S130" s="131">
        <f t="shared" ref="S130:S132" si="11">N130*Q130</f>
        <v>0</v>
      </c>
      <c r="T130" s="141"/>
      <c r="V130" s="55"/>
    </row>
    <row r="131" spans="1:22" s="75" customFormat="1" ht="10.95" hidden="1" customHeight="1" thickBot="1" x14ac:dyDescent="0.35">
      <c r="B131" s="135" t="s">
        <v>68</v>
      </c>
      <c r="C131" s="178" t="s">
        <v>127</v>
      </c>
      <c r="D131" s="259" t="s">
        <v>137</v>
      </c>
      <c r="E131" s="259"/>
      <c r="F131" s="259"/>
      <c r="G131" s="259"/>
      <c r="H131" s="259"/>
      <c r="I131" s="259"/>
      <c r="J131" s="259"/>
      <c r="K131" s="259"/>
      <c r="L131" s="260"/>
      <c r="M131" s="260"/>
      <c r="N131" s="114">
        <v>0</v>
      </c>
      <c r="O131" s="114" t="s">
        <v>97</v>
      </c>
      <c r="P131" s="129" t="s">
        <v>36</v>
      </c>
      <c r="Q131" s="130">
        <v>0</v>
      </c>
      <c r="R131" s="68" t="s">
        <v>43</v>
      </c>
      <c r="S131" s="131">
        <f t="shared" si="11"/>
        <v>0</v>
      </c>
      <c r="T131" s="141"/>
      <c r="V131" s="55"/>
    </row>
    <row r="132" spans="1:22" s="75" customFormat="1" ht="10.95" hidden="1" customHeight="1" thickBot="1" x14ac:dyDescent="0.35">
      <c r="B132" s="135" t="s">
        <v>71</v>
      </c>
      <c r="C132" s="178" t="s">
        <v>127</v>
      </c>
      <c r="D132" s="259" t="s">
        <v>137</v>
      </c>
      <c r="E132" s="259"/>
      <c r="F132" s="259"/>
      <c r="G132" s="259"/>
      <c r="H132" s="259"/>
      <c r="I132" s="259"/>
      <c r="J132" s="259"/>
      <c r="K132" s="259"/>
      <c r="L132" s="260"/>
      <c r="M132" s="260"/>
      <c r="N132" s="114">
        <v>0</v>
      </c>
      <c r="O132" s="114" t="s">
        <v>97</v>
      </c>
      <c r="P132" s="129" t="s">
        <v>36</v>
      </c>
      <c r="Q132" s="130">
        <v>0</v>
      </c>
      <c r="R132" s="68" t="s">
        <v>43</v>
      </c>
      <c r="S132" s="131">
        <f t="shared" si="11"/>
        <v>0</v>
      </c>
      <c r="T132" s="141"/>
      <c r="V132" s="55"/>
    </row>
    <row r="133" spans="1:22" s="75" customFormat="1" ht="10.95" hidden="1" customHeight="1" thickBot="1" x14ac:dyDescent="0.35">
      <c r="B133" s="235" t="s">
        <v>138</v>
      </c>
      <c r="C133" s="215"/>
      <c r="D133" s="215"/>
      <c r="E133" s="215"/>
      <c r="F133" s="215"/>
      <c r="G133" s="215"/>
      <c r="H133" s="215"/>
      <c r="I133" s="215"/>
      <c r="J133" s="215"/>
      <c r="K133" s="215"/>
      <c r="L133" s="240" t="s">
        <v>80</v>
      </c>
      <c r="M133" s="241"/>
      <c r="N133" s="241"/>
      <c r="O133" s="230"/>
      <c r="P133" s="215"/>
      <c r="Q133" s="215"/>
      <c r="R133" s="110" t="s">
        <v>43</v>
      </c>
      <c r="S133" s="111" t="s">
        <v>81</v>
      </c>
      <c r="T133" s="145"/>
      <c r="V133" s="55"/>
    </row>
    <row r="134" spans="1:22" s="37" customFormat="1" ht="10.4" hidden="1" customHeight="1" thickBot="1" x14ac:dyDescent="0.35">
      <c r="A134" s="44"/>
      <c r="B134" s="189" t="s">
        <v>139</v>
      </c>
      <c r="C134" s="213" t="s">
        <v>83</v>
      </c>
      <c r="D134" s="217"/>
      <c r="E134" s="217"/>
      <c r="F134" s="217"/>
      <c r="G134" s="217"/>
      <c r="H134" s="217"/>
      <c r="I134" s="217"/>
      <c r="J134" s="217"/>
      <c r="K134" s="202"/>
      <c r="L134" s="242"/>
      <c r="M134" s="215"/>
      <c r="N134" s="179"/>
      <c r="O134" s="179"/>
      <c r="P134" s="179"/>
      <c r="Q134" s="179"/>
      <c r="R134" s="179"/>
      <c r="S134" s="179"/>
      <c r="T134" s="64"/>
      <c r="V134" s="55"/>
    </row>
    <row r="135" spans="1:22" s="37" customFormat="1" ht="10.4" hidden="1" customHeight="1" thickBot="1" x14ac:dyDescent="0.35">
      <c r="A135" s="44"/>
      <c r="B135" s="44"/>
      <c r="C135" s="231" t="s">
        <v>84</v>
      </c>
      <c r="D135" s="214"/>
      <c r="E135" s="227"/>
      <c r="F135" s="228"/>
      <c r="G135" s="228"/>
      <c r="H135" s="228"/>
      <c r="I135" s="228"/>
      <c r="J135" s="228"/>
      <c r="K135" s="228"/>
      <c r="L135" s="242"/>
      <c r="M135" s="215"/>
      <c r="N135" s="215"/>
      <c r="O135" s="215"/>
      <c r="P135" s="215"/>
      <c r="Q135" s="215"/>
      <c r="R135" s="215"/>
      <c r="S135" s="215"/>
      <c r="T135" s="64"/>
      <c r="V135" s="55"/>
    </row>
    <row r="136" spans="1:22" s="37" customFormat="1" ht="10.4" hidden="1" customHeight="1" thickBot="1" x14ac:dyDescent="0.35">
      <c r="A136" s="44"/>
      <c r="B136" s="44"/>
      <c r="C136" s="236" t="s">
        <v>140</v>
      </c>
      <c r="D136" s="215"/>
      <c r="E136" s="215"/>
      <c r="F136" s="215"/>
      <c r="G136" s="215"/>
      <c r="H136" s="215"/>
      <c r="I136" s="215"/>
      <c r="J136" s="215"/>
      <c r="K136" s="215"/>
      <c r="L136" s="114">
        <v>0</v>
      </c>
      <c r="M136" s="71" t="s">
        <v>36</v>
      </c>
      <c r="N136" s="65">
        <v>0</v>
      </c>
      <c r="O136" s="66" t="s">
        <v>36</v>
      </c>
      <c r="P136" s="115">
        <v>0</v>
      </c>
      <c r="Q136" s="68" t="s">
        <v>43</v>
      </c>
      <c r="R136" s="54">
        <f>L136*P136*N136</f>
        <v>0</v>
      </c>
      <c r="S136" s="54"/>
      <c r="T136" s="64"/>
      <c r="V136" s="55"/>
    </row>
    <row r="137" spans="1:22" s="37" customFormat="1" ht="10.4" hidden="1" customHeight="1" thickBot="1" x14ac:dyDescent="0.35">
      <c r="A137" s="44"/>
      <c r="B137" s="44"/>
      <c r="C137" s="236" t="s">
        <v>87</v>
      </c>
      <c r="D137" s="221"/>
      <c r="E137" s="215"/>
      <c r="F137" s="215"/>
      <c r="G137" s="215"/>
      <c r="H137" s="215"/>
      <c r="I137" s="215"/>
      <c r="J137" s="215"/>
      <c r="K137" s="215"/>
      <c r="L137" s="114">
        <v>0</v>
      </c>
      <c r="M137" s="71" t="s">
        <v>36</v>
      </c>
      <c r="N137" s="65">
        <v>0</v>
      </c>
      <c r="O137" s="66" t="s">
        <v>36</v>
      </c>
      <c r="P137" s="115">
        <v>0</v>
      </c>
      <c r="Q137" s="68" t="s">
        <v>43</v>
      </c>
      <c r="R137" s="54">
        <f>L137*P137*N137</f>
        <v>0</v>
      </c>
      <c r="S137" s="54"/>
      <c r="T137" s="64"/>
      <c r="V137" s="55"/>
    </row>
    <row r="138" spans="1:22" s="37" customFormat="1" ht="10.4" hidden="1" customHeight="1" thickBot="1" x14ac:dyDescent="0.35">
      <c r="A138" s="44"/>
      <c r="B138" s="44"/>
      <c r="C138" s="236" t="s">
        <v>88</v>
      </c>
      <c r="D138" s="221"/>
      <c r="E138" s="215"/>
      <c r="F138" s="215"/>
      <c r="G138" s="215"/>
      <c r="H138" s="215"/>
      <c r="I138" s="215"/>
      <c r="J138" s="215"/>
      <c r="K138" s="215"/>
      <c r="L138" s="114">
        <v>0</v>
      </c>
      <c r="M138" s="71" t="s">
        <v>36</v>
      </c>
      <c r="N138" s="65">
        <v>0</v>
      </c>
      <c r="O138" s="66" t="s">
        <v>36</v>
      </c>
      <c r="P138" s="115">
        <v>0</v>
      </c>
      <c r="Q138" s="68" t="s">
        <v>43</v>
      </c>
      <c r="R138" s="54">
        <f>L138*P138*N138</f>
        <v>0</v>
      </c>
      <c r="S138" s="54"/>
      <c r="T138" s="64"/>
      <c r="V138" s="55"/>
    </row>
    <row r="139" spans="1:22" s="37" customFormat="1" ht="10.4" hidden="1" customHeight="1" thickBot="1" x14ac:dyDescent="0.35">
      <c r="A139" s="44"/>
      <c r="B139" s="44"/>
      <c r="C139" s="236" t="s">
        <v>89</v>
      </c>
      <c r="D139" s="221"/>
      <c r="E139" s="215"/>
      <c r="F139" s="215"/>
      <c r="G139" s="215"/>
      <c r="H139" s="215"/>
      <c r="I139" s="215"/>
      <c r="J139" s="215"/>
      <c r="K139" s="215"/>
      <c r="L139" s="114">
        <v>0</v>
      </c>
      <c r="M139" s="71" t="s">
        <v>36</v>
      </c>
      <c r="N139" s="65">
        <v>0</v>
      </c>
      <c r="O139" s="66" t="s">
        <v>36</v>
      </c>
      <c r="P139" s="115">
        <v>0</v>
      </c>
      <c r="Q139" s="68" t="s">
        <v>43</v>
      </c>
      <c r="R139" s="117">
        <f>L139*P139*N139</f>
        <v>0</v>
      </c>
      <c r="S139" s="54">
        <f>SUM(R136:R139)</f>
        <v>0</v>
      </c>
      <c r="T139" s="64"/>
      <c r="V139" s="55"/>
    </row>
    <row r="140" spans="1:22" s="37" customFormat="1" ht="10.4" hidden="1" customHeight="1" thickBot="1" x14ac:dyDescent="0.35">
      <c r="A140" s="44"/>
      <c r="B140" s="189" t="s">
        <v>141</v>
      </c>
      <c r="C140" s="213" t="s">
        <v>83</v>
      </c>
      <c r="D140" s="217"/>
      <c r="E140" s="217"/>
      <c r="F140" s="217"/>
      <c r="G140" s="217"/>
      <c r="H140" s="217"/>
      <c r="I140" s="217"/>
      <c r="J140" s="217"/>
      <c r="K140" s="202"/>
      <c r="L140" s="242"/>
      <c r="M140" s="215"/>
      <c r="N140" s="179"/>
      <c r="O140" s="179"/>
      <c r="P140" s="179"/>
      <c r="Q140" s="179"/>
      <c r="R140" s="179"/>
      <c r="S140" s="179"/>
      <c r="T140" s="64"/>
      <c r="V140" s="55"/>
    </row>
    <row r="141" spans="1:22" s="37" customFormat="1" ht="10.4" hidden="1" customHeight="1" thickBot="1" x14ac:dyDescent="0.35">
      <c r="A141" s="44"/>
      <c r="B141" s="44"/>
      <c r="C141" s="231" t="s">
        <v>84</v>
      </c>
      <c r="D141" s="214"/>
      <c r="E141" s="227"/>
      <c r="F141" s="228"/>
      <c r="G141" s="228"/>
      <c r="H141" s="228"/>
      <c r="I141" s="228"/>
      <c r="J141" s="228"/>
      <c r="K141" s="228"/>
      <c r="L141" s="242"/>
      <c r="M141" s="215"/>
      <c r="N141" s="215"/>
      <c r="O141" s="215"/>
      <c r="P141" s="215"/>
      <c r="Q141" s="215"/>
      <c r="R141" s="215"/>
      <c r="S141" s="215"/>
      <c r="T141" s="64"/>
      <c r="V141" s="55"/>
    </row>
    <row r="142" spans="1:22" s="37" customFormat="1" ht="10.4" hidden="1" customHeight="1" thickBot="1" x14ac:dyDescent="0.35">
      <c r="A142" s="44"/>
      <c r="B142" s="44"/>
      <c r="C142" s="236" t="s">
        <v>140</v>
      </c>
      <c r="D142" s="215"/>
      <c r="E142" s="215"/>
      <c r="F142" s="215"/>
      <c r="G142" s="215"/>
      <c r="H142" s="215"/>
      <c r="I142" s="215"/>
      <c r="J142" s="215"/>
      <c r="K142" s="215"/>
      <c r="L142" s="114">
        <v>0</v>
      </c>
      <c r="M142" s="71" t="s">
        <v>36</v>
      </c>
      <c r="N142" s="65">
        <v>0</v>
      </c>
      <c r="O142" s="66" t="s">
        <v>36</v>
      </c>
      <c r="P142" s="115">
        <v>0</v>
      </c>
      <c r="Q142" s="68" t="s">
        <v>43</v>
      </c>
      <c r="R142" s="54">
        <f>L142*P142*N142</f>
        <v>0</v>
      </c>
      <c r="S142" s="54"/>
      <c r="T142" s="64"/>
      <c r="V142" s="55"/>
    </row>
    <row r="143" spans="1:22" s="37" customFormat="1" ht="10.4" hidden="1" customHeight="1" thickBot="1" x14ac:dyDescent="0.35">
      <c r="A143" s="44"/>
      <c r="B143" s="44"/>
      <c r="C143" s="236" t="s">
        <v>87</v>
      </c>
      <c r="D143" s="221"/>
      <c r="E143" s="215"/>
      <c r="F143" s="215"/>
      <c r="G143" s="215"/>
      <c r="H143" s="215"/>
      <c r="I143" s="215"/>
      <c r="J143" s="215"/>
      <c r="K143" s="215"/>
      <c r="L143" s="114">
        <v>0</v>
      </c>
      <c r="M143" s="71" t="s">
        <v>36</v>
      </c>
      <c r="N143" s="65">
        <v>0</v>
      </c>
      <c r="O143" s="66" t="s">
        <v>36</v>
      </c>
      <c r="P143" s="115">
        <v>0</v>
      </c>
      <c r="Q143" s="68" t="s">
        <v>43</v>
      </c>
      <c r="R143" s="54">
        <f>L143*P143*N143</f>
        <v>0</v>
      </c>
      <c r="S143" s="54"/>
      <c r="T143" s="64"/>
      <c r="V143" s="55"/>
    </row>
    <row r="144" spans="1:22" s="37" customFormat="1" ht="10.4" hidden="1" customHeight="1" thickBot="1" x14ac:dyDescent="0.35">
      <c r="A144" s="44"/>
      <c r="B144" s="44"/>
      <c r="C144" s="236" t="s">
        <v>88</v>
      </c>
      <c r="D144" s="221"/>
      <c r="E144" s="215"/>
      <c r="F144" s="215"/>
      <c r="G144" s="215"/>
      <c r="H144" s="215"/>
      <c r="I144" s="215"/>
      <c r="J144" s="215"/>
      <c r="K144" s="215"/>
      <c r="L144" s="114">
        <v>0</v>
      </c>
      <c r="M144" s="71" t="s">
        <v>36</v>
      </c>
      <c r="N144" s="65">
        <v>0</v>
      </c>
      <c r="O144" s="66" t="s">
        <v>36</v>
      </c>
      <c r="P144" s="115">
        <v>0</v>
      </c>
      <c r="Q144" s="68" t="s">
        <v>43</v>
      </c>
      <c r="R144" s="54">
        <f>L144*P144*N144</f>
        <v>0</v>
      </c>
      <c r="S144" s="54"/>
      <c r="T144" s="64"/>
      <c r="V144" s="55"/>
    </row>
    <row r="145" spans="1:22" s="37" customFormat="1" ht="10.4" hidden="1" customHeight="1" thickBot="1" x14ac:dyDescent="0.35">
      <c r="A145" s="44"/>
      <c r="B145" s="44"/>
      <c r="C145" s="236" t="s">
        <v>89</v>
      </c>
      <c r="D145" s="221"/>
      <c r="E145" s="215"/>
      <c r="F145" s="215"/>
      <c r="G145" s="215"/>
      <c r="H145" s="215"/>
      <c r="I145" s="215"/>
      <c r="J145" s="215"/>
      <c r="K145" s="215"/>
      <c r="L145" s="114">
        <v>0</v>
      </c>
      <c r="M145" s="71" t="s">
        <v>36</v>
      </c>
      <c r="N145" s="65">
        <v>0</v>
      </c>
      <c r="O145" s="66" t="s">
        <v>36</v>
      </c>
      <c r="P145" s="115">
        <v>0</v>
      </c>
      <c r="Q145" s="68" t="s">
        <v>43</v>
      </c>
      <c r="R145" s="117">
        <f>L145*P145*N145</f>
        <v>0</v>
      </c>
      <c r="S145" s="54">
        <f>SUM(R142:R145)</f>
        <v>0</v>
      </c>
      <c r="T145" s="64"/>
      <c r="V145" s="55"/>
    </row>
    <row r="146" spans="1:22" s="75" customFormat="1" ht="10.95" hidden="1" customHeight="1" thickBot="1" x14ac:dyDescent="0.35">
      <c r="B146" s="264" t="s">
        <v>142</v>
      </c>
      <c r="C146" s="265"/>
      <c r="D146" s="265"/>
      <c r="E146" s="266">
        <f>SUM(S130:S131)+SUM(S139:S145)</f>
        <v>0</v>
      </c>
      <c r="F146" s="266"/>
      <c r="G146" s="266"/>
      <c r="H146" s="266"/>
      <c r="I146" s="266"/>
      <c r="J146" s="266"/>
      <c r="K146" s="228"/>
      <c r="L146" s="215"/>
      <c r="M146" s="215"/>
      <c r="N146" s="54"/>
      <c r="O146" s="143"/>
      <c r="P146" s="184"/>
      <c r="Q146" s="184"/>
      <c r="R146" s="68"/>
      <c r="S146" s="131"/>
      <c r="T146" s="141"/>
      <c r="V146" s="55"/>
    </row>
    <row r="147" spans="1:22" s="37" customFormat="1" ht="10.95" hidden="1" customHeight="1" thickBot="1" x14ac:dyDescent="0.35">
      <c r="A147" s="44"/>
      <c r="B147" s="44"/>
      <c r="C147" s="180"/>
      <c r="D147" s="255"/>
      <c r="E147" s="256"/>
      <c r="F147" s="256"/>
      <c r="G147" s="256"/>
      <c r="H147" s="256"/>
      <c r="I147" s="256"/>
      <c r="J147" s="256"/>
      <c r="K147" s="256"/>
      <c r="L147" s="256"/>
      <c r="M147" s="256"/>
      <c r="N147" s="179"/>
      <c r="O147" s="179"/>
      <c r="P147" s="132"/>
      <c r="Q147" s="132"/>
      <c r="R147" s="100"/>
      <c r="S147" s="138"/>
      <c r="T147" s="87">
        <f>ROUND(SUM(S109:S144),0)</f>
        <v>0</v>
      </c>
    </row>
    <row r="148" spans="1:22" s="37" customFormat="1" ht="72" customHeight="1" thickBot="1" x14ac:dyDescent="0.35">
      <c r="A148" s="126" t="s">
        <v>21</v>
      </c>
      <c r="B148" s="126"/>
      <c r="C148" s="267" t="s">
        <v>143</v>
      </c>
      <c r="D148" s="224"/>
      <c r="E148" s="224"/>
      <c r="F148" s="224"/>
      <c r="G148" s="224"/>
      <c r="H148" s="224"/>
      <c r="I148" s="224"/>
      <c r="J148" s="224"/>
      <c r="K148" s="224"/>
      <c r="L148" s="224"/>
      <c r="M148" s="224"/>
      <c r="N148" s="224"/>
      <c r="O148" s="224"/>
      <c r="P148" s="224"/>
      <c r="Q148" s="224"/>
      <c r="R148" s="224"/>
      <c r="S148" s="268"/>
      <c r="T148" s="109"/>
      <c r="V148" s="45" t="s">
        <v>144</v>
      </c>
    </row>
    <row r="149" spans="1:22" s="37" customFormat="1" ht="11.7" hidden="1" customHeight="1" thickBot="1" x14ac:dyDescent="0.35">
      <c r="A149" s="127"/>
      <c r="B149" s="127"/>
      <c r="C149" s="146" t="s">
        <v>145</v>
      </c>
      <c r="D149" s="147">
        <f>SUM(T21:T147)</f>
        <v>0</v>
      </c>
      <c r="E149" s="192" t="s">
        <v>146</v>
      </c>
      <c r="F149" s="269" t="s">
        <v>147</v>
      </c>
      <c r="G149" s="270"/>
      <c r="H149" s="270"/>
      <c r="I149" s="270"/>
      <c r="J149" s="270"/>
      <c r="K149" s="270"/>
      <c r="L149" s="270"/>
      <c r="M149" s="270"/>
      <c r="N149" s="270"/>
      <c r="O149" s="270"/>
      <c r="P149" s="269">
        <f>T86+E146</f>
        <v>0</v>
      </c>
      <c r="Q149" s="269" t="e">
        <f t="shared" ref="Q149" si="12">F149-N149</f>
        <v>#VALUE!</v>
      </c>
      <c r="R149" s="68" t="s">
        <v>43</v>
      </c>
      <c r="S149" s="148">
        <f>D149-P149</f>
        <v>0</v>
      </c>
      <c r="T149" s="64"/>
      <c r="V149" s="55" t="s">
        <v>148</v>
      </c>
    </row>
    <row r="150" spans="1:22" s="37" customFormat="1" ht="10.95" hidden="1" customHeight="1" thickBot="1" x14ac:dyDescent="0.35">
      <c r="B150" s="90" t="s">
        <v>149</v>
      </c>
      <c r="C150" s="149" t="s">
        <v>150</v>
      </c>
      <c r="D150" s="150">
        <v>0</v>
      </c>
      <c r="E150" s="151" t="s">
        <v>36</v>
      </c>
      <c r="F150" s="271">
        <f>S149</f>
        <v>0</v>
      </c>
      <c r="G150" s="270"/>
      <c r="H150" s="270"/>
      <c r="I150" s="270"/>
      <c r="J150" s="270"/>
      <c r="K150" s="270"/>
      <c r="L150" s="272"/>
      <c r="M150" s="215"/>
      <c r="N150" s="273"/>
      <c r="O150" s="215"/>
      <c r="P150" s="215"/>
      <c r="Q150" s="215"/>
      <c r="R150" s="41" t="s">
        <v>43</v>
      </c>
      <c r="S150" s="54">
        <f>(D150*F150)</f>
        <v>0</v>
      </c>
      <c r="T150" s="54"/>
      <c r="V150" s="55"/>
    </row>
    <row r="151" spans="1:22" s="37" customFormat="1" ht="10.95" hidden="1" customHeight="1" x14ac:dyDescent="0.3">
      <c r="A151" s="127"/>
      <c r="B151" s="104"/>
      <c r="C151" s="108"/>
      <c r="D151" s="152" t="s">
        <v>151</v>
      </c>
      <c r="E151" s="283" t="s">
        <v>152</v>
      </c>
      <c r="F151" s="275"/>
      <c r="G151" s="275"/>
      <c r="H151" s="275"/>
      <c r="I151" s="275"/>
      <c r="J151" s="275"/>
      <c r="K151" s="275"/>
      <c r="L151" s="275"/>
      <c r="M151" s="275"/>
      <c r="N151" s="284" t="s">
        <v>153</v>
      </c>
      <c r="O151" s="276"/>
      <c r="P151" s="276"/>
      <c r="Q151" s="276"/>
      <c r="R151" s="153"/>
      <c r="S151" s="122"/>
      <c r="T151" s="64"/>
    </row>
    <row r="152" spans="1:22" s="37" customFormat="1" ht="10.95" hidden="1" customHeight="1" thickBot="1" x14ac:dyDescent="0.35">
      <c r="B152" s="104" t="s">
        <v>154</v>
      </c>
      <c r="C152" s="154" t="s">
        <v>155</v>
      </c>
      <c r="D152" s="155">
        <v>0</v>
      </c>
      <c r="E152" s="194" t="s">
        <v>36</v>
      </c>
      <c r="F152" s="274">
        <f>(S149*N152)+P152</f>
        <v>0</v>
      </c>
      <c r="G152" s="275"/>
      <c r="H152" s="275"/>
      <c r="I152" s="275"/>
      <c r="J152" s="275"/>
      <c r="K152" s="275"/>
      <c r="L152" s="276"/>
      <c r="M152" s="277"/>
      <c r="N152" s="174">
        <v>0.25</v>
      </c>
      <c r="O152" s="156" t="s">
        <v>156</v>
      </c>
      <c r="P152" s="278">
        <v>0</v>
      </c>
      <c r="Q152" s="277"/>
      <c r="R152" s="157" t="s">
        <v>43</v>
      </c>
      <c r="S152" s="122">
        <f>(D152*F152)</f>
        <v>0</v>
      </c>
      <c r="T152" s="54"/>
    </row>
    <row r="153" spans="1:22" s="37" customFormat="1" ht="10.95" hidden="1" customHeight="1" thickBot="1" x14ac:dyDescent="0.35">
      <c r="B153" s="104" t="s">
        <v>157</v>
      </c>
      <c r="C153" s="154" t="s">
        <v>158</v>
      </c>
      <c r="D153" s="155">
        <v>0</v>
      </c>
      <c r="E153" s="194" t="s">
        <v>36</v>
      </c>
      <c r="F153" s="274">
        <f>(S149*N153)+P153</f>
        <v>0</v>
      </c>
      <c r="G153" s="275"/>
      <c r="H153" s="275"/>
      <c r="I153" s="275"/>
      <c r="J153" s="275"/>
      <c r="K153" s="275"/>
      <c r="L153" s="276"/>
      <c r="M153" s="277"/>
      <c r="N153" s="174">
        <v>0.75</v>
      </c>
      <c r="O153" s="156" t="s">
        <v>156</v>
      </c>
      <c r="P153" s="278">
        <v>0</v>
      </c>
      <c r="Q153" s="277"/>
      <c r="R153" s="157" t="s">
        <v>43</v>
      </c>
      <c r="S153" s="122">
        <f>(D153*F153)</f>
        <v>0</v>
      </c>
      <c r="T153" s="54"/>
    </row>
    <row r="154" spans="1:22" s="37" customFormat="1" ht="10.95" hidden="1" customHeight="1" thickBot="1" x14ac:dyDescent="0.35">
      <c r="C154" s="158"/>
      <c r="D154" s="185"/>
      <c r="E154" s="279" t="s">
        <v>159</v>
      </c>
      <c r="F154" s="256"/>
      <c r="G154" s="256"/>
      <c r="H154" s="256"/>
      <c r="I154" s="256"/>
      <c r="J154" s="256"/>
      <c r="K154" s="256"/>
      <c r="L154" s="256"/>
      <c r="M154" s="256"/>
      <c r="N154" s="256"/>
      <c r="O154" s="256"/>
      <c r="P154" s="256"/>
      <c r="Q154" s="256"/>
      <c r="R154" s="179"/>
      <c r="S154" s="54"/>
      <c r="T154" s="159">
        <f>ROUND(SUM(S150:S153),0)</f>
        <v>0</v>
      </c>
    </row>
    <row r="155" spans="1:22" s="37" customFormat="1" ht="17.149999999999999" customHeight="1" x14ac:dyDescent="0.3">
      <c r="A155" s="126" t="s">
        <v>160</v>
      </c>
      <c r="B155" s="160"/>
      <c r="C155" s="161"/>
      <c r="D155" s="162"/>
      <c r="E155" s="163"/>
      <c r="F155" s="280"/>
      <c r="G155" s="280"/>
      <c r="H155" s="280"/>
      <c r="I155" s="280"/>
      <c r="J155" s="280"/>
      <c r="K155" s="280"/>
      <c r="L155" s="280"/>
      <c r="M155" s="164"/>
      <c r="N155" s="165"/>
      <c r="O155" s="166"/>
      <c r="P155" s="167"/>
      <c r="Q155" s="281" t="s">
        <v>161</v>
      </c>
      <c r="R155" s="282"/>
      <c r="S155" s="282"/>
      <c r="T155" s="168">
        <f>SUM(T21:T154)</f>
        <v>0</v>
      </c>
    </row>
  </sheetData>
  <sheetProtection insertRows="0" deleteRows="0"/>
  <mergeCells count="207">
    <mergeCell ref="F153:M153"/>
    <mergeCell ref="P153:Q153"/>
    <mergeCell ref="E154:Q154"/>
    <mergeCell ref="F155:L155"/>
    <mergeCell ref="Q155:S155"/>
    <mergeCell ref="E151:M151"/>
    <mergeCell ref="N151:Q151"/>
    <mergeCell ref="F152:M152"/>
    <mergeCell ref="P152:Q152"/>
    <mergeCell ref="L146:M146"/>
    <mergeCell ref="D147:M147"/>
    <mergeCell ref="C148:S148"/>
    <mergeCell ref="F149:O149"/>
    <mergeCell ref="P149:Q149"/>
    <mergeCell ref="F150:M150"/>
    <mergeCell ref="N150:Q150"/>
    <mergeCell ref="C142:K142"/>
    <mergeCell ref="C143:K143"/>
    <mergeCell ref="C144:K144"/>
    <mergeCell ref="C145:K145"/>
    <mergeCell ref="B146:D146"/>
    <mergeCell ref="E146:K146"/>
    <mergeCell ref="C137:K137"/>
    <mergeCell ref="C138:K138"/>
    <mergeCell ref="C139:K139"/>
    <mergeCell ref="C140:K140"/>
    <mergeCell ref="L140:M140"/>
    <mergeCell ref="C141:D141"/>
    <mergeCell ref="E141:K141"/>
    <mergeCell ref="L141:S141"/>
    <mergeCell ref="C134:K134"/>
    <mergeCell ref="L134:M134"/>
    <mergeCell ref="C135:D135"/>
    <mergeCell ref="E135:K135"/>
    <mergeCell ref="L135:S135"/>
    <mergeCell ref="C136:K136"/>
    <mergeCell ref="B129:K129"/>
    <mergeCell ref="L129:M129"/>
    <mergeCell ref="D130:M130"/>
    <mergeCell ref="D131:M131"/>
    <mergeCell ref="D132:M132"/>
    <mergeCell ref="B133:K133"/>
    <mergeCell ref="L133:Q133"/>
    <mergeCell ref="C125:M125"/>
    <mergeCell ref="C126:M126"/>
    <mergeCell ref="C127:M127"/>
    <mergeCell ref="B128:D128"/>
    <mergeCell ref="E128:K128"/>
    <mergeCell ref="L128:M128"/>
    <mergeCell ref="B120:K120"/>
    <mergeCell ref="L120:M120"/>
    <mergeCell ref="C121:M121"/>
    <mergeCell ref="C122:M122"/>
    <mergeCell ref="C123:M123"/>
    <mergeCell ref="C124:M124"/>
    <mergeCell ref="D116:M116"/>
    <mergeCell ref="D117:M117"/>
    <mergeCell ref="D118:M118"/>
    <mergeCell ref="B119:D119"/>
    <mergeCell ref="E119:K119"/>
    <mergeCell ref="L119:M119"/>
    <mergeCell ref="D110:M110"/>
    <mergeCell ref="D111:M111"/>
    <mergeCell ref="D112:M112"/>
    <mergeCell ref="D113:M113"/>
    <mergeCell ref="D114:M114"/>
    <mergeCell ref="D115:M115"/>
    <mergeCell ref="D106:M106"/>
    <mergeCell ref="C107:S107"/>
    <mergeCell ref="B108:C108"/>
    <mergeCell ref="D108:M108"/>
    <mergeCell ref="N108:R108"/>
    <mergeCell ref="D109:M109"/>
    <mergeCell ref="D101:M101"/>
    <mergeCell ref="N101:R101"/>
    <mergeCell ref="D102:M102"/>
    <mergeCell ref="D103:M103"/>
    <mergeCell ref="D104:M104"/>
    <mergeCell ref="D105:M105"/>
    <mergeCell ref="D95:M95"/>
    <mergeCell ref="D96:M96"/>
    <mergeCell ref="D97:M97"/>
    <mergeCell ref="D98:M98"/>
    <mergeCell ref="D99:M99"/>
    <mergeCell ref="C100:S100"/>
    <mergeCell ref="D89:M89"/>
    <mergeCell ref="D90:M90"/>
    <mergeCell ref="D91:M91"/>
    <mergeCell ref="D92:M92"/>
    <mergeCell ref="D93:M93"/>
    <mergeCell ref="D94:M94"/>
    <mergeCell ref="D83:M83"/>
    <mergeCell ref="D84:M84"/>
    <mergeCell ref="D85:M85"/>
    <mergeCell ref="C86:O86"/>
    <mergeCell ref="C87:S87"/>
    <mergeCell ref="D88:M88"/>
    <mergeCell ref="N88:R88"/>
    <mergeCell ref="C78:S78"/>
    <mergeCell ref="D79:M79"/>
    <mergeCell ref="N79:R79"/>
    <mergeCell ref="D80:M80"/>
    <mergeCell ref="D81:M81"/>
    <mergeCell ref="D82:M82"/>
    <mergeCell ref="C72:D72"/>
    <mergeCell ref="L72:S72"/>
    <mergeCell ref="C74:K74"/>
    <mergeCell ref="C75:K75"/>
    <mergeCell ref="C76:K76"/>
    <mergeCell ref="C77:K77"/>
    <mergeCell ref="L77:S77"/>
    <mergeCell ref="C66:D66"/>
    <mergeCell ref="L66:S66"/>
    <mergeCell ref="C68:K68"/>
    <mergeCell ref="C69:K69"/>
    <mergeCell ref="C70:K70"/>
    <mergeCell ref="C71:K71"/>
    <mergeCell ref="L71:S71"/>
    <mergeCell ref="C60:D60"/>
    <mergeCell ref="L60:S60"/>
    <mergeCell ref="C62:K62"/>
    <mergeCell ref="C63:K63"/>
    <mergeCell ref="C64:K64"/>
    <mergeCell ref="C65:K65"/>
    <mergeCell ref="L65:S65"/>
    <mergeCell ref="C54:D54"/>
    <mergeCell ref="L54:S54"/>
    <mergeCell ref="C56:K56"/>
    <mergeCell ref="C57:K57"/>
    <mergeCell ref="C58:K58"/>
    <mergeCell ref="C59:K59"/>
    <mergeCell ref="L59:S59"/>
    <mergeCell ref="C48:D48"/>
    <mergeCell ref="L48:S48"/>
    <mergeCell ref="C50:K50"/>
    <mergeCell ref="C51:K51"/>
    <mergeCell ref="C52:K52"/>
    <mergeCell ref="C53:K53"/>
    <mergeCell ref="L53:S53"/>
    <mergeCell ref="C42:D42"/>
    <mergeCell ref="L42:S42"/>
    <mergeCell ref="C44:K44"/>
    <mergeCell ref="C45:K45"/>
    <mergeCell ref="C46:K46"/>
    <mergeCell ref="C47:K47"/>
    <mergeCell ref="L47:S47"/>
    <mergeCell ref="C36:D36"/>
    <mergeCell ref="L36:S36"/>
    <mergeCell ref="C38:K38"/>
    <mergeCell ref="C39:K39"/>
    <mergeCell ref="C40:K40"/>
    <mergeCell ref="C41:K41"/>
    <mergeCell ref="L41:S41"/>
    <mergeCell ref="C33:S33"/>
    <mergeCell ref="C34:D34"/>
    <mergeCell ref="E34:K34"/>
    <mergeCell ref="L34:Q34"/>
    <mergeCell ref="C35:K35"/>
    <mergeCell ref="L35:S35"/>
    <mergeCell ref="C30:D30"/>
    <mergeCell ref="L30:M30"/>
    <mergeCell ref="C31:D31"/>
    <mergeCell ref="L31:M31"/>
    <mergeCell ref="E32:K32"/>
    <mergeCell ref="L32:M32"/>
    <mergeCell ref="C27:D27"/>
    <mergeCell ref="L27:M27"/>
    <mergeCell ref="C28:D28"/>
    <mergeCell ref="L28:M28"/>
    <mergeCell ref="C29:D29"/>
    <mergeCell ref="L29:M29"/>
    <mergeCell ref="C24:D24"/>
    <mergeCell ref="L24:M24"/>
    <mergeCell ref="C25:D25"/>
    <mergeCell ref="L25:M25"/>
    <mergeCell ref="C26:D26"/>
    <mergeCell ref="L26:M26"/>
    <mergeCell ref="C18:K18"/>
    <mergeCell ref="C19:K19"/>
    <mergeCell ref="C20:J20"/>
    <mergeCell ref="C21:J21"/>
    <mergeCell ref="C22:S22"/>
    <mergeCell ref="C23:D23"/>
    <mergeCell ref="E23:K23"/>
    <mergeCell ref="L23:M23"/>
    <mergeCell ref="N23:P23"/>
    <mergeCell ref="C12:J12"/>
    <mergeCell ref="C13:J13"/>
    <mergeCell ref="C14:K14"/>
    <mergeCell ref="C15:K15"/>
    <mergeCell ref="C16:J16"/>
    <mergeCell ref="C17:J17"/>
    <mergeCell ref="C6:S6"/>
    <mergeCell ref="C7:K7"/>
    <mergeCell ref="C8:J8"/>
    <mergeCell ref="C9:J9"/>
    <mergeCell ref="C10:K10"/>
    <mergeCell ref="C11:K11"/>
    <mergeCell ref="B3:S3"/>
    <mergeCell ref="B4:G4"/>
    <mergeCell ref="H4:I4"/>
    <mergeCell ref="J4:M4"/>
    <mergeCell ref="N4:S4"/>
    <mergeCell ref="B5:D5"/>
    <mergeCell ref="E5:J5"/>
    <mergeCell ref="L5:M5"/>
    <mergeCell ref="N5:S5"/>
  </mergeCells>
  <printOptions horizontalCentered="1"/>
  <pageMargins left="0.5" right="0.5" top="0.5" bottom="0.5" header="0" footer="0"/>
  <pageSetup scale="90" fitToWidth="0" fitToHeight="0" orientation="portrait" r:id="rId1"/>
  <headerFooter>
    <oddHeader xml:space="preserve">&amp;C </oddHeader>
    <oddFooter xml:space="preserve">&amp;C </oddFooter>
  </headerFooter>
  <rowBreaks count="1" manualBreakCount="1">
    <brk id="7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26480-6675-49AA-84C2-99FAC7B7E9AA}">
  <dimension ref="A1:V155"/>
  <sheetViews>
    <sheetView showGridLines="0" zoomScale="105" zoomScaleNormal="100" workbookViewId="0">
      <selection activeCell="B4" sqref="B4:G4"/>
    </sheetView>
  </sheetViews>
  <sheetFormatPr defaultColWidth="9" defaultRowHeight="15.55" x14ac:dyDescent="0.3"/>
  <cols>
    <col min="1" max="1" width="9" style="22" customWidth="1"/>
    <col min="2" max="2" width="1.69921875" style="22" customWidth="1"/>
    <col min="3" max="3" width="15.8984375" style="3" customWidth="1"/>
    <col min="4" max="4" width="14.296875" style="22" customWidth="1"/>
    <col min="5" max="7" width="1.296875" style="22" customWidth="1"/>
    <col min="8" max="8" width="2.09765625" style="22" bestFit="1" customWidth="1"/>
    <col min="9" max="11" width="1.296875" style="22" customWidth="1"/>
    <col min="12" max="12" width="6.296875" style="22" customWidth="1"/>
    <col min="13" max="13" width="2.69921875" style="22" customWidth="1"/>
    <col min="14" max="14" width="8" style="22" bestFit="1" customWidth="1"/>
    <col min="15" max="15" width="6.296875" style="22" customWidth="1"/>
    <col min="16" max="16" width="4.3984375" style="22" customWidth="1"/>
    <col min="17" max="17" width="5.69921875" style="22" customWidth="1"/>
    <col min="18" max="18" width="5.296875" style="22" customWidth="1"/>
    <col min="19" max="19" width="8.69921875" style="22" customWidth="1"/>
    <col min="20" max="20" width="8" style="23" customWidth="1"/>
    <col min="21" max="21" width="3.296875" style="22" customWidth="1"/>
    <col min="22" max="22" width="62.8984375" style="22" customWidth="1"/>
    <col min="23" max="16384" width="9" style="22"/>
  </cols>
  <sheetData>
    <row r="1" spans="1:22" ht="23.05" x14ac:dyDescent="0.45">
      <c r="A1" s="2" t="s">
        <v>25</v>
      </c>
      <c r="B1" s="2"/>
    </row>
    <row r="2" spans="1:22" ht="16.7" customHeight="1" thickBot="1" x14ac:dyDescent="0.35">
      <c r="A2" s="24" t="s">
        <v>1</v>
      </c>
      <c r="B2" s="25"/>
      <c r="C2" s="26">
        <f ca="1">TODAY()</f>
        <v>46240</v>
      </c>
    </row>
    <row r="3" spans="1:22" s="29" customFormat="1" ht="10.95" customHeight="1" x14ac:dyDescent="0.25">
      <c r="A3" s="27"/>
      <c r="B3" s="196" t="s">
        <v>26</v>
      </c>
      <c r="C3" s="197"/>
      <c r="D3" s="197"/>
      <c r="E3" s="197"/>
      <c r="F3" s="197"/>
      <c r="G3" s="197"/>
      <c r="H3" s="197"/>
      <c r="I3" s="197"/>
      <c r="J3" s="197"/>
      <c r="K3" s="197"/>
      <c r="L3" s="197"/>
      <c r="M3" s="197"/>
      <c r="N3" s="197"/>
      <c r="O3" s="197"/>
      <c r="P3" s="197"/>
      <c r="Q3" s="197"/>
      <c r="R3" s="197"/>
      <c r="S3" s="197"/>
      <c r="T3" s="28"/>
    </row>
    <row r="4" spans="1:22" s="30" customFormat="1" ht="9.9499999999999993" customHeight="1" x14ac:dyDescent="0.3">
      <c r="A4" s="191"/>
      <c r="B4" s="198">
        <v>2028</v>
      </c>
      <c r="C4" s="199"/>
      <c r="D4" s="199"/>
      <c r="E4" s="199"/>
      <c r="F4" s="199"/>
      <c r="G4" s="199"/>
      <c r="H4" s="287"/>
      <c r="I4" s="287"/>
      <c r="J4" s="201" t="s">
        <v>28</v>
      </c>
      <c r="K4" s="201"/>
      <c r="L4" s="202"/>
      <c r="M4" s="202"/>
      <c r="N4" s="202"/>
      <c r="O4" s="202"/>
      <c r="P4" s="202"/>
      <c r="Q4" s="202"/>
      <c r="R4" s="202"/>
      <c r="S4" s="202"/>
      <c r="T4" s="175"/>
    </row>
    <row r="5" spans="1:22" s="34" customFormat="1" ht="11.95" customHeight="1" thickBot="1" x14ac:dyDescent="0.3">
      <c r="A5" s="31" t="s">
        <v>29</v>
      </c>
      <c r="B5" s="203"/>
      <c r="C5" s="203"/>
      <c r="D5" s="203"/>
      <c r="E5" s="204"/>
      <c r="F5" s="204"/>
      <c r="G5" s="204"/>
      <c r="H5" s="204"/>
      <c r="I5" s="204"/>
      <c r="J5" s="204"/>
      <c r="K5" s="32"/>
      <c r="L5" s="205" t="s">
        <v>30</v>
      </c>
      <c r="M5" s="206"/>
      <c r="N5" s="207"/>
      <c r="O5" s="208"/>
      <c r="P5" s="208"/>
      <c r="Q5" s="208"/>
      <c r="R5" s="208"/>
      <c r="S5" s="208"/>
      <c r="T5" s="33" t="s">
        <v>31</v>
      </c>
    </row>
    <row r="6" spans="1:22" s="37" customFormat="1" ht="29.7" customHeight="1" x14ac:dyDescent="0.3">
      <c r="A6" s="35" t="s">
        <v>32</v>
      </c>
      <c r="B6" s="35"/>
      <c r="C6" s="218" t="s">
        <v>33</v>
      </c>
      <c r="D6" s="219"/>
      <c r="E6" s="219"/>
      <c r="F6" s="219"/>
      <c r="G6" s="219"/>
      <c r="H6" s="219"/>
      <c r="I6" s="219"/>
      <c r="J6" s="219"/>
      <c r="K6" s="219"/>
      <c r="L6" s="219"/>
      <c r="M6" s="219"/>
      <c r="N6" s="219"/>
      <c r="O6" s="219"/>
      <c r="P6" s="219"/>
      <c r="Q6" s="219"/>
      <c r="R6" s="219"/>
      <c r="S6" s="219"/>
      <c r="T6" s="36"/>
      <c r="V6" s="38" t="s">
        <v>34</v>
      </c>
    </row>
    <row r="7" spans="1:22" s="37" customFormat="1" ht="9.65" customHeight="1" x14ac:dyDescent="0.3">
      <c r="A7" s="39"/>
      <c r="B7" s="39"/>
      <c r="C7" s="220"/>
      <c r="D7" s="221"/>
      <c r="E7" s="221"/>
      <c r="F7" s="221"/>
      <c r="G7" s="221"/>
      <c r="H7" s="221"/>
      <c r="I7" s="221"/>
      <c r="J7" s="215"/>
      <c r="K7" s="215"/>
      <c r="L7" s="40" t="s">
        <v>35</v>
      </c>
      <c r="M7" s="40" t="s">
        <v>36</v>
      </c>
      <c r="N7" s="188" t="s">
        <v>37</v>
      </c>
      <c r="O7" s="188" t="s">
        <v>36</v>
      </c>
      <c r="P7" s="40" t="s">
        <v>38</v>
      </c>
      <c r="Q7" s="41"/>
      <c r="R7" s="42" t="s">
        <v>39</v>
      </c>
      <c r="S7" s="43"/>
      <c r="T7" s="44"/>
      <c r="V7" s="45" t="s">
        <v>40</v>
      </c>
    </row>
    <row r="8" spans="1:22" s="37" customFormat="1" ht="10.95" customHeight="1" x14ac:dyDescent="0.3">
      <c r="A8" s="46" t="e">
        <f>S8/P8</f>
        <v>#DIV/0!</v>
      </c>
      <c r="B8" s="47" t="s">
        <v>41</v>
      </c>
      <c r="C8" s="209" t="s">
        <v>42</v>
      </c>
      <c r="D8" s="210"/>
      <c r="E8" s="210"/>
      <c r="F8" s="210"/>
      <c r="G8" s="210"/>
      <c r="H8" s="210"/>
      <c r="I8" s="210"/>
      <c r="J8" s="210"/>
      <c r="K8" s="176"/>
      <c r="L8" s="48">
        <v>0</v>
      </c>
      <c r="M8" s="49" t="s">
        <v>36</v>
      </c>
      <c r="N8" s="50">
        <v>0</v>
      </c>
      <c r="O8" s="49" t="s">
        <v>36</v>
      </c>
      <c r="P8" s="48">
        <v>0</v>
      </c>
      <c r="Q8" s="51" t="s">
        <v>43</v>
      </c>
      <c r="R8" s="52">
        <f>(L8*P8)/2080</f>
        <v>0</v>
      </c>
      <c r="S8" s="53">
        <f>L8*N8*P8</f>
        <v>0</v>
      </c>
      <c r="T8" s="54"/>
      <c r="V8" s="55"/>
    </row>
    <row r="9" spans="1:22" s="37" customFormat="1" ht="10.95" customHeight="1" x14ac:dyDescent="0.3">
      <c r="A9" s="56"/>
      <c r="B9" s="57"/>
      <c r="C9" s="211" t="s">
        <v>44</v>
      </c>
      <c r="D9" s="222"/>
      <c r="E9" s="222"/>
      <c r="F9" s="222"/>
      <c r="G9" s="222"/>
      <c r="H9" s="222"/>
      <c r="I9" s="222"/>
      <c r="J9" s="212"/>
      <c r="K9" s="177"/>
      <c r="L9" s="58"/>
      <c r="M9" s="59"/>
      <c r="N9" s="58"/>
      <c r="O9" s="60"/>
      <c r="P9" s="61"/>
      <c r="Q9" s="62"/>
      <c r="R9" s="63"/>
      <c r="S9" s="53"/>
      <c r="T9" s="64"/>
      <c r="V9" s="55"/>
    </row>
    <row r="10" spans="1:22" s="37" customFormat="1" ht="10.95" customHeight="1" x14ac:dyDescent="0.3">
      <c r="A10" s="46" t="e">
        <f>S10/P10</f>
        <v>#DIV/0!</v>
      </c>
      <c r="B10" s="189" t="s">
        <v>45</v>
      </c>
      <c r="C10" s="213" t="s">
        <v>42</v>
      </c>
      <c r="D10" s="214"/>
      <c r="E10" s="214"/>
      <c r="F10" s="214"/>
      <c r="G10" s="214"/>
      <c r="H10" s="214"/>
      <c r="I10" s="214"/>
      <c r="J10" s="214"/>
      <c r="K10" s="215"/>
      <c r="L10" s="65">
        <v>0</v>
      </c>
      <c r="M10" s="66" t="s">
        <v>36</v>
      </c>
      <c r="N10" s="67">
        <v>0</v>
      </c>
      <c r="O10" s="66" t="s">
        <v>36</v>
      </c>
      <c r="P10" s="65">
        <v>0</v>
      </c>
      <c r="Q10" s="68" t="s">
        <v>43</v>
      </c>
      <c r="R10" s="69">
        <f>(L10*P10)/2080</f>
        <v>0</v>
      </c>
      <c r="S10" s="54">
        <f>L10*N10*P10</f>
        <v>0</v>
      </c>
      <c r="T10" s="64"/>
      <c r="V10" s="55"/>
    </row>
    <row r="11" spans="1:22" s="37" customFormat="1" ht="10.95" customHeight="1" x14ac:dyDescent="0.3">
      <c r="A11" s="56"/>
      <c r="B11" s="44"/>
      <c r="C11" s="216" t="s">
        <v>44</v>
      </c>
      <c r="D11" s="223"/>
      <c r="E11" s="223"/>
      <c r="F11" s="223"/>
      <c r="G11" s="223"/>
      <c r="H11" s="223"/>
      <c r="I11" s="223"/>
      <c r="J11" s="217"/>
      <c r="K11" s="202"/>
      <c r="L11" s="186"/>
      <c r="M11" s="70"/>
      <c r="N11" s="186"/>
      <c r="O11" s="71"/>
      <c r="P11" s="72"/>
      <c r="Q11" s="184"/>
      <c r="S11" s="54"/>
      <c r="T11" s="64"/>
      <c r="V11" s="55"/>
    </row>
    <row r="12" spans="1:22" s="75" customFormat="1" ht="10.95" customHeight="1" x14ac:dyDescent="0.3">
      <c r="A12" s="46" t="e">
        <f>S12/P12</f>
        <v>#DIV/0!</v>
      </c>
      <c r="B12" s="73" t="s">
        <v>46</v>
      </c>
      <c r="C12" s="209" t="s">
        <v>42</v>
      </c>
      <c r="D12" s="210"/>
      <c r="E12" s="210"/>
      <c r="F12" s="210"/>
      <c r="G12" s="210"/>
      <c r="H12" s="210"/>
      <c r="I12" s="210"/>
      <c r="J12" s="210"/>
      <c r="K12" s="176"/>
      <c r="L12" s="48">
        <v>0</v>
      </c>
      <c r="M12" s="49" t="s">
        <v>36</v>
      </c>
      <c r="N12" s="50">
        <v>0</v>
      </c>
      <c r="O12" s="49" t="s">
        <v>36</v>
      </c>
      <c r="P12" s="48">
        <v>0</v>
      </c>
      <c r="Q12" s="51" t="s">
        <v>43</v>
      </c>
      <c r="R12" s="52">
        <f>(L12*P12)/2080</f>
        <v>0</v>
      </c>
      <c r="S12" s="53">
        <f>L12*N12*P12</f>
        <v>0</v>
      </c>
      <c r="T12" s="74"/>
      <c r="V12" s="55"/>
    </row>
    <row r="13" spans="1:22" s="75" customFormat="1" ht="10.95" customHeight="1" thickBot="1" x14ac:dyDescent="0.35">
      <c r="A13" s="56"/>
      <c r="B13" s="76"/>
      <c r="C13" s="211" t="s">
        <v>44</v>
      </c>
      <c r="D13" s="211"/>
      <c r="E13" s="211"/>
      <c r="F13" s="211"/>
      <c r="G13" s="211"/>
      <c r="H13" s="211"/>
      <c r="I13" s="211"/>
      <c r="J13" s="212"/>
      <c r="K13" s="177"/>
      <c r="L13" s="58"/>
      <c r="M13" s="77"/>
      <c r="N13" s="58"/>
      <c r="O13" s="78"/>
      <c r="P13" s="61"/>
      <c r="Q13" s="79"/>
      <c r="R13" s="80"/>
      <c r="S13" s="81"/>
      <c r="T13" s="74"/>
      <c r="V13" s="55"/>
    </row>
    <row r="14" spans="1:22" s="75" customFormat="1" ht="10.95" hidden="1" customHeight="1" thickBot="1" x14ac:dyDescent="0.35">
      <c r="A14" s="46" t="e">
        <f>S14/P14</f>
        <v>#DIV/0!</v>
      </c>
      <c r="B14" s="187" t="s">
        <v>47</v>
      </c>
      <c r="C14" s="213" t="s">
        <v>42</v>
      </c>
      <c r="D14" s="214"/>
      <c r="E14" s="214"/>
      <c r="F14" s="214"/>
      <c r="G14" s="214"/>
      <c r="H14" s="214"/>
      <c r="I14" s="214"/>
      <c r="J14" s="214"/>
      <c r="K14" s="215"/>
      <c r="L14" s="65">
        <v>0</v>
      </c>
      <c r="M14" s="66" t="s">
        <v>36</v>
      </c>
      <c r="N14" s="67">
        <v>0</v>
      </c>
      <c r="O14" s="66" t="s">
        <v>36</v>
      </c>
      <c r="P14" s="65">
        <v>0</v>
      </c>
      <c r="Q14" s="68" t="s">
        <v>43</v>
      </c>
      <c r="R14" s="69">
        <f>(L14*P14)/2080</f>
        <v>0</v>
      </c>
      <c r="S14" s="54">
        <f>L14*N14*P14</f>
        <v>0</v>
      </c>
      <c r="T14" s="74"/>
      <c r="V14" s="55"/>
    </row>
    <row r="15" spans="1:22" s="75" customFormat="1" ht="10.95" hidden="1" customHeight="1" thickBot="1" x14ac:dyDescent="0.35">
      <c r="A15" s="56"/>
      <c r="B15" s="37"/>
      <c r="C15" s="216" t="s">
        <v>44</v>
      </c>
      <c r="D15" s="216"/>
      <c r="E15" s="216"/>
      <c r="F15" s="216"/>
      <c r="G15" s="216"/>
      <c r="H15" s="216"/>
      <c r="I15" s="216"/>
      <c r="J15" s="217"/>
      <c r="K15" s="202"/>
      <c r="L15" s="70"/>
      <c r="M15" s="70"/>
      <c r="N15" s="70"/>
      <c r="O15" s="71"/>
      <c r="P15" s="71"/>
      <c r="Q15" s="184"/>
      <c r="R15" s="37"/>
      <c r="S15" s="74"/>
      <c r="T15" s="74"/>
      <c r="V15" s="55"/>
    </row>
    <row r="16" spans="1:22" s="75" customFormat="1" ht="10.95" hidden="1" customHeight="1" thickBot="1" x14ac:dyDescent="0.35">
      <c r="A16" s="46" t="e">
        <f>S16/P16</f>
        <v>#DIV/0!</v>
      </c>
      <c r="B16" s="73" t="s">
        <v>48</v>
      </c>
      <c r="C16" s="209" t="s">
        <v>42</v>
      </c>
      <c r="D16" s="210"/>
      <c r="E16" s="210"/>
      <c r="F16" s="210"/>
      <c r="G16" s="210"/>
      <c r="H16" s="210"/>
      <c r="I16" s="210"/>
      <c r="J16" s="210"/>
      <c r="K16" s="176"/>
      <c r="L16" s="48">
        <v>0</v>
      </c>
      <c r="M16" s="49" t="s">
        <v>36</v>
      </c>
      <c r="N16" s="50">
        <v>0</v>
      </c>
      <c r="O16" s="49" t="s">
        <v>36</v>
      </c>
      <c r="P16" s="48">
        <v>0</v>
      </c>
      <c r="Q16" s="51" t="s">
        <v>43</v>
      </c>
      <c r="R16" s="52">
        <f>(L16*P16)/2080</f>
        <v>0</v>
      </c>
      <c r="S16" s="53">
        <f>L16*N16*P16</f>
        <v>0</v>
      </c>
      <c r="T16" s="74"/>
      <c r="V16" s="55"/>
    </row>
    <row r="17" spans="1:22" s="75" customFormat="1" ht="10.95" hidden="1" customHeight="1" thickBot="1" x14ac:dyDescent="0.35">
      <c r="A17" s="56"/>
      <c r="B17" s="63"/>
      <c r="C17" s="211" t="s">
        <v>44</v>
      </c>
      <c r="D17" s="211"/>
      <c r="E17" s="211"/>
      <c r="F17" s="211"/>
      <c r="G17" s="211"/>
      <c r="H17" s="211"/>
      <c r="I17" s="211"/>
      <c r="J17" s="212"/>
      <c r="K17" s="177"/>
      <c r="L17" s="58"/>
      <c r="M17" s="59"/>
      <c r="N17" s="58"/>
      <c r="O17" s="60"/>
      <c r="P17" s="61"/>
      <c r="Q17" s="62"/>
      <c r="R17" s="63"/>
      <c r="S17" s="53"/>
      <c r="T17" s="74"/>
      <c r="V17" s="55"/>
    </row>
    <row r="18" spans="1:22" s="75" customFormat="1" ht="10.95" hidden="1" customHeight="1" thickBot="1" x14ac:dyDescent="0.35">
      <c r="A18" s="46" t="e">
        <f>S18/P18</f>
        <v>#DIV/0!</v>
      </c>
      <c r="B18" s="187" t="s">
        <v>49</v>
      </c>
      <c r="C18" s="213" t="s">
        <v>42</v>
      </c>
      <c r="D18" s="214"/>
      <c r="E18" s="214"/>
      <c r="F18" s="214"/>
      <c r="G18" s="214"/>
      <c r="H18" s="214"/>
      <c r="I18" s="214"/>
      <c r="J18" s="214"/>
      <c r="K18" s="215"/>
      <c r="L18" s="65">
        <v>0</v>
      </c>
      <c r="M18" s="66" t="s">
        <v>36</v>
      </c>
      <c r="N18" s="67">
        <v>0</v>
      </c>
      <c r="O18" s="66" t="s">
        <v>36</v>
      </c>
      <c r="P18" s="65">
        <v>0</v>
      </c>
      <c r="Q18" s="68" t="s">
        <v>43</v>
      </c>
      <c r="R18" s="69">
        <f>(L18*P18)/2080</f>
        <v>0</v>
      </c>
      <c r="S18" s="54">
        <f>L18*N18*P18</f>
        <v>0</v>
      </c>
      <c r="T18" s="74"/>
      <c r="V18" s="55"/>
    </row>
    <row r="19" spans="1:22" s="75" customFormat="1" ht="10.95" hidden="1" customHeight="1" thickBot="1" x14ac:dyDescent="0.35">
      <c r="A19" s="56"/>
      <c r="B19" s="37"/>
      <c r="C19" s="216" t="s">
        <v>44</v>
      </c>
      <c r="D19" s="216"/>
      <c r="E19" s="216"/>
      <c r="F19" s="216"/>
      <c r="G19" s="216"/>
      <c r="H19" s="216"/>
      <c r="I19" s="216"/>
      <c r="J19" s="217"/>
      <c r="K19" s="202"/>
      <c r="L19" s="70"/>
      <c r="M19" s="70"/>
      <c r="N19" s="70"/>
      <c r="O19" s="71"/>
      <c r="P19" s="71"/>
      <c r="Q19" s="184"/>
      <c r="R19" s="37"/>
      <c r="S19" s="74"/>
      <c r="T19" s="74"/>
      <c r="V19" s="55"/>
    </row>
    <row r="20" spans="1:22" s="75" customFormat="1" ht="10.95" hidden="1" customHeight="1" thickBot="1" x14ac:dyDescent="0.35">
      <c r="A20" s="46" t="e">
        <f>S20/P20</f>
        <v>#DIV/0!</v>
      </c>
      <c r="B20" s="73" t="s">
        <v>50</v>
      </c>
      <c r="C20" s="209" t="s">
        <v>42</v>
      </c>
      <c r="D20" s="210"/>
      <c r="E20" s="210"/>
      <c r="F20" s="210"/>
      <c r="G20" s="210"/>
      <c r="H20" s="210"/>
      <c r="I20" s="210"/>
      <c r="J20" s="210"/>
      <c r="K20" s="176"/>
      <c r="L20" s="48">
        <v>0</v>
      </c>
      <c r="M20" s="49" t="s">
        <v>36</v>
      </c>
      <c r="N20" s="50">
        <v>0</v>
      </c>
      <c r="O20" s="49" t="s">
        <v>36</v>
      </c>
      <c r="P20" s="48">
        <v>0</v>
      </c>
      <c r="Q20" s="51" t="s">
        <v>43</v>
      </c>
      <c r="R20" s="52">
        <f>(L20*P20)/2080</f>
        <v>0</v>
      </c>
      <c r="S20" s="53">
        <f>L20*N20*P20</f>
        <v>0</v>
      </c>
      <c r="T20" s="74"/>
      <c r="V20" s="55"/>
    </row>
    <row r="21" spans="1:22" s="75" customFormat="1" ht="10.95" hidden="1" customHeight="1" thickBot="1" x14ac:dyDescent="0.35">
      <c r="A21" s="82"/>
      <c r="B21" s="76"/>
      <c r="C21" s="211" t="s">
        <v>44</v>
      </c>
      <c r="D21" s="211"/>
      <c r="E21" s="211"/>
      <c r="F21" s="211"/>
      <c r="G21" s="211"/>
      <c r="H21" s="211"/>
      <c r="I21" s="211"/>
      <c r="J21" s="212"/>
      <c r="K21" s="177"/>
      <c r="L21" s="58"/>
      <c r="M21" s="59"/>
      <c r="N21" s="59"/>
      <c r="O21" s="83"/>
      <c r="P21" s="84"/>
      <c r="Q21" s="84"/>
      <c r="R21" s="85">
        <f>SUM(R7:R20)</f>
        <v>0</v>
      </c>
      <c r="S21" s="86" t="s">
        <v>51</v>
      </c>
      <c r="T21" s="87">
        <f>ROUND(SUM(S7:S20),0)</f>
        <v>0</v>
      </c>
    </row>
    <row r="22" spans="1:22" s="37" customFormat="1" ht="28.1" customHeight="1" x14ac:dyDescent="0.3">
      <c r="A22" s="35" t="s">
        <v>52</v>
      </c>
      <c r="B22" s="35"/>
      <c r="C22" s="218" t="s">
        <v>53</v>
      </c>
      <c r="D22" s="224"/>
      <c r="E22" s="224"/>
      <c r="F22" s="224"/>
      <c r="G22" s="224"/>
      <c r="H22" s="224"/>
      <c r="I22" s="224"/>
      <c r="J22" s="224"/>
      <c r="K22" s="224"/>
      <c r="L22" s="224"/>
      <c r="M22" s="224"/>
      <c r="N22" s="224"/>
      <c r="O22" s="224"/>
      <c r="P22" s="224"/>
      <c r="Q22" s="224"/>
      <c r="R22" s="224"/>
      <c r="S22" s="224"/>
      <c r="T22" s="36"/>
      <c r="V22" s="45" t="s">
        <v>54</v>
      </c>
    </row>
    <row r="23" spans="1:22" s="37" customFormat="1" ht="10.95" customHeight="1" x14ac:dyDescent="0.3">
      <c r="A23" s="39"/>
      <c r="B23" s="39"/>
      <c r="C23" s="225" t="s">
        <v>55</v>
      </c>
      <c r="D23" s="226"/>
      <c r="E23" s="227"/>
      <c r="F23" s="228"/>
      <c r="G23" s="228"/>
      <c r="H23" s="228"/>
      <c r="I23" s="228"/>
      <c r="J23" s="228"/>
      <c r="K23" s="228"/>
      <c r="L23" s="229" t="s">
        <v>56</v>
      </c>
      <c r="M23" s="230"/>
      <c r="N23" s="225" t="s">
        <v>57</v>
      </c>
      <c r="O23" s="226"/>
      <c r="P23" s="226"/>
      <c r="Q23" s="88" t="s">
        <v>38</v>
      </c>
      <c r="R23" s="89"/>
      <c r="S23" s="89"/>
      <c r="T23" s="44"/>
      <c r="V23" s="55"/>
    </row>
    <row r="24" spans="1:22" s="37" customFormat="1" ht="10.4" customHeight="1" x14ac:dyDescent="0.3">
      <c r="A24" s="39"/>
      <c r="B24" s="90" t="s">
        <v>58</v>
      </c>
      <c r="C24" s="235" t="s">
        <v>59</v>
      </c>
      <c r="D24" s="215"/>
      <c r="E24" s="62" t="s">
        <v>60</v>
      </c>
      <c r="F24" s="184" t="s">
        <v>61</v>
      </c>
      <c r="G24" s="62" t="s">
        <v>62</v>
      </c>
      <c r="H24" s="184" t="s">
        <v>63</v>
      </c>
      <c r="I24" s="62" t="s">
        <v>64</v>
      </c>
      <c r="J24" s="184" t="s">
        <v>65</v>
      </c>
      <c r="K24" s="62" t="s">
        <v>66</v>
      </c>
      <c r="L24" s="229"/>
      <c r="M24" s="215"/>
      <c r="N24" s="182"/>
      <c r="O24" s="183"/>
      <c r="P24" s="183"/>
      <c r="Q24" s="88"/>
      <c r="R24" s="89"/>
      <c r="S24" s="89"/>
      <c r="T24" s="44"/>
      <c r="V24" s="55"/>
    </row>
    <row r="25" spans="1:22" s="37" customFormat="1" ht="10.4" customHeight="1" x14ac:dyDescent="0.3">
      <c r="A25" s="46">
        <f>IF(E25="x",A8,0)+IF(F25="x",A10,0)+IF(G25="x", A12,0)+IF(H25="x",A14,0)+IF(I25="x",A16,0)+IF(J25="x",A18,0)+IF(K25="x",A20,0)</f>
        <v>0</v>
      </c>
      <c r="B25" s="90"/>
      <c r="C25" s="236" t="s">
        <v>67</v>
      </c>
      <c r="D25" s="237"/>
      <c r="E25" s="91"/>
      <c r="F25" s="92"/>
      <c r="G25" s="91"/>
      <c r="H25" s="92"/>
      <c r="I25" s="91"/>
      <c r="J25" s="92"/>
      <c r="K25" s="91"/>
      <c r="L25" s="233">
        <v>0</v>
      </c>
      <c r="M25" s="234"/>
      <c r="N25" s="93"/>
      <c r="O25" s="184" t="s">
        <v>36</v>
      </c>
      <c r="Q25" s="94">
        <v>0</v>
      </c>
      <c r="R25" s="68" t="s">
        <v>43</v>
      </c>
      <c r="S25" s="54">
        <f>T21*L25</f>
        <v>0</v>
      </c>
      <c r="T25" s="64"/>
      <c r="V25" s="55"/>
    </row>
    <row r="26" spans="1:22" s="37" customFormat="1" ht="10.4" customHeight="1" x14ac:dyDescent="0.3">
      <c r="A26" s="95"/>
      <c r="B26" s="90" t="s">
        <v>68</v>
      </c>
      <c r="C26" s="235" t="s">
        <v>69</v>
      </c>
      <c r="D26" s="215"/>
      <c r="E26" s="62" t="s">
        <v>60</v>
      </c>
      <c r="F26" s="184" t="s">
        <v>61</v>
      </c>
      <c r="G26" s="62" t="s">
        <v>62</v>
      </c>
      <c r="H26" s="184" t="s">
        <v>63</v>
      </c>
      <c r="I26" s="62" t="s">
        <v>64</v>
      </c>
      <c r="J26" s="184" t="s">
        <v>65</v>
      </c>
      <c r="K26" s="62" t="s">
        <v>66</v>
      </c>
      <c r="L26" s="233"/>
      <c r="M26" s="233"/>
      <c r="N26" s="93"/>
      <c r="O26" s="184"/>
      <c r="Q26" s="96"/>
      <c r="R26" s="68"/>
      <c r="S26" s="54"/>
      <c r="T26" s="64"/>
      <c r="V26" s="55"/>
    </row>
    <row r="27" spans="1:22" s="37" customFormat="1" ht="10.4" customHeight="1" x14ac:dyDescent="0.3">
      <c r="A27" s="46">
        <f>IF(E27="x",A8,0)+IF(F27="x",A10,0)+IF(G27="x", A12,0)+IF(H27="x",A14,0)+IF(I27="x",A16,0)+IF(J27="x",A18,0)+IF(K27="x",A20,0)</f>
        <v>0</v>
      </c>
      <c r="B27" s="90"/>
      <c r="C27" s="231" t="s">
        <v>162</v>
      </c>
      <c r="D27" s="232"/>
      <c r="E27" s="97"/>
      <c r="F27" s="98"/>
      <c r="G27" s="97"/>
      <c r="H27" s="98"/>
      <c r="I27" s="97"/>
      <c r="J27" s="98"/>
      <c r="K27" s="97"/>
      <c r="L27" s="233">
        <v>0</v>
      </c>
      <c r="M27" s="234"/>
      <c r="N27" s="93"/>
      <c r="O27" s="184" t="s">
        <v>36</v>
      </c>
      <c r="Q27" s="65">
        <v>0</v>
      </c>
      <c r="R27" s="68" t="s">
        <v>43</v>
      </c>
      <c r="S27" s="54">
        <f>A27*L27*Q27</f>
        <v>0</v>
      </c>
      <c r="T27" s="64"/>
      <c r="V27" s="55"/>
    </row>
    <row r="28" spans="1:22" s="37" customFormat="1" ht="10.4" customHeight="1" x14ac:dyDescent="0.3">
      <c r="A28" s="56"/>
      <c r="B28" s="190" t="s">
        <v>71</v>
      </c>
      <c r="C28" s="235" t="s">
        <v>72</v>
      </c>
      <c r="D28" s="215"/>
      <c r="E28" s="62" t="s">
        <v>60</v>
      </c>
      <c r="F28" s="184" t="s">
        <v>61</v>
      </c>
      <c r="G28" s="62" t="s">
        <v>62</v>
      </c>
      <c r="H28" s="184" t="s">
        <v>63</v>
      </c>
      <c r="I28" s="62" t="s">
        <v>64</v>
      </c>
      <c r="J28" s="184" t="s">
        <v>65</v>
      </c>
      <c r="K28" s="62" t="s">
        <v>66</v>
      </c>
      <c r="L28" s="233"/>
      <c r="M28" s="234"/>
      <c r="N28" s="99"/>
      <c r="O28" s="100"/>
      <c r="Q28" s="96"/>
      <c r="R28" s="101"/>
      <c r="S28" s="64"/>
      <c r="T28" s="64"/>
      <c r="V28" s="55"/>
    </row>
    <row r="29" spans="1:22" s="37" customFormat="1" ht="10.4" customHeight="1" x14ac:dyDescent="0.3">
      <c r="A29" s="46">
        <f>IF(E29="x",A8,0)+IF(F29="x",A10,0)+IF(G29="x", A12,0)+IF(H29="x",A14,0)+IF(I29="x",A16,0)+IF(J29="x",A18,0)+IF(K29="x",A20,0)</f>
        <v>0</v>
      </c>
      <c r="B29" s="190"/>
      <c r="C29" s="231" t="s">
        <v>162</v>
      </c>
      <c r="D29" s="232"/>
      <c r="E29" s="97"/>
      <c r="F29" s="98"/>
      <c r="G29" s="97"/>
      <c r="H29" s="98"/>
      <c r="I29" s="97"/>
      <c r="J29" s="98"/>
      <c r="K29" s="97"/>
      <c r="L29" s="233">
        <v>0</v>
      </c>
      <c r="M29" s="234"/>
      <c r="N29" s="93"/>
      <c r="O29" s="184" t="s">
        <v>36</v>
      </c>
      <c r="Q29" s="65">
        <v>0</v>
      </c>
      <c r="R29" s="68" t="s">
        <v>43</v>
      </c>
      <c r="S29" s="54">
        <f>A29*L29*Q29</f>
        <v>0</v>
      </c>
      <c r="T29" s="64"/>
      <c r="V29" s="55"/>
    </row>
    <row r="30" spans="1:22" s="37" customFormat="1" ht="10.4" customHeight="1" x14ac:dyDescent="0.3">
      <c r="A30" s="56"/>
      <c r="B30" s="190" t="s">
        <v>74</v>
      </c>
      <c r="C30" s="235" t="s">
        <v>75</v>
      </c>
      <c r="D30" s="243"/>
      <c r="E30" s="62" t="s">
        <v>60</v>
      </c>
      <c r="F30" s="184" t="s">
        <v>61</v>
      </c>
      <c r="G30" s="62" t="s">
        <v>62</v>
      </c>
      <c r="H30" s="184" t="s">
        <v>63</v>
      </c>
      <c r="I30" s="62" t="s">
        <v>64</v>
      </c>
      <c r="J30" s="184" t="s">
        <v>65</v>
      </c>
      <c r="K30" s="62" t="s">
        <v>66</v>
      </c>
      <c r="L30" s="244"/>
      <c r="M30" s="245"/>
      <c r="N30" s="102"/>
      <c r="O30" s="184"/>
      <c r="Q30" s="103"/>
      <c r="R30" s="68"/>
      <c r="S30" s="54"/>
      <c r="T30" s="64"/>
      <c r="V30" s="55"/>
    </row>
    <row r="31" spans="1:22" s="37" customFormat="1" ht="10.4" customHeight="1" x14ac:dyDescent="0.3">
      <c r="A31" s="46">
        <f>IF(E31="x",A8,0)+IF(F31="x",A10,0)+IF(G31="x", A12,0)+IF(H31="x",A14,0)+IF(I31="x",A16,0)+IF(J31="x",A18,0)+IF(K31="x",A20,0)</f>
        <v>0</v>
      </c>
      <c r="B31" s="104"/>
      <c r="C31" s="231" t="s">
        <v>162</v>
      </c>
      <c r="D31" s="246"/>
      <c r="E31" s="97"/>
      <c r="F31" s="98"/>
      <c r="G31" s="97"/>
      <c r="H31" s="98"/>
      <c r="I31" s="97"/>
      <c r="J31" s="98"/>
      <c r="K31" s="97"/>
      <c r="L31" s="233">
        <v>0</v>
      </c>
      <c r="M31" s="234"/>
      <c r="N31" s="105"/>
      <c r="O31" s="184" t="s">
        <v>36</v>
      </c>
      <c r="P31" s="106"/>
      <c r="Q31" s="65">
        <v>0</v>
      </c>
      <c r="R31" s="68" t="s">
        <v>43</v>
      </c>
      <c r="S31" s="54">
        <f>A31*L31*Q31</f>
        <v>0</v>
      </c>
      <c r="T31" s="64"/>
    </row>
    <row r="32" spans="1:22" s="37" customFormat="1" ht="0.6" customHeight="1" thickBot="1" x14ac:dyDescent="0.35">
      <c r="A32" s="44"/>
      <c r="B32" s="106"/>
      <c r="C32" s="107"/>
      <c r="D32" s="107"/>
      <c r="E32" s="247"/>
      <c r="F32" s="248"/>
      <c r="G32" s="248"/>
      <c r="H32" s="248"/>
      <c r="I32" s="248"/>
      <c r="J32" s="248"/>
      <c r="K32" s="248"/>
      <c r="L32" s="249"/>
      <c r="M32" s="215"/>
      <c r="N32" s="193"/>
      <c r="O32" s="108"/>
      <c r="P32" s="90"/>
      <c r="Q32" s="90"/>
      <c r="R32" s="100"/>
      <c r="S32" s="64"/>
      <c r="T32" s="87">
        <f>ROUND(SUM(S23:S31),0)</f>
        <v>0</v>
      </c>
    </row>
    <row r="33" spans="1:22" s="37" customFormat="1" ht="54.75" customHeight="1" x14ac:dyDescent="0.3">
      <c r="A33" s="35" t="s">
        <v>15</v>
      </c>
      <c r="B33" s="35"/>
      <c r="C33" s="238" t="s">
        <v>163</v>
      </c>
      <c r="D33" s="239"/>
      <c r="E33" s="239"/>
      <c r="F33" s="239"/>
      <c r="G33" s="239"/>
      <c r="H33" s="239"/>
      <c r="I33" s="239"/>
      <c r="J33" s="239"/>
      <c r="K33" s="239"/>
      <c r="L33" s="239"/>
      <c r="M33" s="239"/>
      <c r="N33" s="239"/>
      <c r="O33" s="239"/>
      <c r="P33" s="239"/>
      <c r="Q33" s="239"/>
      <c r="R33" s="239"/>
      <c r="S33" s="239"/>
      <c r="T33" s="109"/>
      <c r="V33" s="45" t="s">
        <v>78</v>
      </c>
    </row>
    <row r="34" spans="1:22" s="37" customFormat="1" ht="10.95" customHeight="1" x14ac:dyDescent="0.3">
      <c r="A34" s="44"/>
      <c r="B34" s="44"/>
      <c r="C34" s="225" t="s">
        <v>79</v>
      </c>
      <c r="D34" s="226"/>
      <c r="E34" s="227"/>
      <c r="F34" s="228"/>
      <c r="G34" s="228"/>
      <c r="H34" s="228"/>
      <c r="I34" s="228"/>
      <c r="J34" s="228"/>
      <c r="K34" s="228"/>
      <c r="L34" s="240" t="s">
        <v>80</v>
      </c>
      <c r="M34" s="241"/>
      <c r="N34" s="241"/>
      <c r="O34" s="230"/>
      <c r="P34" s="215"/>
      <c r="Q34" s="215"/>
      <c r="R34" s="110" t="s">
        <v>43</v>
      </c>
      <c r="S34" s="111" t="s">
        <v>81</v>
      </c>
      <c r="T34" s="64"/>
      <c r="V34" s="55"/>
    </row>
    <row r="35" spans="1:22" s="37" customFormat="1" ht="10.4" customHeight="1" x14ac:dyDescent="0.3">
      <c r="A35" s="44"/>
      <c r="B35" s="189" t="s">
        <v>41</v>
      </c>
      <c r="C35" s="213" t="s">
        <v>83</v>
      </c>
      <c r="D35" s="217"/>
      <c r="E35" s="217"/>
      <c r="F35" s="217"/>
      <c r="G35" s="217"/>
      <c r="H35" s="217"/>
      <c r="I35" s="217"/>
      <c r="J35" s="217"/>
      <c r="K35" s="202"/>
      <c r="L35" s="242"/>
      <c r="M35" s="215"/>
      <c r="N35" s="215"/>
      <c r="O35" s="215"/>
      <c r="P35" s="215"/>
      <c r="Q35" s="215"/>
      <c r="R35" s="215"/>
      <c r="S35" s="215"/>
      <c r="T35" s="64"/>
      <c r="V35" s="55"/>
    </row>
    <row r="36" spans="1:22" s="37" customFormat="1" ht="10.4" customHeight="1" x14ac:dyDescent="0.3">
      <c r="A36" s="44"/>
      <c r="B36" s="44"/>
      <c r="C36" s="231" t="s">
        <v>84</v>
      </c>
      <c r="D36" s="214"/>
      <c r="E36" s="62" t="s">
        <v>60</v>
      </c>
      <c r="F36" s="184" t="s">
        <v>61</v>
      </c>
      <c r="G36" s="62" t="s">
        <v>62</v>
      </c>
      <c r="H36" s="184" t="s">
        <v>63</v>
      </c>
      <c r="I36" s="62" t="s">
        <v>64</v>
      </c>
      <c r="J36" s="184" t="s">
        <v>65</v>
      </c>
      <c r="K36" s="62" t="s">
        <v>66</v>
      </c>
      <c r="L36" s="242"/>
      <c r="M36" s="215"/>
      <c r="N36" s="215"/>
      <c r="O36" s="215"/>
      <c r="P36" s="215"/>
      <c r="Q36" s="215"/>
      <c r="R36" s="215"/>
      <c r="S36" s="215"/>
      <c r="T36" s="64"/>
      <c r="V36" s="55"/>
    </row>
    <row r="37" spans="1:22" s="37" customFormat="1" ht="10.4" customHeight="1" x14ac:dyDescent="0.3">
      <c r="A37" s="44"/>
      <c r="B37" s="44"/>
      <c r="C37" s="112" t="s">
        <v>85</v>
      </c>
      <c r="D37" s="113" t="s">
        <v>86</v>
      </c>
      <c r="E37" s="97"/>
      <c r="F37" s="98"/>
      <c r="G37" s="97"/>
      <c r="H37" s="98"/>
      <c r="I37" s="97"/>
      <c r="J37" s="98"/>
      <c r="K37" s="97"/>
      <c r="L37" s="114">
        <v>0</v>
      </c>
      <c r="M37" s="71" t="s">
        <v>36</v>
      </c>
      <c r="N37" s="65">
        <v>0</v>
      </c>
      <c r="O37" s="66" t="s">
        <v>36</v>
      </c>
      <c r="P37" s="115">
        <v>0</v>
      </c>
      <c r="Q37" s="68" t="s">
        <v>43</v>
      </c>
      <c r="R37" s="54">
        <f>L37*P37*N37</f>
        <v>0</v>
      </c>
      <c r="S37" s="54"/>
      <c r="T37" s="64"/>
      <c r="V37" s="55"/>
    </row>
    <row r="38" spans="1:22" s="37" customFormat="1" ht="10.4" customHeight="1" x14ac:dyDescent="0.3">
      <c r="A38" s="44"/>
      <c r="B38" s="44"/>
      <c r="C38" s="236" t="s">
        <v>87</v>
      </c>
      <c r="D38" s="221"/>
      <c r="E38" s="215"/>
      <c r="F38" s="215"/>
      <c r="G38" s="215"/>
      <c r="H38" s="215"/>
      <c r="I38" s="215"/>
      <c r="J38" s="215"/>
      <c r="K38" s="215"/>
      <c r="L38" s="114">
        <v>0</v>
      </c>
      <c r="M38" s="71" t="s">
        <v>36</v>
      </c>
      <c r="N38" s="65">
        <v>0</v>
      </c>
      <c r="O38" s="66" t="s">
        <v>36</v>
      </c>
      <c r="P38" s="115">
        <v>0</v>
      </c>
      <c r="Q38" s="68" t="s">
        <v>43</v>
      </c>
      <c r="R38" s="54">
        <f>L38*P38*N38</f>
        <v>0</v>
      </c>
      <c r="S38" s="54"/>
      <c r="T38" s="64"/>
      <c r="V38" s="55"/>
    </row>
    <row r="39" spans="1:22" s="37" customFormat="1" ht="10.4" customHeight="1" x14ac:dyDescent="0.3">
      <c r="A39" s="44"/>
      <c r="B39" s="44"/>
      <c r="C39" s="236" t="s">
        <v>88</v>
      </c>
      <c r="D39" s="221"/>
      <c r="E39" s="215"/>
      <c r="F39" s="215"/>
      <c r="G39" s="215"/>
      <c r="H39" s="215"/>
      <c r="I39" s="215"/>
      <c r="J39" s="215"/>
      <c r="K39" s="215"/>
      <c r="L39" s="114">
        <v>0</v>
      </c>
      <c r="M39" s="71" t="s">
        <v>36</v>
      </c>
      <c r="N39" s="65">
        <v>0</v>
      </c>
      <c r="O39" s="66" t="s">
        <v>36</v>
      </c>
      <c r="P39" s="115">
        <v>0</v>
      </c>
      <c r="Q39" s="68" t="s">
        <v>43</v>
      </c>
      <c r="R39" s="54">
        <f>L39*P39*N39</f>
        <v>0</v>
      </c>
      <c r="S39" s="54"/>
      <c r="T39" s="64"/>
      <c r="V39" s="55"/>
    </row>
    <row r="40" spans="1:22" s="37" customFormat="1" ht="10.4" customHeight="1" x14ac:dyDescent="0.3">
      <c r="A40" s="44"/>
      <c r="B40" s="44"/>
      <c r="C40" s="236" t="s">
        <v>89</v>
      </c>
      <c r="D40" s="221"/>
      <c r="E40" s="215"/>
      <c r="F40" s="215"/>
      <c r="G40" s="215"/>
      <c r="H40" s="215"/>
      <c r="I40" s="215"/>
      <c r="J40" s="215"/>
      <c r="K40" s="215"/>
      <c r="L40" s="116">
        <v>0</v>
      </c>
      <c r="M40" s="71" t="s">
        <v>36</v>
      </c>
      <c r="N40" s="65">
        <v>0</v>
      </c>
      <c r="O40" s="66" t="s">
        <v>36</v>
      </c>
      <c r="P40" s="115">
        <v>0</v>
      </c>
      <c r="Q40" s="68" t="s">
        <v>43</v>
      </c>
      <c r="R40" s="117">
        <f>L40*P40*N40</f>
        <v>0</v>
      </c>
      <c r="S40" s="54">
        <f>SUM(R37:R40)</f>
        <v>0</v>
      </c>
      <c r="T40" s="64"/>
      <c r="V40" s="55"/>
    </row>
    <row r="41" spans="1:22" s="37" customFormat="1" ht="10.4" customHeight="1" x14ac:dyDescent="0.3">
      <c r="A41" s="44"/>
      <c r="B41" s="189" t="s">
        <v>45</v>
      </c>
      <c r="C41" s="213" t="s">
        <v>83</v>
      </c>
      <c r="D41" s="217"/>
      <c r="E41" s="217"/>
      <c r="F41" s="217"/>
      <c r="G41" s="217"/>
      <c r="H41" s="217"/>
      <c r="I41" s="217"/>
      <c r="J41" s="217"/>
      <c r="K41" s="202"/>
      <c r="L41" s="242"/>
      <c r="M41" s="215"/>
      <c r="N41" s="215"/>
      <c r="O41" s="215"/>
      <c r="P41" s="215"/>
      <c r="Q41" s="215"/>
      <c r="R41" s="215"/>
      <c r="S41" s="215"/>
      <c r="T41" s="64"/>
      <c r="V41" s="55"/>
    </row>
    <row r="42" spans="1:22" s="37" customFormat="1" ht="10.4" customHeight="1" x14ac:dyDescent="0.3">
      <c r="A42" s="44"/>
      <c r="B42" s="44"/>
      <c r="C42" s="231" t="s">
        <v>84</v>
      </c>
      <c r="D42" s="214"/>
      <c r="E42" s="62" t="s">
        <v>60</v>
      </c>
      <c r="F42" s="184" t="s">
        <v>61</v>
      </c>
      <c r="G42" s="62" t="s">
        <v>62</v>
      </c>
      <c r="H42" s="184" t="s">
        <v>63</v>
      </c>
      <c r="I42" s="62" t="s">
        <v>64</v>
      </c>
      <c r="J42" s="184" t="s">
        <v>65</v>
      </c>
      <c r="K42" s="62" t="s">
        <v>66</v>
      </c>
      <c r="L42" s="242"/>
      <c r="M42" s="215"/>
      <c r="N42" s="215"/>
      <c r="O42" s="215"/>
      <c r="P42" s="215"/>
      <c r="Q42" s="215"/>
      <c r="R42" s="215"/>
      <c r="S42" s="215"/>
      <c r="T42" s="64"/>
      <c r="V42" s="55"/>
    </row>
    <row r="43" spans="1:22" s="37" customFormat="1" ht="10.4" customHeight="1" x14ac:dyDescent="0.3">
      <c r="A43" s="44"/>
      <c r="B43" s="44"/>
      <c r="C43" s="112" t="s">
        <v>85</v>
      </c>
      <c r="D43" s="113" t="s">
        <v>86</v>
      </c>
      <c r="E43" s="97"/>
      <c r="F43" s="98"/>
      <c r="G43" s="97"/>
      <c r="H43" s="98"/>
      <c r="I43" s="97"/>
      <c r="J43" s="98"/>
      <c r="K43" s="97"/>
      <c r="L43" s="114">
        <v>0</v>
      </c>
      <c r="M43" s="71" t="s">
        <v>36</v>
      </c>
      <c r="N43" s="65">
        <v>0</v>
      </c>
      <c r="O43" s="66" t="s">
        <v>36</v>
      </c>
      <c r="P43" s="115">
        <v>0</v>
      </c>
      <c r="Q43" s="68" t="s">
        <v>43</v>
      </c>
      <c r="R43" s="54">
        <f>L43*P43*N43</f>
        <v>0</v>
      </c>
      <c r="S43" s="54"/>
      <c r="T43" s="64"/>
      <c r="V43" s="55"/>
    </row>
    <row r="44" spans="1:22" s="37" customFormat="1" ht="10.4" customHeight="1" x14ac:dyDescent="0.3">
      <c r="A44" s="44"/>
      <c r="B44" s="44"/>
      <c r="C44" s="236" t="s">
        <v>87</v>
      </c>
      <c r="D44" s="221"/>
      <c r="E44" s="215"/>
      <c r="F44" s="215"/>
      <c r="G44" s="215"/>
      <c r="H44" s="215"/>
      <c r="I44" s="215"/>
      <c r="J44" s="215"/>
      <c r="K44" s="215"/>
      <c r="L44" s="114">
        <v>0</v>
      </c>
      <c r="M44" s="71" t="s">
        <v>36</v>
      </c>
      <c r="N44" s="65">
        <v>0</v>
      </c>
      <c r="O44" s="66" t="s">
        <v>36</v>
      </c>
      <c r="P44" s="115">
        <v>0</v>
      </c>
      <c r="Q44" s="68" t="s">
        <v>43</v>
      </c>
      <c r="R44" s="54">
        <f>L44*P44*N44</f>
        <v>0</v>
      </c>
      <c r="S44" s="54"/>
      <c r="T44" s="64"/>
      <c r="V44" s="55"/>
    </row>
    <row r="45" spans="1:22" s="37" customFormat="1" ht="10.4" customHeight="1" x14ac:dyDescent="0.3">
      <c r="A45" s="44"/>
      <c r="B45" s="44"/>
      <c r="C45" s="236" t="s">
        <v>88</v>
      </c>
      <c r="D45" s="221"/>
      <c r="E45" s="215"/>
      <c r="F45" s="215"/>
      <c r="G45" s="215"/>
      <c r="H45" s="215"/>
      <c r="I45" s="215"/>
      <c r="J45" s="215"/>
      <c r="K45" s="215"/>
      <c r="L45" s="114">
        <v>0</v>
      </c>
      <c r="M45" s="71" t="s">
        <v>36</v>
      </c>
      <c r="N45" s="65">
        <v>0</v>
      </c>
      <c r="O45" s="66" t="s">
        <v>36</v>
      </c>
      <c r="P45" s="115">
        <v>0</v>
      </c>
      <c r="Q45" s="68" t="s">
        <v>43</v>
      </c>
      <c r="R45" s="54">
        <f>L45*P45*N45</f>
        <v>0</v>
      </c>
      <c r="S45" s="54"/>
      <c r="T45" s="64"/>
      <c r="V45" s="55"/>
    </row>
    <row r="46" spans="1:22" s="37" customFormat="1" ht="10.4" customHeight="1" x14ac:dyDescent="0.3">
      <c r="A46" s="44"/>
      <c r="B46" s="44"/>
      <c r="C46" s="236" t="s">
        <v>89</v>
      </c>
      <c r="D46" s="221"/>
      <c r="E46" s="215"/>
      <c r="F46" s="215"/>
      <c r="G46" s="215"/>
      <c r="H46" s="215"/>
      <c r="I46" s="215"/>
      <c r="J46" s="215"/>
      <c r="K46" s="215"/>
      <c r="L46" s="116">
        <v>0</v>
      </c>
      <c r="M46" s="71" t="s">
        <v>36</v>
      </c>
      <c r="N46" s="65">
        <v>0</v>
      </c>
      <c r="O46" s="66" t="s">
        <v>36</v>
      </c>
      <c r="P46" s="115">
        <v>0</v>
      </c>
      <c r="Q46" s="68" t="s">
        <v>43</v>
      </c>
      <c r="R46" s="117">
        <f>L46*P46*N46</f>
        <v>0</v>
      </c>
      <c r="S46" s="54">
        <f>SUM(R43:R46)</f>
        <v>0</v>
      </c>
      <c r="T46" s="64"/>
      <c r="V46" s="55"/>
    </row>
    <row r="47" spans="1:22" s="37" customFormat="1" ht="0.6" customHeight="1" thickBot="1" x14ac:dyDescent="0.35">
      <c r="A47" s="44"/>
      <c r="B47" s="189" t="s">
        <v>46</v>
      </c>
      <c r="C47" s="213" t="s">
        <v>83</v>
      </c>
      <c r="D47" s="217"/>
      <c r="E47" s="217"/>
      <c r="F47" s="217"/>
      <c r="G47" s="217"/>
      <c r="H47" s="217"/>
      <c r="I47" s="217"/>
      <c r="J47" s="217"/>
      <c r="K47" s="202"/>
      <c r="L47" s="242"/>
      <c r="M47" s="215"/>
      <c r="N47" s="215"/>
      <c r="O47" s="215"/>
      <c r="P47" s="215"/>
      <c r="Q47" s="215"/>
      <c r="R47" s="215"/>
      <c r="S47" s="215"/>
      <c r="T47" s="64"/>
      <c r="V47" s="55"/>
    </row>
    <row r="48" spans="1:22" s="37" customFormat="1" ht="10.4" hidden="1" customHeight="1" thickBot="1" x14ac:dyDescent="0.35">
      <c r="A48" s="44"/>
      <c r="B48" s="44"/>
      <c r="C48" s="231" t="s">
        <v>84</v>
      </c>
      <c r="D48" s="214"/>
      <c r="E48" s="62" t="s">
        <v>60</v>
      </c>
      <c r="F48" s="184" t="s">
        <v>61</v>
      </c>
      <c r="G48" s="62" t="s">
        <v>62</v>
      </c>
      <c r="H48" s="184" t="s">
        <v>63</v>
      </c>
      <c r="I48" s="62" t="s">
        <v>64</v>
      </c>
      <c r="J48" s="184" t="s">
        <v>65</v>
      </c>
      <c r="K48" s="62" t="s">
        <v>66</v>
      </c>
      <c r="L48" s="242"/>
      <c r="M48" s="215"/>
      <c r="N48" s="215"/>
      <c r="O48" s="215"/>
      <c r="P48" s="215"/>
      <c r="Q48" s="215"/>
      <c r="R48" s="215"/>
      <c r="S48" s="215"/>
      <c r="T48" s="64"/>
      <c r="V48" s="55"/>
    </row>
    <row r="49" spans="1:22" s="37" customFormat="1" ht="9.25" hidden="1" customHeight="1" thickBot="1" x14ac:dyDescent="0.35">
      <c r="A49" s="44"/>
      <c r="B49" s="44"/>
      <c r="C49" s="112" t="s">
        <v>85</v>
      </c>
      <c r="D49" s="113" t="s">
        <v>86</v>
      </c>
      <c r="E49" s="97"/>
      <c r="F49" s="98"/>
      <c r="G49" s="97"/>
      <c r="H49" s="98"/>
      <c r="I49" s="97"/>
      <c r="J49" s="98"/>
      <c r="K49" s="97"/>
      <c r="L49" s="114">
        <v>0</v>
      </c>
      <c r="M49" s="71" t="s">
        <v>36</v>
      </c>
      <c r="N49" s="65">
        <v>0</v>
      </c>
      <c r="O49" s="66" t="s">
        <v>36</v>
      </c>
      <c r="P49" s="115">
        <v>0</v>
      </c>
      <c r="Q49" s="68" t="s">
        <v>43</v>
      </c>
      <c r="R49" s="54">
        <f>L49*P49*N49</f>
        <v>0</v>
      </c>
      <c r="S49" s="54"/>
      <c r="T49" s="64"/>
      <c r="V49" s="55"/>
    </row>
    <row r="50" spans="1:22" s="37" customFormat="1" ht="10.4" hidden="1" customHeight="1" thickBot="1" x14ac:dyDescent="0.35">
      <c r="A50" s="44"/>
      <c r="B50" s="44"/>
      <c r="C50" s="236" t="s">
        <v>87</v>
      </c>
      <c r="D50" s="221"/>
      <c r="E50" s="215"/>
      <c r="F50" s="215"/>
      <c r="G50" s="215"/>
      <c r="H50" s="215"/>
      <c r="I50" s="215"/>
      <c r="J50" s="215"/>
      <c r="K50" s="215"/>
      <c r="L50" s="114">
        <v>0</v>
      </c>
      <c r="M50" s="71" t="s">
        <v>36</v>
      </c>
      <c r="N50" s="65">
        <v>0</v>
      </c>
      <c r="O50" s="66" t="s">
        <v>36</v>
      </c>
      <c r="P50" s="115">
        <v>0</v>
      </c>
      <c r="Q50" s="68" t="s">
        <v>43</v>
      </c>
      <c r="R50" s="54">
        <f>L50*P50*N50</f>
        <v>0</v>
      </c>
      <c r="S50" s="54"/>
      <c r="T50" s="64"/>
      <c r="V50" s="55"/>
    </row>
    <row r="51" spans="1:22" s="37" customFormat="1" ht="10.4" hidden="1" customHeight="1" thickBot="1" x14ac:dyDescent="0.35">
      <c r="A51" s="44"/>
      <c r="B51" s="44"/>
      <c r="C51" s="236" t="s">
        <v>88</v>
      </c>
      <c r="D51" s="221"/>
      <c r="E51" s="215"/>
      <c r="F51" s="215"/>
      <c r="G51" s="215"/>
      <c r="H51" s="215"/>
      <c r="I51" s="215"/>
      <c r="J51" s="215"/>
      <c r="K51" s="215"/>
      <c r="L51" s="114">
        <v>0</v>
      </c>
      <c r="M51" s="71" t="s">
        <v>36</v>
      </c>
      <c r="N51" s="65">
        <v>0</v>
      </c>
      <c r="O51" s="66" t="s">
        <v>36</v>
      </c>
      <c r="P51" s="115">
        <v>0</v>
      </c>
      <c r="Q51" s="68" t="s">
        <v>43</v>
      </c>
      <c r="R51" s="54">
        <f>L51*P51*N51</f>
        <v>0</v>
      </c>
      <c r="S51" s="54"/>
      <c r="T51" s="64"/>
      <c r="V51" s="55"/>
    </row>
    <row r="52" spans="1:22" s="37" customFormat="1" ht="10.4" hidden="1" customHeight="1" thickBot="1" x14ac:dyDescent="0.35">
      <c r="A52" s="44"/>
      <c r="B52" s="44"/>
      <c r="C52" s="236" t="s">
        <v>89</v>
      </c>
      <c r="D52" s="221"/>
      <c r="E52" s="215"/>
      <c r="F52" s="215"/>
      <c r="G52" s="215"/>
      <c r="H52" s="215"/>
      <c r="I52" s="215"/>
      <c r="J52" s="215"/>
      <c r="K52" s="215"/>
      <c r="L52" s="116">
        <v>0</v>
      </c>
      <c r="M52" s="71" t="s">
        <v>36</v>
      </c>
      <c r="N52" s="65">
        <v>0</v>
      </c>
      <c r="O52" s="66" t="s">
        <v>36</v>
      </c>
      <c r="P52" s="115">
        <v>0</v>
      </c>
      <c r="Q52" s="68" t="s">
        <v>43</v>
      </c>
      <c r="R52" s="117">
        <f>L52*P52*N52</f>
        <v>0</v>
      </c>
      <c r="S52" s="54">
        <f>SUM(R49:R52)</f>
        <v>0</v>
      </c>
      <c r="T52" s="64"/>
      <c r="V52" s="55"/>
    </row>
    <row r="53" spans="1:22" s="37" customFormat="1" ht="10.4" hidden="1" customHeight="1" thickBot="1" x14ac:dyDescent="0.35">
      <c r="A53" s="44"/>
      <c r="B53" s="187" t="s">
        <v>47</v>
      </c>
      <c r="C53" s="213" t="s">
        <v>83</v>
      </c>
      <c r="D53" s="217"/>
      <c r="E53" s="217"/>
      <c r="F53" s="217"/>
      <c r="G53" s="217"/>
      <c r="H53" s="217"/>
      <c r="I53" s="217"/>
      <c r="J53" s="217"/>
      <c r="K53" s="202"/>
      <c r="L53" s="242"/>
      <c r="M53" s="215"/>
      <c r="N53" s="215"/>
      <c r="O53" s="215"/>
      <c r="P53" s="215"/>
      <c r="Q53" s="215"/>
      <c r="R53" s="215"/>
      <c r="S53" s="215"/>
      <c r="T53" s="64"/>
      <c r="V53" s="55"/>
    </row>
    <row r="54" spans="1:22" s="37" customFormat="1" ht="10.4" hidden="1" customHeight="1" thickBot="1" x14ac:dyDescent="0.35">
      <c r="A54" s="44"/>
      <c r="C54" s="231" t="s">
        <v>84</v>
      </c>
      <c r="D54" s="214"/>
      <c r="E54" s="62" t="s">
        <v>60</v>
      </c>
      <c r="F54" s="184" t="s">
        <v>61</v>
      </c>
      <c r="G54" s="62" t="s">
        <v>62</v>
      </c>
      <c r="H54" s="184" t="s">
        <v>63</v>
      </c>
      <c r="I54" s="62" t="s">
        <v>64</v>
      </c>
      <c r="J54" s="184" t="s">
        <v>65</v>
      </c>
      <c r="K54" s="62" t="s">
        <v>66</v>
      </c>
      <c r="L54" s="242"/>
      <c r="M54" s="215"/>
      <c r="N54" s="215"/>
      <c r="O54" s="215"/>
      <c r="P54" s="215"/>
      <c r="Q54" s="215"/>
      <c r="R54" s="215"/>
      <c r="S54" s="215"/>
      <c r="T54" s="64"/>
      <c r="V54" s="55"/>
    </row>
    <row r="55" spans="1:22" s="37" customFormat="1" ht="10.4" hidden="1" customHeight="1" thickBot="1" x14ac:dyDescent="0.35">
      <c r="A55" s="44"/>
      <c r="C55" s="112" t="s">
        <v>85</v>
      </c>
      <c r="D55" s="113" t="s">
        <v>86</v>
      </c>
      <c r="E55" s="97"/>
      <c r="F55" s="98"/>
      <c r="G55" s="97"/>
      <c r="H55" s="98"/>
      <c r="I55" s="97"/>
      <c r="J55" s="98"/>
      <c r="K55" s="97"/>
      <c r="L55" s="114">
        <v>0</v>
      </c>
      <c r="M55" s="71" t="s">
        <v>36</v>
      </c>
      <c r="N55" s="65">
        <v>0</v>
      </c>
      <c r="O55" s="66" t="s">
        <v>36</v>
      </c>
      <c r="P55" s="115">
        <v>0</v>
      </c>
      <c r="Q55" s="68" t="s">
        <v>43</v>
      </c>
      <c r="R55" s="54">
        <f>L55*P55*N55</f>
        <v>0</v>
      </c>
      <c r="S55" s="54"/>
      <c r="T55" s="64"/>
      <c r="V55" s="55"/>
    </row>
    <row r="56" spans="1:22" s="37" customFormat="1" ht="10.4" hidden="1" customHeight="1" thickBot="1" x14ac:dyDescent="0.35">
      <c r="A56" s="44"/>
      <c r="C56" s="236" t="s">
        <v>87</v>
      </c>
      <c r="D56" s="221"/>
      <c r="E56" s="215"/>
      <c r="F56" s="215"/>
      <c r="G56" s="215"/>
      <c r="H56" s="215"/>
      <c r="I56" s="215"/>
      <c r="J56" s="215"/>
      <c r="K56" s="215"/>
      <c r="L56" s="114">
        <v>0</v>
      </c>
      <c r="M56" s="71" t="s">
        <v>36</v>
      </c>
      <c r="N56" s="65">
        <v>0</v>
      </c>
      <c r="O56" s="66" t="s">
        <v>36</v>
      </c>
      <c r="P56" s="115">
        <v>0</v>
      </c>
      <c r="Q56" s="68" t="s">
        <v>43</v>
      </c>
      <c r="R56" s="54">
        <f>L56*P56*N56</f>
        <v>0</v>
      </c>
      <c r="S56" s="54"/>
      <c r="T56" s="64"/>
      <c r="V56" s="55"/>
    </row>
    <row r="57" spans="1:22" s="37" customFormat="1" ht="10.4" hidden="1" customHeight="1" thickBot="1" x14ac:dyDescent="0.35">
      <c r="A57" s="44"/>
      <c r="C57" s="236" t="s">
        <v>88</v>
      </c>
      <c r="D57" s="221"/>
      <c r="E57" s="215"/>
      <c r="F57" s="215"/>
      <c r="G57" s="215"/>
      <c r="H57" s="215"/>
      <c r="I57" s="215"/>
      <c r="J57" s="215"/>
      <c r="K57" s="215"/>
      <c r="L57" s="114">
        <v>0</v>
      </c>
      <c r="M57" s="71" t="s">
        <v>36</v>
      </c>
      <c r="N57" s="65">
        <v>0</v>
      </c>
      <c r="O57" s="66" t="s">
        <v>36</v>
      </c>
      <c r="P57" s="115">
        <v>0</v>
      </c>
      <c r="Q57" s="68" t="s">
        <v>43</v>
      </c>
      <c r="R57" s="54">
        <f>L57*P57*N57</f>
        <v>0</v>
      </c>
      <c r="S57" s="54"/>
      <c r="T57" s="64"/>
      <c r="V57" s="55"/>
    </row>
    <row r="58" spans="1:22" s="37" customFormat="1" ht="10.4" hidden="1" customHeight="1" thickBot="1" x14ac:dyDescent="0.35">
      <c r="A58" s="44"/>
      <c r="C58" s="236" t="s">
        <v>89</v>
      </c>
      <c r="D58" s="221"/>
      <c r="E58" s="215"/>
      <c r="F58" s="215"/>
      <c r="G58" s="215"/>
      <c r="H58" s="215"/>
      <c r="I58" s="215"/>
      <c r="J58" s="215"/>
      <c r="K58" s="215"/>
      <c r="L58" s="116">
        <v>0</v>
      </c>
      <c r="M58" s="71" t="s">
        <v>36</v>
      </c>
      <c r="N58" s="65">
        <v>0</v>
      </c>
      <c r="O58" s="66" t="s">
        <v>36</v>
      </c>
      <c r="P58" s="115">
        <v>0</v>
      </c>
      <c r="Q58" s="68" t="s">
        <v>43</v>
      </c>
      <c r="R58" s="117">
        <f>L58*P58*N58</f>
        <v>0</v>
      </c>
      <c r="S58" s="54">
        <f>SUM(R55:R58)</f>
        <v>0</v>
      </c>
      <c r="T58" s="64"/>
      <c r="V58" s="55"/>
    </row>
    <row r="59" spans="1:22" s="37" customFormat="1" ht="10.4" hidden="1" customHeight="1" thickBot="1" x14ac:dyDescent="0.35">
      <c r="A59" s="44"/>
      <c r="B59" s="118" t="s">
        <v>48</v>
      </c>
      <c r="C59" s="213" t="s">
        <v>83</v>
      </c>
      <c r="D59" s="217"/>
      <c r="E59" s="217"/>
      <c r="F59" s="217"/>
      <c r="G59" s="217"/>
      <c r="H59" s="217"/>
      <c r="I59" s="217"/>
      <c r="J59" s="217"/>
      <c r="K59" s="202"/>
      <c r="L59" s="242"/>
      <c r="M59" s="215"/>
      <c r="N59" s="215"/>
      <c r="O59" s="215"/>
      <c r="P59" s="215"/>
      <c r="Q59" s="215"/>
      <c r="R59" s="215"/>
      <c r="S59" s="215"/>
      <c r="T59" s="64"/>
      <c r="V59" s="55"/>
    </row>
    <row r="60" spans="1:22" s="37" customFormat="1" ht="10.4" hidden="1" customHeight="1" thickBot="1" x14ac:dyDescent="0.35">
      <c r="A60" s="44"/>
      <c r="B60" s="106"/>
      <c r="C60" s="231" t="s">
        <v>84</v>
      </c>
      <c r="D60" s="214"/>
      <c r="E60" s="62" t="s">
        <v>60</v>
      </c>
      <c r="F60" s="184" t="s">
        <v>61</v>
      </c>
      <c r="G60" s="62" t="s">
        <v>62</v>
      </c>
      <c r="H60" s="184" t="s">
        <v>63</v>
      </c>
      <c r="I60" s="62" t="s">
        <v>64</v>
      </c>
      <c r="J60" s="184" t="s">
        <v>65</v>
      </c>
      <c r="K60" s="62" t="s">
        <v>66</v>
      </c>
      <c r="L60" s="242"/>
      <c r="M60" s="215"/>
      <c r="N60" s="215"/>
      <c r="O60" s="215"/>
      <c r="P60" s="215"/>
      <c r="Q60" s="215"/>
      <c r="R60" s="215"/>
      <c r="S60" s="215"/>
      <c r="T60" s="64"/>
      <c r="V60" s="55"/>
    </row>
    <row r="61" spans="1:22" s="37" customFormat="1" ht="10.4" hidden="1" customHeight="1" thickBot="1" x14ac:dyDescent="0.35">
      <c r="A61" s="44"/>
      <c r="B61" s="106"/>
      <c r="C61" s="112" t="s">
        <v>85</v>
      </c>
      <c r="D61" s="113" t="s">
        <v>86</v>
      </c>
      <c r="E61" s="97"/>
      <c r="F61" s="98"/>
      <c r="G61" s="97"/>
      <c r="H61" s="98"/>
      <c r="I61" s="97"/>
      <c r="J61" s="98"/>
      <c r="K61" s="97"/>
      <c r="L61" s="114">
        <v>0</v>
      </c>
      <c r="M61" s="119" t="s">
        <v>36</v>
      </c>
      <c r="N61" s="65">
        <v>0</v>
      </c>
      <c r="O61" s="120" t="s">
        <v>36</v>
      </c>
      <c r="P61" s="115">
        <v>0</v>
      </c>
      <c r="Q61" s="68" t="s">
        <v>43</v>
      </c>
      <c r="R61" s="121">
        <f>L61*P61*N61</f>
        <v>0</v>
      </c>
      <c r="S61" s="122"/>
      <c r="T61" s="64"/>
      <c r="V61" s="55"/>
    </row>
    <row r="62" spans="1:22" s="37" customFormat="1" ht="10.4" hidden="1" customHeight="1" thickBot="1" x14ac:dyDescent="0.35">
      <c r="A62" s="44"/>
      <c r="B62" s="106"/>
      <c r="C62" s="236" t="s">
        <v>87</v>
      </c>
      <c r="D62" s="221"/>
      <c r="E62" s="243"/>
      <c r="F62" s="243"/>
      <c r="G62" s="243"/>
      <c r="H62" s="243"/>
      <c r="I62" s="243"/>
      <c r="J62" s="243"/>
      <c r="K62" s="215"/>
      <c r="L62" s="114">
        <v>0</v>
      </c>
      <c r="M62" s="119" t="s">
        <v>36</v>
      </c>
      <c r="N62" s="65">
        <v>0</v>
      </c>
      <c r="O62" s="120" t="s">
        <v>36</v>
      </c>
      <c r="P62" s="115">
        <v>0</v>
      </c>
      <c r="Q62" s="68" t="s">
        <v>43</v>
      </c>
      <c r="R62" s="121">
        <f>L62*P62*N62</f>
        <v>0</v>
      </c>
      <c r="S62" s="122"/>
      <c r="T62" s="64"/>
      <c r="V62" s="55"/>
    </row>
    <row r="63" spans="1:22" s="37" customFormat="1" ht="10.4" hidden="1" customHeight="1" thickBot="1" x14ac:dyDescent="0.35">
      <c r="A63" s="44"/>
      <c r="B63" s="106"/>
      <c r="C63" s="236" t="s">
        <v>88</v>
      </c>
      <c r="D63" s="221"/>
      <c r="E63" s="215"/>
      <c r="F63" s="215"/>
      <c r="G63" s="215"/>
      <c r="H63" s="215"/>
      <c r="I63" s="215"/>
      <c r="J63" s="215"/>
      <c r="K63" s="215"/>
      <c r="L63" s="114">
        <v>0</v>
      </c>
      <c r="M63" s="119" t="s">
        <v>36</v>
      </c>
      <c r="N63" s="65">
        <v>0</v>
      </c>
      <c r="O63" s="120" t="s">
        <v>36</v>
      </c>
      <c r="P63" s="115">
        <v>0</v>
      </c>
      <c r="Q63" s="68" t="s">
        <v>43</v>
      </c>
      <c r="R63" s="121">
        <f>L63*P63*N63</f>
        <v>0</v>
      </c>
      <c r="S63" s="122"/>
      <c r="T63" s="64"/>
      <c r="V63" s="55" t="s">
        <v>90</v>
      </c>
    </row>
    <row r="64" spans="1:22" s="37" customFormat="1" ht="10.4" hidden="1" customHeight="1" thickBot="1" x14ac:dyDescent="0.35">
      <c r="A64" s="44"/>
      <c r="B64" s="106"/>
      <c r="C64" s="236" t="s">
        <v>89</v>
      </c>
      <c r="D64" s="221"/>
      <c r="E64" s="243"/>
      <c r="F64" s="243"/>
      <c r="G64" s="243"/>
      <c r="H64" s="243"/>
      <c r="I64" s="243"/>
      <c r="J64" s="243"/>
      <c r="K64" s="215"/>
      <c r="L64" s="116">
        <v>0</v>
      </c>
      <c r="M64" s="119" t="s">
        <v>36</v>
      </c>
      <c r="N64" s="65">
        <v>0</v>
      </c>
      <c r="O64" s="120" t="s">
        <v>36</v>
      </c>
      <c r="P64" s="115">
        <v>0</v>
      </c>
      <c r="Q64" s="68" t="s">
        <v>43</v>
      </c>
      <c r="R64" s="123">
        <f>L64*P64*N64</f>
        <v>0</v>
      </c>
      <c r="S64" s="121">
        <f>SUM(R61:R64)</f>
        <v>0</v>
      </c>
      <c r="T64" s="64"/>
    </row>
    <row r="65" spans="1:22" s="37" customFormat="1" ht="10.95" hidden="1" customHeight="1" x14ac:dyDescent="0.3">
      <c r="A65" s="44"/>
      <c r="B65" s="187" t="s">
        <v>49</v>
      </c>
      <c r="C65" s="213" t="s">
        <v>83</v>
      </c>
      <c r="D65" s="217"/>
      <c r="E65" s="217"/>
      <c r="F65" s="217"/>
      <c r="G65" s="217"/>
      <c r="H65" s="217"/>
      <c r="I65" s="217"/>
      <c r="J65" s="217"/>
      <c r="K65" s="250"/>
      <c r="L65" s="242"/>
      <c r="M65" s="215"/>
      <c r="N65" s="215"/>
      <c r="O65" s="215"/>
      <c r="P65" s="215"/>
      <c r="Q65" s="215"/>
      <c r="R65" s="215"/>
      <c r="S65" s="215"/>
      <c r="T65" s="64"/>
    </row>
    <row r="66" spans="1:22" s="37" customFormat="1" ht="10.95" hidden="1" customHeight="1" thickBot="1" x14ac:dyDescent="0.35">
      <c r="A66" s="44"/>
      <c r="C66" s="231" t="s">
        <v>84</v>
      </c>
      <c r="D66" s="214"/>
      <c r="E66" s="62" t="s">
        <v>60</v>
      </c>
      <c r="F66" s="184" t="s">
        <v>61</v>
      </c>
      <c r="G66" s="62" t="s">
        <v>62</v>
      </c>
      <c r="H66" s="184" t="s">
        <v>63</v>
      </c>
      <c r="I66" s="62" t="s">
        <v>64</v>
      </c>
      <c r="J66" s="184" t="s">
        <v>65</v>
      </c>
      <c r="K66" s="62" t="s">
        <v>66</v>
      </c>
      <c r="L66" s="242"/>
      <c r="M66" s="215"/>
      <c r="N66" s="215"/>
      <c r="O66" s="215"/>
      <c r="P66" s="215"/>
      <c r="Q66" s="215"/>
      <c r="R66" s="215"/>
      <c r="S66" s="215"/>
      <c r="T66" s="64"/>
    </row>
    <row r="67" spans="1:22" s="37" customFormat="1" ht="10.95" hidden="1" customHeight="1" thickBot="1" x14ac:dyDescent="0.35">
      <c r="A67" s="44"/>
      <c r="B67" s="106"/>
      <c r="C67" s="112" t="s">
        <v>85</v>
      </c>
      <c r="D67" s="113" t="s">
        <v>86</v>
      </c>
      <c r="E67" s="97"/>
      <c r="F67" s="98"/>
      <c r="G67" s="97"/>
      <c r="H67" s="98"/>
      <c r="I67" s="97"/>
      <c r="J67" s="98"/>
      <c r="K67" s="97"/>
      <c r="L67" s="114">
        <v>0</v>
      </c>
      <c r="M67" s="71" t="s">
        <v>36</v>
      </c>
      <c r="N67" s="65">
        <v>0</v>
      </c>
      <c r="O67" s="66" t="s">
        <v>36</v>
      </c>
      <c r="P67" s="115">
        <v>0</v>
      </c>
      <c r="Q67" s="68" t="s">
        <v>43</v>
      </c>
      <c r="R67" s="54">
        <f>L67*P67*N67</f>
        <v>0</v>
      </c>
      <c r="S67" s="54"/>
      <c r="T67" s="64"/>
    </row>
    <row r="68" spans="1:22" s="37" customFormat="1" ht="10.95" hidden="1" customHeight="1" thickBot="1" x14ac:dyDescent="0.35">
      <c r="A68" s="44"/>
      <c r="B68" s="106"/>
      <c r="C68" s="236" t="s">
        <v>87</v>
      </c>
      <c r="D68" s="221"/>
      <c r="E68" s="243"/>
      <c r="F68" s="243"/>
      <c r="G68" s="243"/>
      <c r="H68" s="243"/>
      <c r="I68" s="243"/>
      <c r="J68" s="243"/>
      <c r="K68" s="215"/>
      <c r="L68" s="114">
        <v>0</v>
      </c>
      <c r="M68" s="71" t="s">
        <v>36</v>
      </c>
      <c r="N68" s="65">
        <v>0</v>
      </c>
      <c r="O68" s="66" t="s">
        <v>36</v>
      </c>
      <c r="P68" s="115">
        <v>0</v>
      </c>
      <c r="Q68" s="68" t="s">
        <v>43</v>
      </c>
      <c r="R68" s="54">
        <f>L68*P68*N68</f>
        <v>0</v>
      </c>
      <c r="S68" s="54"/>
      <c r="T68" s="64"/>
    </row>
    <row r="69" spans="1:22" s="37" customFormat="1" ht="10.95" hidden="1" customHeight="1" thickBot="1" x14ac:dyDescent="0.35">
      <c r="A69" s="44"/>
      <c r="B69" s="106"/>
      <c r="C69" s="236" t="s">
        <v>88</v>
      </c>
      <c r="D69" s="221"/>
      <c r="E69" s="243"/>
      <c r="F69" s="243"/>
      <c r="G69" s="243"/>
      <c r="H69" s="243"/>
      <c r="I69" s="243"/>
      <c r="J69" s="243"/>
      <c r="K69" s="215"/>
      <c r="L69" s="114">
        <v>0</v>
      </c>
      <c r="M69" s="71" t="s">
        <v>36</v>
      </c>
      <c r="N69" s="65">
        <v>0</v>
      </c>
      <c r="O69" s="66" t="s">
        <v>36</v>
      </c>
      <c r="P69" s="115">
        <v>0</v>
      </c>
      <c r="Q69" s="68" t="s">
        <v>43</v>
      </c>
      <c r="R69" s="54">
        <f>L69*P69*N69</f>
        <v>0</v>
      </c>
      <c r="S69" s="54"/>
      <c r="T69" s="64"/>
    </row>
    <row r="70" spans="1:22" s="37" customFormat="1" ht="10.95" hidden="1" customHeight="1" thickBot="1" x14ac:dyDescent="0.35">
      <c r="A70" s="44"/>
      <c r="B70" s="106"/>
      <c r="C70" s="236" t="s">
        <v>89</v>
      </c>
      <c r="D70" s="236"/>
      <c r="E70" s="236"/>
      <c r="F70" s="236"/>
      <c r="G70" s="236"/>
      <c r="H70" s="236"/>
      <c r="I70" s="236"/>
      <c r="J70" s="236"/>
      <c r="K70" s="215"/>
      <c r="L70" s="116">
        <v>0</v>
      </c>
      <c r="M70" s="71" t="s">
        <v>36</v>
      </c>
      <c r="N70" s="65">
        <v>0</v>
      </c>
      <c r="O70" s="66" t="s">
        <v>36</v>
      </c>
      <c r="P70" s="115">
        <v>0</v>
      </c>
      <c r="Q70" s="68" t="s">
        <v>43</v>
      </c>
      <c r="R70" s="117">
        <f>L70*P70*N70</f>
        <v>0</v>
      </c>
      <c r="S70" s="54">
        <f>SUM(R67:R70)</f>
        <v>0</v>
      </c>
      <c r="T70" s="64"/>
    </row>
    <row r="71" spans="1:22" s="37" customFormat="1" ht="10.95" hidden="1" customHeight="1" thickBot="1" x14ac:dyDescent="0.35">
      <c r="A71" s="44"/>
      <c r="B71" s="187" t="s">
        <v>50</v>
      </c>
      <c r="C71" s="213" t="s">
        <v>83</v>
      </c>
      <c r="D71" s="217"/>
      <c r="E71" s="217"/>
      <c r="F71" s="217"/>
      <c r="G71" s="217"/>
      <c r="H71" s="217"/>
      <c r="I71" s="217"/>
      <c r="J71" s="217"/>
      <c r="K71" s="250"/>
      <c r="L71" s="242"/>
      <c r="M71" s="215"/>
      <c r="N71" s="215"/>
      <c r="O71" s="215"/>
      <c r="P71" s="215"/>
      <c r="Q71" s="215"/>
      <c r="R71" s="215"/>
      <c r="S71" s="215"/>
      <c r="T71" s="64"/>
    </row>
    <row r="72" spans="1:22" s="37" customFormat="1" ht="10.95" hidden="1" customHeight="1" thickBot="1" x14ac:dyDescent="0.35">
      <c r="A72" s="44"/>
      <c r="C72" s="231" t="s">
        <v>84</v>
      </c>
      <c r="D72" s="214"/>
      <c r="E72" s="62" t="s">
        <v>60</v>
      </c>
      <c r="F72" s="184" t="s">
        <v>61</v>
      </c>
      <c r="G72" s="62" t="s">
        <v>62</v>
      </c>
      <c r="H72" s="184" t="s">
        <v>63</v>
      </c>
      <c r="I72" s="62" t="s">
        <v>64</v>
      </c>
      <c r="J72" s="184" t="s">
        <v>65</v>
      </c>
      <c r="K72" s="62" t="s">
        <v>66</v>
      </c>
      <c r="L72" s="242"/>
      <c r="M72" s="215"/>
      <c r="N72" s="215"/>
      <c r="O72" s="215"/>
      <c r="P72" s="215"/>
      <c r="Q72" s="215"/>
      <c r="R72" s="215"/>
      <c r="S72" s="215"/>
      <c r="T72" s="64"/>
    </row>
    <row r="73" spans="1:22" s="37" customFormat="1" ht="10.95" hidden="1" customHeight="1" thickBot="1" x14ac:dyDescent="0.35">
      <c r="A73" s="44"/>
      <c r="B73" s="106"/>
      <c r="C73" s="112" t="s">
        <v>85</v>
      </c>
      <c r="D73" s="113" t="s">
        <v>86</v>
      </c>
      <c r="E73" s="97"/>
      <c r="F73" s="98"/>
      <c r="G73" s="97"/>
      <c r="H73" s="98"/>
      <c r="I73" s="97"/>
      <c r="J73" s="98"/>
      <c r="K73" s="97"/>
      <c r="L73" s="114">
        <v>0</v>
      </c>
      <c r="M73" s="71" t="s">
        <v>36</v>
      </c>
      <c r="N73" s="65">
        <v>0</v>
      </c>
      <c r="O73" s="66" t="s">
        <v>36</v>
      </c>
      <c r="P73" s="115">
        <v>0</v>
      </c>
      <c r="Q73" s="68" t="s">
        <v>43</v>
      </c>
      <c r="R73" s="54">
        <f>L73*P73*N73</f>
        <v>0</v>
      </c>
      <c r="S73" s="54"/>
      <c r="T73" s="64"/>
    </row>
    <row r="74" spans="1:22" s="37" customFormat="1" ht="10.95" hidden="1" customHeight="1" thickBot="1" x14ac:dyDescent="0.35">
      <c r="A74" s="44"/>
      <c r="B74" s="106"/>
      <c r="C74" s="236" t="s">
        <v>87</v>
      </c>
      <c r="D74" s="221"/>
      <c r="E74" s="243"/>
      <c r="F74" s="243"/>
      <c r="G74" s="243"/>
      <c r="H74" s="243"/>
      <c r="I74" s="243"/>
      <c r="J74" s="243"/>
      <c r="K74" s="215"/>
      <c r="L74" s="114">
        <v>0</v>
      </c>
      <c r="M74" s="71" t="s">
        <v>36</v>
      </c>
      <c r="N74" s="65">
        <v>0</v>
      </c>
      <c r="O74" s="66" t="s">
        <v>36</v>
      </c>
      <c r="P74" s="115">
        <v>0</v>
      </c>
      <c r="Q74" s="68" t="s">
        <v>43</v>
      </c>
      <c r="R74" s="54">
        <f>L74*P74*N74</f>
        <v>0</v>
      </c>
      <c r="S74" s="54"/>
      <c r="T74" s="64"/>
    </row>
    <row r="75" spans="1:22" s="37" customFormat="1" ht="10.95" hidden="1" customHeight="1" thickBot="1" x14ac:dyDescent="0.35">
      <c r="A75" s="44"/>
      <c r="B75" s="106"/>
      <c r="C75" s="236" t="s">
        <v>88</v>
      </c>
      <c r="D75" s="221"/>
      <c r="E75" s="243"/>
      <c r="F75" s="243"/>
      <c r="G75" s="243"/>
      <c r="H75" s="243"/>
      <c r="I75" s="243"/>
      <c r="J75" s="243"/>
      <c r="K75" s="215"/>
      <c r="L75" s="114">
        <v>0</v>
      </c>
      <c r="M75" s="71" t="s">
        <v>36</v>
      </c>
      <c r="N75" s="65">
        <v>0</v>
      </c>
      <c r="O75" s="66" t="s">
        <v>36</v>
      </c>
      <c r="P75" s="115">
        <v>0</v>
      </c>
      <c r="Q75" s="68" t="s">
        <v>43</v>
      </c>
      <c r="R75" s="54">
        <f>L75*P75*N75</f>
        <v>0</v>
      </c>
      <c r="S75" s="54"/>
      <c r="T75" s="64"/>
    </row>
    <row r="76" spans="1:22" s="37" customFormat="1" ht="10.95" hidden="1" customHeight="1" thickBot="1" x14ac:dyDescent="0.35">
      <c r="A76" s="44"/>
      <c r="B76" s="106"/>
      <c r="C76" s="236" t="s">
        <v>89</v>
      </c>
      <c r="D76" s="236"/>
      <c r="E76" s="236"/>
      <c r="F76" s="236"/>
      <c r="G76" s="236"/>
      <c r="H76" s="236"/>
      <c r="I76" s="236"/>
      <c r="J76" s="236"/>
      <c r="K76" s="215"/>
      <c r="L76" s="116">
        <v>0</v>
      </c>
      <c r="M76" s="71" t="s">
        <v>36</v>
      </c>
      <c r="N76" s="65">
        <v>0</v>
      </c>
      <c r="O76" s="66" t="s">
        <v>36</v>
      </c>
      <c r="P76" s="115">
        <v>0</v>
      </c>
      <c r="Q76" s="68" t="s">
        <v>43</v>
      </c>
      <c r="R76" s="117">
        <f>L76*P76*N76</f>
        <v>0</v>
      </c>
      <c r="S76" s="54">
        <f>SUM(R73:R76)</f>
        <v>0</v>
      </c>
      <c r="T76" s="64"/>
    </row>
    <row r="77" spans="1:22" s="37" customFormat="1" ht="10.95" hidden="1" customHeight="1" thickBot="1" x14ac:dyDescent="0.35">
      <c r="A77" s="124"/>
      <c r="B77" s="124"/>
      <c r="C77" s="255"/>
      <c r="D77" s="256"/>
      <c r="E77" s="256"/>
      <c r="F77" s="256"/>
      <c r="G77" s="256"/>
      <c r="H77" s="256"/>
      <c r="I77" s="256"/>
      <c r="J77" s="256"/>
      <c r="K77" s="256"/>
      <c r="L77" s="257"/>
      <c r="M77" s="256"/>
      <c r="N77" s="256"/>
      <c r="O77" s="256"/>
      <c r="P77" s="256"/>
      <c r="Q77" s="256"/>
      <c r="R77" s="256"/>
      <c r="S77" s="256"/>
      <c r="T77" s="125">
        <f>ROUND(SUM(S35:S70),0)</f>
        <v>0</v>
      </c>
    </row>
    <row r="78" spans="1:22" s="37" customFormat="1" ht="55.9" customHeight="1" x14ac:dyDescent="0.3">
      <c r="A78" s="126" t="s">
        <v>16</v>
      </c>
      <c r="B78" s="126"/>
      <c r="C78" s="218" t="s">
        <v>91</v>
      </c>
      <c r="D78" s="224"/>
      <c r="E78" s="224"/>
      <c r="F78" s="224"/>
      <c r="G78" s="224"/>
      <c r="H78" s="224"/>
      <c r="I78" s="224"/>
      <c r="J78" s="224"/>
      <c r="K78" s="224"/>
      <c r="L78" s="224"/>
      <c r="M78" s="224"/>
      <c r="N78" s="224"/>
      <c r="O78" s="224"/>
      <c r="P78" s="224"/>
      <c r="Q78" s="224"/>
      <c r="R78" s="224"/>
      <c r="S78" s="224"/>
      <c r="T78" s="109"/>
      <c r="V78" s="45" t="s">
        <v>92</v>
      </c>
    </row>
    <row r="79" spans="1:22" s="37" customFormat="1" ht="10.95" customHeight="1" x14ac:dyDescent="0.3">
      <c r="A79" s="127"/>
      <c r="B79" s="127"/>
      <c r="D79" s="251" t="s">
        <v>93</v>
      </c>
      <c r="E79" s="251"/>
      <c r="F79" s="251"/>
      <c r="G79" s="251"/>
      <c r="H79" s="251"/>
      <c r="I79" s="251"/>
      <c r="J79" s="251"/>
      <c r="K79" s="251"/>
      <c r="L79" s="252"/>
      <c r="M79" s="252"/>
      <c r="N79" s="253" t="s">
        <v>94</v>
      </c>
      <c r="O79" s="202"/>
      <c r="P79" s="202"/>
      <c r="Q79" s="202"/>
      <c r="R79" s="202"/>
      <c r="S79" s="87"/>
      <c r="T79" s="64"/>
      <c r="V79" s="55"/>
    </row>
    <row r="80" spans="1:22" s="106" customFormat="1" ht="10.95" customHeight="1" x14ac:dyDescent="0.3">
      <c r="B80" s="90" t="s">
        <v>58</v>
      </c>
      <c r="C80" s="128" t="s">
        <v>95</v>
      </c>
      <c r="D80" s="231" t="s">
        <v>96</v>
      </c>
      <c r="E80" s="231"/>
      <c r="F80" s="231"/>
      <c r="G80" s="231"/>
      <c r="H80" s="231"/>
      <c r="I80" s="231"/>
      <c r="J80" s="231"/>
      <c r="K80" s="231"/>
      <c r="L80" s="254"/>
      <c r="M80" s="254"/>
      <c r="N80" s="114">
        <v>0</v>
      </c>
      <c r="O80" s="114" t="s">
        <v>97</v>
      </c>
      <c r="P80" s="129" t="s">
        <v>36</v>
      </c>
      <c r="Q80" s="130">
        <v>0</v>
      </c>
      <c r="R80" s="192" t="s">
        <v>43</v>
      </c>
      <c r="S80" s="131">
        <f t="shared" ref="S80:S85" si="0">N80*Q80</f>
        <v>0</v>
      </c>
      <c r="T80" s="122"/>
      <c r="V80" s="55"/>
    </row>
    <row r="81" spans="1:22" s="106" customFormat="1" ht="10.95" customHeight="1" x14ac:dyDescent="0.3">
      <c r="B81" s="190" t="s">
        <v>68</v>
      </c>
      <c r="C81" s="128" t="s">
        <v>98</v>
      </c>
      <c r="D81" s="231" t="s">
        <v>96</v>
      </c>
      <c r="E81" s="231"/>
      <c r="F81" s="231"/>
      <c r="G81" s="231"/>
      <c r="H81" s="231"/>
      <c r="I81" s="231"/>
      <c r="J81" s="231"/>
      <c r="K81" s="231"/>
      <c r="L81" s="254"/>
      <c r="M81" s="254"/>
      <c r="N81" s="114">
        <v>0</v>
      </c>
      <c r="O81" s="114" t="s">
        <v>97</v>
      </c>
      <c r="P81" s="129" t="s">
        <v>36</v>
      </c>
      <c r="Q81" s="130">
        <v>0</v>
      </c>
      <c r="R81" s="192" t="s">
        <v>43</v>
      </c>
      <c r="S81" s="131">
        <f t="shared" si="0"/>
        <v>0</v>
      </c>
      <c r="T81" s="122"/>
      <c r="V81" s="55"/>
    </row>
    <row r="82" spans="1:22" s="106" customFormat="1" ht="10.95" customHeight="1" x14ac:dyDescent="0.3">
      <c r="B82" s="190" t="s">
        <v>71</v>
      </c>
      <c r="C82" s="128" t="s">
        <v>98</v>
      </c>
      <c r="D82" s="231" t="s">
        <v>96</v>
      </c>
      <c r="E82" s="231"/>
      <c r="F82" s="231"/>
      <c r="G82" s="231"/>
      <c r="H82" s="231"/>
      <c r="I82" s="231"/>
      <c r="J82" s="231"/>
      <c r="K82" s="231"/>
      <c r="L82" s="254"/>
      <c r="M82" s="254"/>
      <c r="N82" s="114">
        <v>0</v>
      </c>
      <c r="O82" s="114" t="s">
        <v>97</v>
      </c>
      <c r="P82" s="129" t="s">
        <v>36</v>
      </c>
      <c r="Q82" s="130">
        <v>1</v>
      </c>
      <c r="R82" s="192" t="s">
        <v>43</v>
      </c>
      <c r="S82" s="131">
        <f t="shared" si="0"/>
        <v>0</v>
      </c>
      <c r="T82" s="122"/>
      <c r="V82" s="55"/>
    </row>
    <row r="83" spans="1:22" s="106" customFormat="1" ht="0.6" customHeight="1" thickBot="1" x14ac:dyDescent="0.35">
      <c r="B83" s="190" t="s">
        <v>74</v>
      </c>
      <c r="C83" s="128" t="s">
        <v>98</v>
      </c>
      <c r="D83" s="231" t="s">
        <v>96</v>
      </c>
      <c r="E83" s="231"/>
      <c r="F83" s="231"/>
      <c r="G83" s="231"/>
      <c r="H83" s="231"/>
      <c r="I83" s="231"/>
      <c r="J83" s="231"/>
      <c r="K83" s="231"/>
      <c r="L83" s="254"/>
      <c r="M83" s="254"/>
      <c r="N83" s="114">
        <v>0</v>
      </c>
      <c r="O83" s="114" t="s">
        <v>97</v>
      </c>
      <c r="P83" s="129" t="s">
        <v>36</v>
      </c>
      <c r="Q83" s="130">
        <v>2</v>
      </c>
      <c r="R83" s="192" t="s">
        <v>43</v>
      </c>
      <c r="S83" s="131">
        <f t="shared" si="0"/>
        <v>0</v>
      </c>
      <c r="T83" s="122"/>
      <c r="V83" s="55"/>
    </row>
    <row r="84" spans="1:22" s="106" customFormat="1" ht="10.95" hidden="1" customHeight="1" thickBot="1" x14ac:dyDescent="0.35">
      <c r="B84" s="190" t="s">
        <v>99</v>
      </c>
      <c r="C84" s="128" t="s">
        <v>98</v>
      </c>
      <c r="D84" s="231" t="s">
        <v>96</v>
      </c>
      <c r="E84" s="231"/>
      <c r="F84" s="231"/>
      <c r="G84" s="231"/>
      <c r="H84" s="231"/>
      <c r="I84" s="231"/>
      <c r="J84" s="231"/>
      <c r="K84" s="231"/>
      <c r="L84" s="254"/>
      <c r="M84" s="254"/>
      <c r="N84" s="114">
        <v>0</v>
      </c>
      <c r="O84" s="114" t="s">
        <v>97</v>
      </c>
      <c r="P84" s="129" t="s">
        <v>36</v>
      </c>
      <c r="Q84" s="130">
        <v>3</v>
      </c>
      <c r="R84" s="192" t="s">
        <v>43</v>
      </c>
      <c r="S84" s="131">
        <f t="shared" si="0"/>
        <v>0</v>
      </c>
      <c r="T84" s="122"/>
      <c r="V84" s="55"/>
    </row>
    <row r="85" spans="1:22" s="106" customFormat="1" ht="10.95" hidden="1" customHeight="1" thickBot="1" x14ac:dyDescent="0.35">
      <c r="B85" s="190" t="s">
        <v>100</v>
      </c>
      <c r="C85" s="128" t="s">
        <v>98</v>
      </c>
      <c r="D85" s="231" t="s">
        <v>96</v>
      </c>
      <c r="E85" s="231"/>
      <c r="F85" s="231"/>
      <c r="G85" s="231"/>
      <c r="H85" s="231"/>
      <c r="I85" s="231"/>
      <c r="J85" s="231"/>
      <c r="K85" s="231"/>
      <c r="L85" s="254"/>
      <c r="M85" s="254"/>
      <c r="N85" s="114">
        <v>0</v>
      </c>
      <c r="O85" s="114" t="s">
        <v>97</v>
      </c>
      <c r="P85" s="129" t="s">
        <v>36</v>
      </c>
      <c r="Q85" s="130">
        <v>4</v>
      </c>
      <c r="R85" s="192" t="s">
        <v>43</v>
      </c>
      <c r="S85" s="131">
        <f t="shared" si="0"/>
        <v>0</v>
      </c>
      <c r="T85" s="122"/>
      <c r="V85" s="55" t="s">
        <v>101</v>
      </c>
    </row>
    <row r="86" spans="1:22" s="37" customFormat="1" ht="10.95" hidden="1" customHeight="1" thickBot="1" x14ac:dyDescent="0.35">
      <c r="A86" s="44"/>
      <c r="B86" s="44"/>
      <c r="C86" s="236"/>
      <c r="D86" s="221"/>
      <c r="E86" s="221"/>
      <c r="F86" s="221"/>
      <c r="G86" s="221"/>
      <c r="H86" s="221"/>
      <c r="I86" s="221"/>
      <c r="J86" s="221"/>
      <c r="K86" s="221"/>
      <c r="L86" s="221"/>
      <c r="M86" s="221"/>
      <c r="N86" s="221"/>
      <c r="O86" s="221"/>
      <c r="P86" s="132"/>
      <c r="Q86" s="132"/>
      <c r="R86" s="101"/>
      <c r="S86" s="133"/>
      <c r="T86" s="87">
        <f>ROUND(SUM(S80:S81),0)</f>
        <v>0</v>
      </c>
    </row>
    <row r="87" spans="1:22" s="37" customFormat="1" ht="43.2" customHeight="1" x14ac:dyDescent="0.3">
      <c r="A87" s="126" t="s">
        <v>17</v>
      </c>
      <c r="B87" s="126"/>
      <c r="C87" s="218" t="s">
        <v>102</v>
      </c>
      <c r="D87" s="224"/>
      <c r="E87" s="224"/>
      <c r="F87" s="224"/>
      <c r="G87" s="224"/>
      <c r="H87" s="224"/>
      <c r="I87" s="224"/>
      <c r="J87" s="224"/>
      <c r="K87" s="224"/>
      <c r="L87" s="224"/>
      <c r="M87" s="224"/>
      <c r="N87" s="224"/>
      <c r="O87" s="224"/>
      <c r="P87" s="224"/>
      <c r="Q87" s="224"/>
      <c r="R87" s="224"/>
      <c r="S87" s="224"/>
      <c r="T87" s="109"/>
      <c r="V87" s="45" t="s">
        <v>103</v>
      </c>
    </row>
    <row r="88" spans="1:22" s="37" customFormat="1" ht="10.95" customHeight="1" x14ac:dyDescent="0.3">
      <c r="A88" s="134"/>
      <c r="B88" s="134"/>
      <c r="C88" s="180"/>
      <c r="D88" s="251" t="s">
        <v>93</v>
      </c>
      <c r="E88" s="251"/>
      <c r="F88" s="251"/>
      <c r="G88" s="251"/>
      <c r="H88" s="251"/>
      <c r="I88" s="251"/>
      <c r="J88" s="251"/>
      <c r="K88" s="251"/>
      <c r="L88" s="258"/>
      <c r="M88" s="215"/>
      <c r="N88" s="253" t="s">
        <v>94</v>
      </c>
      <c r="O88" s="202"/>
      <c r="P88" s="202"/>
      <c r="Q88" s="202"/>
      <c r="R88" s="202"/>
      <c r="S88" s="87"/>
      <c r="T88" s="64"/>
      <c r="V88" s="55"/>
    </row>
    <row r="89" spans="1:22" s="37" customFormat="1" ht="10.95" customHeight="1" x14ac:dyDescent="0.3">
      <c r="A89" s="44"/>
      <c r="B89" s="135" t="s">
        <v>104</v>
      </c>
      <c r="C89" s="128" t="s">
        <v>95</v>
      </c>
      <c r="D89" s="231" t="s">
        <v>96</v>
      </c>
      <c r="E89" s="231"/>
      <c r="F89" s="231"/>
      <c r="G89" s="231"/>
      <c r="H89" s="231"/>
      <c r="I89" s="231"/>
      <c r="J89" s="231"/>
      <c r="K89" s="231"/>
      <c r="L89" s="254"/>
      <c r="M89" s="254"/>
      <c r="N89" s="114">
        <v>0</v>
      </c>
      <c r="O89" s="114" t="s">
        <v>97</v>
      </c>
      <c r="P89" s="129" t="s">
        <v>36</v>
      </c>
      <c r="Q89" s="130">
        <v>0</v>
      </c>
      <c r="R89" s="68" t="s">
        <v>43</v>
      </c>
      <c r="S89" s="131">
        <f t="shared" ref="S89:S98" si="1">N89*Q89</f>
        <v>0</v>
      </c>
      <c r="T89" s="64"/>
      <c r="V89" s="55"/>
    </row>
    <row r="90" spans="1:22" s="37" customFormat="1" ht="10.95" customHeight="1" x14ac:dyDescent="0.3">
      <c r="A90" s="44"/>
      <c r="B90" s="135" t="s">
        <v>105</v>
      </c>
      <c r="C90" s="128" t="s">
        <v>95</v>
      </c>
      <c r="D90" s="231" t="s">
        <v>96</v>
      </c>
      <c r="E90" s="231"/>
      <c r="F90" s="231"/>
      <c r="G90" s="231"/>
      <c r="H90" s="231"/>
      <c r="I90" s="231"/>
      <c r="J90" s="231"/>
      <c r="K90" s="231"/>
      <c r="L90" s="254"/>
      <c r="M90" s="254"/>
      <c r="N90" s="114">
        <v>0</v>
      </c>
      <c r="O90" s="114" t="s">
        <v>97</v>
      </c>
      <c r="P90" s="129" t="s">
        <v>36</v>
      </c>
      <c r="Q90" s="130">
        <v>0</v>
      </c>
      <c r="R90" s="68" t="s">
        <v>43</v>
      </c>
      <c r="S90" s="131">
        <f t="shared" si="1"/>
        <v>0</v>
      </c>
      <c r="T90" s="64"/>
      <c r="V90" s="55"/>
    </row>
    <row r="91" spans="1:22" s="37" customFormat="1" ht="10.95" customHeight="1" thickBot="1" x14ac:dyDescent="0.35">
      <c r="A91" s="44"/>
      <c r="B91" s="135" t="s">
        <v>106</v>
      </c>
      <c r="C91" s="128" t="s">
        <v>95</v>
      </c>
      <c r="D91" s="231" t="s">
        <v>96</v>
      </c>
      <c r="E91" s="231"/>
      <c r="F91" s="231"/>
      <c r="G91" s="231"/>
      <c r="H91" s="231"/>
      <c r="I91" s="231"/>
      <c r="J91" s="231"/>
      <c r="K91" s="231"/>
      <c r="L91" s="254"/>
      <c r="M91" s="254"/>
      <c r="N91" s="114">
        <v>0</v>
      </c>
      <c r="O91" s="114" t="s">
        <v>97</v>
      </c>
      <c r="P91" s="129" t="s">
        <v>36</v>
      </c>
      <c r="Q91" s="130">
        <v>0</v>
      </c>
      <c r="R91" s="68" t="s">
        <v>43</v>
      </c>
      <c r="S91" s="131">
        <f t="shared" si="1"/>
        <v>0</v>
      </c>
      <c r="T91" s="64"/>
      <c r="V91" s="55"/>
    </row>
    <row r="92" spans="1:22" s="75" customFormat="1" ht="10.95" hidden="1" customHeight="1" thickBot="1" x14ac:dyDescent="0.35">
      <c r="B92" s="135" t="s">
        <v>107</v>
      </c>
      <c r="C92" s="128" t="s">
        <v>95</v>
      </c>
      <c r="D92" s="231" t="s">
        <v>96</v>
      </c>
      <c r="E92" s="231"/>
      <c r="F92" s="231"/>
      <c r="G92" s="231"/>
      <c r="H92" s="231"/>
      <c r="I92" s="231"/>
      <c r="J92" s="231"/>
      <c r="K92" s="231"/>
      <c r="L92" s="254"/>
      <c r="M92" s="254"/>
      <c r="N92" s="114">
        <v>0</v>
      </c>
      <c r="O92" s="114" t="s">
        <v>97</v>
      </c>
      <c r="P92" s="129" t="s">
        <v>36</v>
      </c>
      <c r="Q92" s="130">
        <v>0</v>
      </c>
      <c r="R92" s="68" t="s">
        <v>43</v>
      </c>
      <c r="S92" s="131">
        <f t="shared" si="1"/>
        <v>0</v>
      </c>
      <c r="T92" s="74"/>
      <c r="V92" s="55"/>
    </row>
    <row r="93" spans="1:22" s="75" customFormat="1" ht="10.95" hidden="1" customHeight="1" thickBot="1" x14ac:dyDescent="0.35">
      <c r="B93" s="135" t="s">
        <v>108</v>
      </c>
      <c r="C93" s="128" t="s">
        <v>95</v>
      </c>
      <c r="D93" s="231" t="s">
        <v>96</v>
      </c>
      <c r="E93" s="231"/>
      <c r="F93" s="231"/>
      <c r="G93" s="231"/>
      <c r="H93" s="231"/>
      <c r="I93" s="231"/>
      <c r="J93" s="231"/>
      <c r="K93" s="231"/>
      <c r="L93" s="254"/>
      <c r="M93" s="254"/>
      <c r="N93" s="114">
        <v>0</v>
      </c>
      <c r="O93" s="114" t="s">
        <v>97</v>
      </c>
      <c r="P93" s="129" t="s">
        <v>36</v>
      </c>
      <c r="Q93" s="130">
        <v>0</v>
      </c>
      <c r="R93" s="68" t="s">
        <v>43</v>
      </c>
      <c r="S93" s="131">
        <f t="shared" si="1"/>
        <v>0</v>
      </c>
      <c r="T93" s="74"/>
      <c r="V93" s="55"/>
    </row>
    <row r="94" spans="1:22" s="75" customFormat="1" ht="10.95" hidden="1" customHeight="1" thickBot="1" x14ac:dyDescent="0.35">
      <c r="B94" s="135" t="s">
        <v>109</v>
      </c>
      <c r="C94" s="128" t="s">
        <v>95</v>
      </c>
      <c r="D94" s="231" t="s">
        <v>96</v>
      </c>
      <c r="E94" s="231"/>
      <c r="F94" s="231"/>
      <c r="G94" s="231"/>
      <c r="H94" s="231"/>
      <c r="I94" s="231"/>
      <c r="J94" s="231"/>
      <c r="K94" s="231"/>
      <c r="L94" s="254"/>
      <c r="M94" s="254"/>
      <c r="N94" s="114">
        <v>0</v>
      </c>
      <c r="O94" s="114" t="s">
        <v>97</v>
      </c>
      <c r="P94" s="129" t="s">
        <v>36</v>
      </c>
      <c r="Q94" s="130">
        <v>0</v>
      </c>
      <c r="R94" s="68" t="s">
        <v>43</v>
      </c>
      <c r="S94" s="131">
        <f t="shared" si="1"/>
        <v>0</v>
      </c>
      <c r="T94" s="74"/>
      <c r="V94" s="55"/>
    </row>
    <row r="95" spans="1:22" s="75" customFormat="1" ht="10.95" hidden="1" customHeight="1" thickBot="1" x14ac:dyDescent="0.35">
      <c r="B95" s="135" t="s">
        <v>110</v>
      </c>
      <c r="C95" s="128" t="s">
        <v>95</v>
      </c>
      <c r="D95" s="231" t="s">
        <v>96</v>
      </c>
      <c r="E95" s="231"/>
      <c r="F95" s="231"/>
      <c r="G95" s="231"/>
      <c r="H95" s="231"/>
      <c r="I95" s="231"/>
      <c r="J95" s="231"/>
      <c r="K95" s="231"/>
      <c r="L95" s="254"/>
      <c r="M95" s="254"/>
      <c r="N95" s="114">
        <v>0</v>
      </c>
      <c r="O95" s="114" t="s">
        <v>97</v>
      </c>
      <c r="P95" s="129" t="s">
        <v>36</v>
      </c>
      <c r="Q95" s="130">
        <v>0</v>
      </c>
      <c r="R95" s="68" t="s">
        <v>43</v>
      </c>
      <c r="S95" s="131">
        <f t="shared" si="1"/>
        <v>0</v>
      </c>
      <c r="T95" s="74"/>
      <c r="V95" s="55"/>
    </row>
    <row r="96" spans="1:22" s="75" customFormat="1" ht="10.95" hidden="1" customHeight="1" thickBot="1" x14ac:dyDescent="0.35">
      <c r="B96" s="135" t="s">
        <v>111</v>
      </c>
      <c r="C96" s="128" t="s">
        <v>95</v>
      </c>
      <c r="D96" s="231" t="s">
        <v>96</v>
      </c>
      <c r="E96" s="231"/>
      <c r="F96" s="231"/>
      <c r="G96" s="231"/>
      <c r="H96" s="231"/>
      <c r="I96" s="231"/>
      <c r="J96" s="231"/>
      <c r="K96" s="231"/>
      <c r="L96" s="254"/>
      <c r="M96" s="254"/>
      <c r="N96" s="114">
        <v>0</v>
      </c>
      <c r="O96" s="114" t="s">
        <v>97</v>
      </c>
      <c r="P96" s="129" t="s">
        <v>36</v>
      </c>
      <c r="Q96" s="130">
        <v>0</v>
      </c>
      <c r="R96" s="68" t="s">
        <v>43</v>
      </c>
      <c r="S96" s="131">
        <f t="shared" si="1"/>
        <v>0</v>
      </c>
      <c r="T96" s="74"/>
      <c r="V96" s="55"/>
    </row>
    <row r="97" spans="1:22" s="75" customFormat="1" ht="10.95" hidden="1" customHeight="1" thickBot="1" x14ac:dyDescent="0.35">
      <c r="B97" s="135" t="s">
        <v>112</v>
      </c>
      <c r="C97" s="128" t="s">
        <v>98</v>
      </c>
      <c r="D97" s="231" t="s">
        <v>96</v>
      </c>
      <c r="E97" s="231"/>
      <c r="F97" s="231"/>
      <c r="G97" s="231"/>
      <c r="H97" s="231"/>
      <c r="I97" s="231"/>
      <c r="J97" s="231"/>
      <c r="K97" s="231"/>
      <c r="L97" s="254"/>
      <c r="M97" s="254"/>
      <c r="N97" s="114">
        <v>0</v>
      </c>
      <c r="O97" s="136" t="s">
        <v>97</v>
      </c>
      <c r="P97" s="66" t="s">
        <v>36</v>
      </c>
      <c r="Q97" s="137">
        <v>0</v>
      </c>
      <c r="R97" s="68" t="s">
        <v>43</v>
      </c>
      <c r="S97" s="131">
        <f t="shared" si="1"/>
        <v>0</v>
      </c>
      <c r="T97" s="74"/>
      <c r="V97" s="55"/>
    </row>
    <row r="98" spans="1:22" s="75" customFormat="1" ht="10.95" hidden="1" customHeight="1" thickBot="1" x14ac:dyDescent="0.35">
      <c r="B98" s="135" t="s">
        <v>113</v>
      </c>
      <c r="C98" s="128" t="s">
        <v>98</v>
      </c>
      <c r="D98" s="231" t="s">
        <v>96</v>
      </c>
      <c r="E98" s="231"/>
      <c r="F98" s="231"/>
      <c r="G98" s="231"/>
      <c r="H98" s="231"/>
      <c r="I98" s="231"/>
      <c r="J98" s="231"/>
      <c r="K98" s="231"/>
      <c r="L98" s="254"/>
      <c r="M98" s="254"/>
      <c r="N98" s="114">
        <v>0</v>
      </c>
      <c r="O98" s="136" t="s">
        <v>97</v>
      </c>
      <c r="P98" s="66" t="s">
        <v>36</v>
      </c>
      <c r="Q98" s="137">
        <v>0</v>
      </c>
      <c r="R98" s="68" t="s">
        <v>43</v>
      </c>
      <c r="S98" s="131">
        <f t="shared" si="1"/>
        <v>0</v>
      </c>
      <c r="T98" s="74"/>
      <c r="V98" s="55" t="s">
        <v>114</v>
      </c>
    </row>
    <row r="99" spans="1:22" s="37" customFormat="1" ht="10.95" hidden="1" customHeight="1" thickBot="1" x14ac:dyDescent="0.35">
      <c r="A99" s="44"/>
      <c r="B99" s="44"/>
      <c r="C99" s="180"/>
      <c r="D99" s="256"/>
      <c r="E99" s="256"/>
      <c r="F99" s="256"/>
      <c r="G99" s="256"/>
      <c r="H99" s="256"/>
      <c r="I99" s="256"/>
      <c r="J99" s="256"/>
      <c r="K99" s="256"/>
      <c r="L99" s="256"/>
      <c r="M99" s="256"/>
      <c r="N99" s="179"/>
      <c r="O99" s="179"/>
      <c r="P99" s="90"/>
      <c r="Q99" s="90"/>
      <c r="R99" s="100"/>
      <c r="S99" s="64"/>
      <c r="T99" s="138">
        <f>ROUND(SUM(S89:S98),0)</f>
        <v>0</v>
      </c>
    </row>
    <row r="100" spans="1:22" s="37" customFormat="1" ht="37.450000000000003" customHeight="1" x14ac:dyDescent="0.3">
      <c r="A100" s="126" t="s">
        <v>18</v>
      </c>
      <c r="B100" s="126"/>
      <c r="C100" s="218" t="s">
        <v>115</v>
      </c>
      <c r="D100" s="224"/>
      <c r="E100" s="224"/>
      <c r="F100" s="224"/>
      <c r="G100" s="224"/>
      <c r="H100" s="224"/>
      <c r="I100" s="224"/>
      <c r="J100" s="224"/>
      <c r="K100" s="224"/>
      <c r="L100" s="224"/>
      <c r="M100" s="224"/>
      <c r="N100" s="224"/>
      <c r="O100" s="224"/>
      <c r="P100" s="224"/>
      <c r="Q100" s="224"/>
      <c r="R100" s="224"/>
      <c r="S100" s="224"/>
      <c r="T100" s="109"/>
      <c r="V100" s="45" t="s">
        <v>116</v>
      </c>
    </row>
    <row r="101" spans="1:22" s="37" customFormat="1" ht="10.95" customHeight="1" x14ac:dyDescent="0.3">
      <c r="A101" s="127"/>
      <c r="B101" s="127"/>
      <c r="C101" s="180"/>
      <c r="D101" s="253" t="s">
        <v>93</v>
      </c>
      <c r="E101" s="253"/>
      <c r="F101" s="253"/>
      <c r="G101" s="253"/>
      <c r="H101" s="253"/>
      <c r="I101" s="253"/>
      <c r="J101" s="253"/>
      <c r="K101" s="253"/>
      <c r="L101" s="241"/>
      <c r="M101" s="241"/>
      <c r="N101" s="253" t="s">
        <v>94</v>
      </c>
      <c r="O101" s="202"/>
      <c r="P101" s="202"/>
      <c r="Q101" s="202"/>
      <c r="R101" s="202"/>
      <c r="S101" s="87"/>
      <c r="T101" s="64"/>
      <c r="V101" s="55" t="s">
        <v>164</v>
      </c>
    </row>
    <row r="102" spans="1:22" s="106" customFormat="1" ht="10.95" customHeight="1" x14ac:dyDescent="0.3">
      <c r="B102" s="187" t="s">
        <v>41</v>
      </c>
      <c r="C102" s="178" t="s">
        <v>165</v>
      </c>
      <c r="D102" s="259" t="s">
        <v>119</v>
      </c>
      <c r="E102" s="259"/>
      <c r="F102" s="259"/>
      <c r="G102" s="259"/>
      <c r="H102" s="259"/>
      <c r="I102" s="259"/>
      <c r="J102" s="259"/>
      <c r="K102" s="259"/>
      <c r="L102" s="260"/>
      <c r="M102" s="260"/>
      <c r="N102" s="114">
        <v>0</v>
      </c>
      <c r="O102" s="114"/>
      <c r="P102" s="129" t="s">
        <v>36</v>
      </c>
      <c r="Q102" s="130">
        <v>1</v>
      </c>
      <c r="R102" s="68" t="s">
        <v>43</v>
      </c>
      <c r="S102" s="131">
        <f>N102*Q102</f>
        <v>0</v>
      </c>
      <c r="T102" s="122"/>
      <c r="V102" s="55" t="s">
        <v>166</v>
      </c>
    </row>
    <row r="103" spans="1:22" s="106" customFormat="1" ht="10.95" customHeight="1" x14ac:dyDescent="0.3">
      <c r="B103" s="187" t="s">
        <v>45</v>
      </c>
      <c r="C103" s="178" t="s">
        <v>167</v>
      </c>
      <c r="D103" s="259" t="s">
        <v>119</v>
      </c>
      <c r="E103" s="259"/>
      <c r="F103" s="259"/>
      <c r="G103" s="259"/>
      <c r="H103" s="259"/>
      <c r="I103" s="259"/>
      <c r="J103" s="259"/>
      <c r="K103" s="259"/>
      <c r="L103" s="260"/>
      <c r="M103" s="260"/>
      <c r="N103" s="114">
        <v>0</v>
      </c>
      <c r="O103" s="114"/>
      <c r="P103" s="129" t="s">
        <v>36</v>
      </c>
      <c r="Q103" s="130">
        <v>1</v>
      </c>
      <c r="R103" s="68" t="s">
        <v>43</v>
      </c>
      <c r="S103" s="131">
        <f>N103*Q103</f>
        <v>0</v>
      </c>
      <c r="T103" s="122"/>
      <c r="V103" s="55"/>
    </row>
    <row r="104" spans="1:22" s="106" customFormat="1" ht="10.95" customHeight="1" x14ac:dyDescent="0.3">
      <c r="B104" s="187" t="s">
        <v>46</v>
      </c>
      <c r="C104" s="178" t="s">
        <v>118</v>
      </c>
      <c r="D104" s="259" t="s">
        <v>119</v>
      </c>
      <c r="E104" s="259"/>
      <c r="F104" s="259"/>
      <c r="G104" s="259"/>
      <c r="H104" s="259"/>
      <c r="I104" s="259"/>
      <c r="J104" s="259"/>
      <c r="K104" s="259"/>
      <c r="L104" s="260"/>
      <c r="M104" s="260"/>
      <c r="N104" s="114">
        <v>0</v>
      </c>
      <c r="O104" s="114" t="s">
        <v>97</v>
      </c>
      <c r="P104" s="129" t="s">
        <v>36</v>
      </c>
      <c r="Q104" s="130">
        <v>0</v>
      </c>
      <c r="R104" s="68" t="s">
        <v>43</v>
      </c>
      <c r="S104" s="131">
        <f>N104*Q104</f>
        <v>0</v>
      </c>
      <c r="T104" s="122"/>
      <c r="V104" s="55" t="s">
        <v>168</v>
      </c>
    </row>
    <row r="105" spans="1:22" s="106" customFormat="1" ht="10.95" hidden="1" customHeight="1" x14ac:dyDescent="0.3">
      <c r="B105" s="187" t="s">
        <v>47</v>
      </c>
      <c r="C105" s="178" t="s">
        <v>118</v>
      </c>
      <c r="D105" s="259" t="s">
        <v>119</v>
      </c>
      <c r="E105" s="259"/>
      <c r="F105" s="259"/>
      <c r="G105" s="259"/>
      <c r="H105" s="259"/>
      <c r="I105" s="259"/>
      <c r="J105" s="259"/>
      <c r="K105" s="259"/>
      <c r="L105" s="260"/>
      <c r="M105" s="260"/>
      <c r="N105" s="139">
        <v>0</v>
      </c>
      <c r="O105" s="140" t="s">
        <v>120</v>
      </c>
      <c r="P105" s="66" t="s">
        <v>36</v>
      </c>
      <c r="Q105" s="115">
        <v>0</v>
      </c>
      <c r="R105" s="68" t="s">
        <v>43</v>
      </c>
      <c r="S105" s="131">
        <f>N105*Q105</f>
        <v>0</v>
      </c>
      <c r="T105" s="122"/>
      <c r="V105" s="55" t="s">
        <v>121</v>
      </c>
    </row>
    <row r="106" spans="1:22" s="37" customFormat="1" ht="4.75" customHeight="1" thickBot="1" x14ac:dyDescent="0.35">
      <c r="A106" s="44"/>
      <c r="B106" s="44"/>
      <c r="C106" s="180"/>
      <c r="D106" s="257"/>
      <c r="E106" s="256"/>
      <c r="F106" s="256"/>
      <c r="G106" s="256"/>
      <c r="H106" s="256"/>
      <c r="I106" s="256"/>
      <c r="J106" s="256"/>
      <c r="K106" s="256"/>
      <c r="L106" s="256"/>
      <c r="M106" s="256"/>
      <c r="N106" s="181"/>
      <c r="O106" s="181"/>
      <c r="P106" s="132"/>
      <c r="Q106" s="132"/>
      <c r="R106" s="101"/>
      <c r="S106" s="133"/>
      <c r="T106" s="87">
        <f>ROUND(SUM(S102:S105),0)</f>
        <v>0</v>
      </c>
      <c r="V106" s="55" t="s">
        <v>169</v>
      </c>
    </row>
    <row r="107" spans="1:22" s="37" customFormat="1" ht="31.7" customHeight="1" x14ac:dyDescent="0.3">
      <c r="A107" s="126" t="s">
        <v>19</v>
      </c>
      <c r="B107" s="126"/>
      <c r="C107" s="218" t="s">
        <v>122</v>
      </c>
      <c r="D107" s="224"/>
      <c r="E107" s="224"/>
      <c r="F107" s="224"/>
      <c r="G107" s="224"/>
      <c r="H107" s="224"/>
      <c r="I107" s="224"/>
      <c r="J107" s="224"/>
      <c r="K107" s="224"/>
      <c r="L107" s="224"/>
      <c r="M107" s="224"/>
      <c r="N107" s="224"/>
      <c r="O107" s="224"/>
      <c r="P107" s="224"/>
      <c r="Q107" s="224"/>
      <c r="R107" s="224"/>
      <c r="S107" s="224"/>
      <c r="T107" s="109"/>
    </row>
    <row r="108" spans="1:22" s="37" customFormat="1" ht="10.95" customHeight="1" x14ac:dyDescent="0.3">
      <c r="A108" s="44"/>
      <c r="B108" s="261" t="s">
        <v>123</v>
      </c>
      <c r="C108" s="262"/>
      <c r="D108" s="253" t="s">
        <v>93</v>
      </c>
      <c r="E108" s="253"/>
      <c r="F108" s="253"/>
      <c r="G108" s="253"/>
      <c r="H108" s="253"/>
      <c r="I108" s="253"/>
      <c r="J108" s="253"/>
      <c r="K108" s="253"/>
      <c r="L108" s="241"/>
      <c r="M108" s="241"/>
      <c r="N108" s="253" t="s">
        <v>94</v>
      </c>
      <c r="O108" s="202"/>
      <c r="P108" s="202"/>
      <c r="Q108" s="202"/>
      <c r="R108" s="202"/>
      <c r="S108" s="87"/>
      <c r="T108" s="138"/>
      <c r="V108" s="45" t="s">
        <v>124</v>
      </c>
    </row>
    <row r="109" spans="1:22" s="37" customFormat="1" ht="10.95" customHeight="1" x14ac:dyDescent="0.3">
      <c r="A109" s="44"/>
      <c r="B109" s="135" t="s">
        <v>104</v>
      </c>
      <c r="C109" s="178" t="s">
        <v>125</v>
      </c>
      <c r="D109" s="259" t="s">
        <v>126</v>
      </c>
      <c r="E109" s="259"/>
      <c r="F109" s="259"/>
      <c r="G109" s="259"/>
      <c r="H109" s="259"/>
      <c r="I109" s="259"/>
      <c r="J109" s="259"/>
      <c r="K109" s="259"/>
      <c r="L109" s="260"/>
      <c r="M109" s="260"/>
      <c r="N109" s="114">
        <v>0</v>
      </c>
      <c r="O109" s="114"/>
      <c r="P109" s="129" t="s">
        <v>36</v>
      </c>
      <c r="Q109" s="130">
        <v>1</v>
      </c>
      <c r="R109" s="68" t="s">
        <v>43</v>
      </c>
      <c r="S109" s="131">
        <f t="shared" ref="S109:S127" si="2">N109*Q109</f>
        <v>0</v>
      </c>
      <c r="T109" s="138"/>
      <c r="V109" s="55"/>
    </row>
    <row r="110" spans="1:22" s="37" customFormat="1" ht="10.95" customHeight="1" x14ac:dyDescent="0.3">
      <c r="A110" s="44"/>
      <c r="B110" s="135" t="s">
        <v>105</v>
      </c>
      <c r="C110" s="178" t="s">
        <v>127</v>
      </c>
      <c r="D110" s="259" t="s">
        <v>128</v>
      </c>
      <c r="E110" s="259"/>
      <c r="F110" s="259"/>
      <c r="G110" s="259"/>
      <c r="H110" s="259"/>
      <c r="I110" s="259"/>
      <c r="J110" s="259"/>
      <c r="K110" s="259"/>
      <c r="L110" s="260"/>
      <c r="M110" s="260"/>
      <c r="N110" s="114">
        <v>0</v>
      </c>
      <c r="O110" s="114" t="s">
        <v>97</v>
      </c>
      <c r="P110" s="129" t="s">
        <v>36</v>
      </c>
      <c r="Q110" s="130">
        <v>0</v>
      </c>
      <c r="R110" s="68" t="s">
        <v>43</v>
      </c>
      <c r="S110" s="131">
        <f t="shared" si="2"/>
        <v>0</v>
      </c>
      <c r="T110" s="138"/>
      <c r="V110" s="55"/>
    </row>
    <row r="111" spans="1:22" s="37" customFormat="1" ht="10.95" customHeight="1" x14ac:dyDescent="0.3">
      <c r="A111" s="44"/>
      <c r="B111" s="135" t="s">
        <v>106</v>
      </c>
      <c r="C111" s="178" t="s">
        <v>127</v>
      </c>
      <c r="D111" s="259" t="s">
        <v>128</v>
      </c>
      <c r="E111" s="259"/>
      <c r="F111" s="259"/>
      <c r="G111" s="259"/>
      <c r="H111" s="259"/>
      <c r="I111" s="259"/>
      <c r="J111" s="259"/>
      <c r="K111" s="259"/>
      <c r="L111" s="260"/>
      <c r="M111" s="260"/>
      <c r="N111" s="114">
        <v>0</v>
      </c>
      <c r="O111" s="114" t="s">
        <v>97</v>
      </c>
      <c r="P111" s="129" t="s">
        <v>36</v>
      </c>
      <c r="Q111" s="130">
        <v>0</v>
      </c>
      <c r="R111" s="68" t="s">
        <v>43</v>
      </c>
      <c r="S111" s="131">
        <f t="shared" si="2"/>
        <v>0</v>
      </c>
      <c r="T111" s="138"/>
      <c r="V111" s="55"/>
    </row>
    <row r="112" spans="1:22" s="37" customFormat="1" ht="3.45" customHeight="1" thickBot="1" x14ac:dyDescent="0.35">
      <c r="A112" s="127"/>
      <c r="B112" s="135" t="s">
        <v>107</v>
      </c>
      <c r="C112" s="178" t="s">
        <v>127</v>
      </c>
      <c r="D112" s="259" t="s">
        <v>128</v>
      </c>
      <c r="E112" s="259"/>
      <c r="F112" s="259"/>
      <c r="G112" s="259"/>
      <c r="H112" s="259"/>
      <c r="I112" s="259"/>
      <c r="J112" s="259"/>
      <c r="K112" s="259"/>
      <c r="L112" s="260"/>
      <c r="M112" s="260"/>
      <c r="N112" s="114">
        <v>0</v>
      </c>
      <c r="O112" s="114" t="s">
        <v>97</v>
      </c>
      <c r="P112" s="129" t="s">
        <v>36</v>
      </c>
      <c r="Q112" s="130">
        <v>0</v>
      </c>
      <c r="R112" s="68" t="s">
        <v>43</v>
      </c>
      <c r="S112" s="131">
        <f t="shared" si="2"/>
        <v>0</v>
      </c>
      <c r="T112" s="138"/>
      <c r="V112" s="55"/>
    </row>
    <row r="113" spans="1:22" s="37" customFormat="1" ht="10.95" hidden="1" customHeight="1" thickBot="1" x14ac:dyDescent="0.35">
      <c r="A113" s="127"/>
      <c r="B113" s="135" t="s">
        <v>108</v>
      </c>
      <c r="C113" s="178" t="s">
        <v>127</v>
      </c>
      <c r="D113" s="259" t="s">
        <v>128</v>
      </c>
      <c r="E113" s="259"/>
      <c r="F113" s="259"/>
      <c r="G113" s="259"/>
      <c r="H113" s="259"/>
      <c r="I113" s="259"/>
      <c r="J113" s="259"/>
      <c r="K113" s="259"/>
      <c r="L113" s="260"/>
      <c r="M113" s="260"/>
      <c r="N113" s="114">
        <v>0</v>
      </c>
      <c r="O113" s="114" t="s">
        <v>97</v>
      </c>
      <c r="P113" s="129" t="s">
        <v>36</v>
      </c>
      <c r="Q113" s="130">
        <v>0</v>
      </c>
      <c r="R113" s="68" t="s">
        <v>43</v>
      </c>
      <c r="S113" s="131">
        <f t="shared" si="2"/>
        <v>0</v>
      </c>
      <c r="T113" s="138"/>
      <c r="V113" s="55"/>
    </row>
    <row r="114" spans="1:22" s="37" customFormat="1" ht="10.95" hidden="1" customHeight="1" thickBot="1" x14ac:dyDescent="0.35">
      <c r="A114" s="127"/>
      <c r="B114" s="135" t="s">
        <v>109</v>
      </c>
      <c r="C114" s="178" t="s">
        <v>127</v>
      </c>
      <c r="D114" s="259" t="s">
        <v>128</v>
      </c>
      <c r="E114" s="259"/>
      <c r="F114" s="259"/>
      <c r="G114" s="259"/>
      <c r="H114" s="259"/>
      <c r="I114" s="259"/>
      <c r="J114" s="259"/>
      <c r="K114" s="259"/>
      <c r="L114" s="260"/>
      <c r="M114" s="260"/>
      <c r="N114" s="114">
        <v>0</v>
      </c>
      <c r="O114" s="114" t="s">
        <v>97</v>
      </c>
      <c r="P114" s="129" t="s">
        <v>36</v>
      </c>
      <c r="Q114" s="130">
        <v>0</v>
      </c>
      <c r="R114" s="68" t="s">
        <v>43</v>
      </c>
      <c r="S114" s="131">
        <f t="shared" si="2"/>
        <v>0</v>
      </c>
      <c r="T114" s="138"/>
      <c r="V114" s="55"/>
    </row>
    <row r="115" spans="1:22" s="75" customFormat="1" ht="10.95" hidden="1" customHeight="1" thickBot="1" x14ac:dyDescent="0.35">
      <c r="B115" s="135" t="s">
        <v>110</v>
      </c>
      <c r="C115" s="178" t="s">
        <v>127</v>
      </c>
      <c r="D115" s="259" t="s">
        <v>128</v>
      </c>
      <c r="E115" s="259"/>
      <c r="F115" s="259"/>
      <c r="G115" s="259"/>
      <c r="H115" s="259"/>
      <c r="I115" s="259"/>
      <c r="J115" s="259"/>
      <c r="K115" s="259"/>
      <c r="L115" s="260"/>
      <c r="M115" s="260"/>
      <c r="N115" s="114">
        <v>0</v>
      </c>
      <c r="O115" s="114" t="s">
        <v>97</v>
      </c>
      <c r="P115" s="129" t="s">
        <v>36</v>
      </c>
      <c r="Q115" s="130">
        <v>0</v>
      </c>
      <c r="R115" s="68" t="s">
        <v>43</v>
      </c>
      <c r="S115" s="131">
        <f t="shared" si="2"/>
        <v>0</v>
      </c>
      <c r="T115" s="141"/>
      <c r="V115" s="55"/>
    </row>
    <row r="116" spans="1:22" s="37" customFormat="1" ht="10.95" hidden="1" customHeight="1" thickBot="1" x14ac:dyDescent="0.35">
      <c r="A116" s="127"/>
      <c r="B116" s="135" t="s">
        <v>111</v>
      </c>
      <c r="C116" s="178" t="s">
        <v>127</v>
      </c>
      <c r="D116" s="259" t="s">
        <v>128</v>
      </c>
      <c r="E116" s="259"/>
      <c r="F116" s="259"/>
      <c r="G116" s="259"/>
      <c r="H116" s="259"/>
      <c r="I116" s="259"/>
      <c r="J116" s="259"/>
      <c r="K116" s="259"/>
      <c r="L116" s="260"/>
      <c r="M116" s="260"/>
      <c r="N116" s="114">
        <v>0</v>
      </c>
      <c r="O116" s="114" t="s">
        <v>97</v>
      </c>
      <c r="P116" s="129" t="s">
        <v>36</v>
      </c>
      <c r="Q116" s="130">
        <v>0</v>
      </c>
      <c r="R116" s="68" t="s">
        <v>43</v>
      </c>
      <c r="S116" s="131">
        <f t="shared" si="2"/>
        <v>0</v>
      </c>
      <c r="T116" s="138"/>
      <c r="V116" s="55"/>
    </row>
    <row r="117" spans="1:22" s="37" customFormat="1" ht="10.95" hidden="1" customHeight="1" thickBot="1" x14ac:dyDescent="0.35">
      <c r="A117" s="127"/>
      <c r="B117" s="135" t="s">
        <v>112</v>
      </c>
      <c r="C117" s="178" t="s">
        <v>127</v>
      </c>
      <c r="D117" s="259" t="s">
        <v>128</v>
      </c>
      <c r="E117" s="259"/>
      <c r="F117" s="259"/>
      <c r="G117" s="259"/>
      <c r="H117" s="259"/>
      <c r="I117" s="259"/>
      <c r="J117" s="259"/>
      <c r="K117" s="259"/>
      <c r="L117" s="260"/>
      <c r="M117" s="260"/>
      <c r="N117" s="139">
        <v>0</v>
      </c>
      <c r="O117" s="142" t="s">
        <v>97</v>
      </c>
      <c r="P117" s="66" t="s">
        <v>36</v>
      </c>
      <c r="Q117" s="137">
        <v>0</v>
      </c>
      <c r="R117" s="68" t="s">
        <v>43</v>
      </c>
      <c r="S117" s="131">
        <f t="shared" si="2"/>
        <v>0</v>
      </c>
      <c r="T117" s="138"/>
      <c r="V117" s="55" t="s">
        <v>129</v>
      </c>
    </row>
    <row r="118" spans="1:22" s="75" customFormat="1" ht="10.95" hidden="1" customHeight="1" thickBot="1" x14ac:dyDescent="0.35">
      <c r="B118" s="135" t="s">
        <v>113</v>
      </c>
      <c r="C118" s="178" t="s">
        <v>127</v>
      </c>
      <c r="D118" s="259" t="s">
        <v>128</v>
      </c>
      <c r="E118" s="259"/>
      <c r="F118" s="259"/>
      <c r="G118" s="259"/>
      <c r="H118" s="259"/>
      <c r="I118" s="259"/>
      <c r="J118" s="259"/>
      <c r="K118" s="259"/>
      <c r="L118" s="260"/>
      <c r="M118" s="260"/>
      <c r="N118" s="139">
        <v>0</v>
      </c>
      <c r="O118" s="142" t="s">
        <v>97</v>
      </c>
      <c r="P118" s="66" t="s">
        <v>36</v>
      </c>
      <c r="Q118" s="137">
        <v>0</v>
      </c>
      <c r="R118" s="68" t="s">
        <v>43</v>
      </c>
      <c r="S118" s="131">
        <f t="shared" si="2"/>
        <v>0</v>
      </c>
      <c r="T118" s="141"/>
      <c r="V118" s="55" t="s">
        <v>130</v>
      </c>
    </row>
    <row r="119" spans="1:22" s="75" customFormat="1" ht="10.95" hidden="1" customHeight="1" thickBot="1" x14ac:dyDescent="0.35">
      <c r="B119" s="264" t="s">
        <v>131</v>
      </c>
      <c r="C119" s="265"/>
      <c r="D119" s="265"/>
      <c r="E119" s="266">
        <f>SUM(S109:S118)</f>
        <v>0</v>
      </c>
      <c r="F119" s="266"/>
      <c r="G119" s="266"/>
      <c r="H119" s="266"/>
      <c r="I119" s="266"/>
      <c r="J119" s="266"/>
      <c r="K119" s="228"/>
      <c r="L119" s="215"/>
      <c r="M119" s="215"/>
      <c r="N119" s="54"/>
      <c r="O119" s="143"/>
      <c r="P119" s="184"/>
      <c r="Q119" s="184"/>
      <c r="R119" s="68"/>
      <c r="S119" s="131"/>
      <c r="T119" s="141"/>
      <c r="V119" s="55"/>
    </row>
    <row r="120" spans="1:22" s="75" customFormat="1" ht="10.95" hidden="1" customHeight="1" thickBot="1" x14ac:dyDescent="0.35">
      <c r="B120" s="235" t="s">
        <v>132</v>
      </c>
      <c r="C120" s="215"/>
      <c r="D120" s="215"/>
      <c r="E120" s="215"/>
      <c r="F120" s="215"/>
      <c r="G120" s="215"/>
      <c r="H120" s="215"/>
      <c r="I120" s="215"/>
      <c r="J120" s="215"/>
      <c r="K120" s="215"/>
      <c r="L120" s="215"/>
      <c r="M120" s="215"/>
      <c r="N120" s="54"/>
      <c r="O120" s="143"/>
      <c r="P120" s="184"/>
      <c r="Q120" s="184"/>
      <c r="R120" s="68"/>
      <c r="S120" s="131"/>
      <c r="T120" s="141"/>
      <c r="V120" s="55"/>
    </row>
    <row r="121" spans="1:22" s="75" customFormat="1" ht="2.9" hidden="1" customHeight="1" thickBot="1" x14ac:dyDescent="0.35">
      <c r="B121" s="187" t="s">
        <v>41</v>
      </c>
      <c r="C121" s="263" t="str">
        <f t="shared" ref="C121" si="3">$C$35</f>
        <v>Training or Conference Title</v>
      </c>
      <c r="D121" s="243"/>
      <c r="E121" s="243"/>
      <c r="F121" s="243"/>
      <c r="G121" s="243"/>
      <c r="H121" s="243"/>
      <c r="I121" s="243"/>
      <c r="J121" s="243"/>
      <c r="K121" s="243"/>
      <c r="L121" s="243"/>
      <c r="M121" s="243"/>
      <c r="N121" s="114">
        <v>0</v>
      </c>
      <c r="O121" s="144" t="s">
        <v>133</v>
      </c>
      <c r="P121" s="129" t="s">
        <v>36</v>
      </c>
      <c r="Q121" s="130">
        <v>0</v>
      </c>
      <c r="R121" s="68" t="s">
        <v>43</v>
      </c>
      <c r="S121" s="131">
        <f t="shared" ref="S121:S124" si="4">N121*Q121</f>
        <v>0</v>
      </c>
      <c r="T121" s="141"/>
      <c r="V121" s="55"/>
    </row>
    <row r="122" spans="1:22" s="75" customFormat="1" ht="10.4" hidden="1" customHeight="1" thickBot="1" x14ac:dyDescent="0.35">
      <c r="B122" s="187" t="s">
        <v>45</v>
      </c>
      <c r="C122" s="263" t="str">
        <f t="shared" ref="C122" si="5">$C$41</f>
        <v>Training or Conference Title</v>
      </c>
      <c r="D122" s="243"/>
      <c r="E122" s="243"/>
      <c r="F122" s="243"/>
      <c r="G122" s="243"/>
      <c r="H122" s="243"/>
      <c r="I122" s="243"/>
      <c r="J122" s="243"/>
      <c r="K122" s="243"/>
      <c r="L122" s="243"/>
      <c r="M122" s="243"/>
      <c r="N122" s="114">
        <v>0</v>
      </c>
      <c r="O122" s="144" t="s">
        <v>133</v>
      </c>
      <c r="P122" s="129" t="s">
        <v>36</v>
      </c>
      <c r="Q122" s="130">
        <v>0</v>
      </c>
      <c r="R122" s="68" t="s">
        <v>43</v>
      </c>
      <c r="S122" s="131">
        <f t="shared" si="4"/>
        <v>0</v>
      </c>
      <c r="T122" s="141"/>
      <c r="V122" s="55"/>
    </row>
    <row r="123" spans="1:22" s="75" customFormat="1" ht="10.4" hidden="1" customHeight="1" thickBot="1" x14ac:dyDescent="0.35">
      <c r="B123" s="187" t="s">
        <v>46</v>
      </c>
      <c r="C123" s="263" t="str">
        <f t="shared" ref="C123" si="6">$C$47</f>
        <v>Training or Conference Title</v>
      </c>
      <c r="D123" s="243"/>
      <c r="E123" s="243"/>
      <c r="F123" s="243"/>
      <c r="G123" s="243"/>
      <c r="H123" s="243"/>
      <c r="I123" s="243"/>
      <c r="J123" s="243"/>
      <c r="K123" s="243"/>
      <c r="L123" s="243"/>
      <c r="M123" s="243"/>
      <c r="N123" s="114">
        <v>0</v>
      </c>
      <c r="O123" s="144" t="s">
        <v>133</v>
      </c>
      <c r="P123" s="129" t="s">
        <v>36</v>
      </c>
      <c r="Q123" s="130">
        <v>0</v>
      </c>
      <c r="R123" s="68" t="s">
        <v>43</v>
      </c>
      <c r="S123" s="131">
        <f t="shared" si="4"/>
        <v>0</v>
      </c>
      <c r="T123" s="141"/>
      <c r="V123" s="55"/>
    </row>
    <row r="124" spans="1:22" s="75" customFormat="1" ht="10.4" hidden="1" customHeight="1" thickBot="1" x14ac:dyDescent="0.35">
      <c r="B124" s="187" t="s">
        <v>47</v>
      </c>
      <c r="C124" s="263" t="str">
        <f t="shared" ref="C124" si="7">$C$53</f>
        <v>Training or Conference Title</v>
      </c>
      <c r="D124" s="243"/>
      <c r="E124" s="243"/>
      <c r="F124" s="243"/>
      <c r="G124" s="243"/>
      <c r="H124" s="243"/>
      <c r="I124" s="243"/>
      <c r="J124" s="243"/>
      <c r="K124" s="243"/>
      <c r="L124" s="243"/>
      <c r="M124" s="243"/>
      <c r="N124" s="114">
        <v>0</v>
      </c>
      <c r="O124" s="144" t="s">
        <v>133</v>
      </c>
      <c r="P124" s="129" t="s">
        <v>36</v>
      </c>
      <c r="Q124" s="130">
        <v>0</v>
      </c>
      <c r="R124" s="68" t="s">
        <v>43</v>
      </c>
      <c r="S124" s="131">
        <f t="shared" si="4"/>
        <v>0</v>
      </c>
      <c r="T124" s="141"/>
      <c r="V124" s="55"/>
    </row>
    <row r="125" spans="1:22" s="75" customFormat="1" ht="10.4" hidden="1" customHeight="1" thickBot="1" x14ac:dyDescent="0.35">
      <c r="B125" s="187" t="s">
        <v>48</v>
      </c>
      <c r="C125" s="263" t="str">
        <f t="shared" ref="C125" si="8">$C$59</f>
        <v>Training or Conference Title</v>
      </c>
      <c r="D125" s="243"/>
      <c r="E125" s="243"/>
      <c r="F125" s="243"/>
      <c r="G125" s="243"/>
      <c r="H125" s="243"/>
      <c r="I125" s="243"/>
      <c r="J125" s="243"/>
      <c r="K125" s="243"/>
      <c r="L125" s="243"/>
      <c r="M125" s="243"/>
      <c r="N125" s="139">
        <v>0</v>
      </c>
      <c r="O125" s="144" t="s">
        <v>133</v>
      </c>
      <c r="P125" s="66" t="s">
        <v>36</v>
      </c>
      <c r="Q125" s="137">
        <v>0</v>
      </c>
      <c r="R125" s="68" t="s">
        <v>43</v>
      </c>
      <c r="S125" s="131">
        <f t="shared" si="2"/>
        <v>0</v>
      </c>
      <c r="T125" s="141"/>
      <c r="V125" s="55"/>
    </row>
    <row r="126" spans="1:22" s="75" customFormat="1" ht="10.95" hidden="1" customHeight="1" x14ac:dyDescent="0.3">
      <c r="B126" s="187" t="s">
        <v>49</v>
      </c>
      <c r="C126" s="263" t="str">
        <f t="shared" ref="C126" si="9">$C$65</f>
        <v>Training or Conference Title</v>
      </c>
      <c r="D126" s="243"/>
      <c r="E126" s="243"/>
      <c r="F126" s="243"/>
      <c r="G126" s="243"/>
      <c r="H126" s="243"/>
      <c r="I126" s="243"/>
      <c r="J126" s="243"/>
      <c r="K126" s="243"/>
      <c r="L126" s="243"/>
      <c r="M126" s="243"/>
      <c r="N126" s="139">
        <v>0</v>
      </c>
      <c r="O126" s="144" t="s">
        <v>133</v>
      </c>
      <c r="P126" s="66" t="s">
        <v>36</v>
      </c>
      <c r="Q126" s="137">
        <v>0</v>
      </c>
      <c r="R126" s="68" t="s">
        <v>43</v>
      </c>
      <c r="S126" s="131">
        <f t="shared" si="2"/>
        <v>0</v>
      </c>
      <c r="T126" s="141"/>
      <c r="V126" s="55"/>
    </row>
    <row r="127" spans="1:22" s="75" customFormat="1" ht="10.95" hidden="1" customHeight="1" x14ac:dyDescent="0.3">
      <c r="B127" s="187" t="s">
        <v>50</v>
      </c>
      <c r="C127" s="263" t="str">
        <f t="shared" ref="C127" si="10">$C$71</f>
        <v>Training or Conference Title</v>
      </c>
      <c r="D127" s="243"/>
      <c r="E127" s="243"/>
      <c r="F127" s="243"/>
      <c r="G127" s="243"/>
      <c r="H127" s="243"/>
      <c r="I127" s="243"/>
      <c r="J127" s="243"/>
      <c r="K127" s="243"/>
      <c r="L127" s="243"/>
      <c r="M127" s="243"/>
      <c r="N127" s="139">
        <v>0</v>
      </c>
      <c r="O127" s="144" t="s">
        <v>133</v>
      </c>
      <c r="P127" s="66" t="s">
        <v>36</v>
      </c>
      <c r="Q127" s="137">
        <v>0</v>
      </c>
      <c r="R127" s="68" t="s">
        <v>43</v>
      </c>
      <c r="S127" s="131">
        <f t="shared" si="2"/>
        <v>0</v>
      </c>
      <c r="T127" s="141"/>
      <c r="V127" s="55"/>
    </row>
    <row r="128" spans="1:22" s="75" customFormat="1" ht="10.95" hidden="1" customHeight="1" thickBot="1" x14ac:dyDescent="0.35">
      <c r="B128" s="264" t="s">
        <v>134</v>
      </c>
      <c r="C128" s="265"/>
      <c r="D128" s="265"/>
      <c r="E128" s="266">
        <f>SUM(S121:S126)</f>
        <v>0</v>
      </c>
      <c r="F128" s="266"/>
      <c r="G128" s="266"/>
      <c r="H128" s="266"/>
      <c r="I128" s="266"/>
      <c r="J128" s="266"/>
      <c r="K128" s="228"/>
      <c r="L128" s="215"/>
      <c r="M128" s="215"/>
      <c r="N128" s="54"/>
      <c r="O128" s="143"/>
      <c r="P128" s="184"/>
      <c r="Q128" s="184"/>
      <c r="R128" s="68"/>
      <c r="S128" s="131"/>
      <c r="T128" s="141"/>
      <c r="V128" s="55"/>
    </row>
    <row r="129" spans="1:22" s="75" customFormat="1" ht="10.95" hidden="1" customHeight="1" thickBot="1" x14ac:dyDescent="0.35">
      <c r="B129" s="235" t="s">
        <v>135</v>
      </c>
      <c r="C129" s="215"/>
      <c r="D129" s="215"/>
      <c r="E129" s="215"/>
      <c r="F129" s="215"/>
      <c r="G129" s="215"/>
      <c r="H129" s="215"/>
      <c r="I129" s="215"/>
      <c r="J129" s="215"/>
      <c r="K129" s="215"/>
      <c r="L129" s="215"/>
      <c r="M129" s="215"/>
      <c r="N129" s="54"/>
      <c r="O129" s="143"/>
      <c r="P129" s="184"/>
      <c r="Q129" s="184"/>
      <c r="R129" s="68"/>
      <c r="S129" s="131"/>
      <c r="T129" s="141"/>
      <c r="V129" s="55" t="s">
        <v>136</v>
      </c>
    </row>
    <row r="130" spans="1:22" s="75" customFormat="1" ht="10.95" hidden="1" customHeight="1" thickBot="1" x14ac:dyDescent="0.35">
      <c r="B130" s="135" t="s">
        <v>58</v>
      </c>
      <c r="C130" s="178" t="s">
        <v>127</v>
      </c>
      <c r="D130" s="259" t="s">
        <v>137</v>
      </c>
      <c r="E130" s="259"/>
      <c r="F130" s="259"/>
      <c r="G130" s="259"/>
      <c r="H130" s="259"/>
      <c r="I130" s="259"/>
      <c r="J130" s="259"/>
      <c r="K130" s="259"/>
      <c r="L130" s="260"/>
      <c r="M130" s="260"/>
      <c r="N130" s="114">
        <v>0</v>
      </c>
      <c r="O130" s="114" t="s">
        <v>97</v>
      </c>
      <c r="P130" s="129" t="s">
        <v>36</v>
      </c>
      <c r="Q130" s="130">
        <v>0</v>
      </c>
      <c r="R130" s="68" t="s">
        <v>43</v>
      </c>
      <c r="S130" s="131">
        <f t="shared" ref="S130:S132" si="11">N130*Q130</f>
        <v>0</v>
      </c>
      <c r="T130" s="141"/>
      <c r="V130" s="55"/>
    </row>
    <row r="131" spans="1:22" s="75" customFormat="1" ht="10.95" hidden="1" customHeight="1" thickBot="1" x14ac:dyDescent="0.35">
      <c r="B131" s="135" t="s">
        <v>68</v>
      </c>
      <c r="C131" s="178" t="s">
        <v>127</v>
      </c>
      <c r="D131" s="259" t="s">
        <v>137</v>
      </c>
      <c r="E131" s="259"/>
      <c r="F131" s="259"/>
      <c r="G131" s="259"/>
      <c r="H131" s="259"/>
      <c r="I131" s="259"/>
      <c r="J131" s="259"/>
      <c r="K131" s="259"/>
      <c r="L131" s="260"/>
      <c r="M131" s="260"/>
      <c r="N131" s="114">
        <v>0</v>
      </c>
      <c r="O131" s="114" t="s">
        <v>97</v>
      </c>
      <c r="P131" s="129" t="s">
        <v>36</v>
      </c>
      <c r="Q131" s="130">
        <v>0</v>
      </c>
      <c r="R131" s="68" t="s">
        <v>43</v>
      </c>
      <c r="S131" s="131">
        <f t="shared" si="11"/>
        <v>0</v>
      </c>
      <c r="T131" s="141"/>
      <c r="V131" s="55"/>
    </row>
    <row r="132" spans="1:22" s="75" customFormat="1" ht="10.95" hidden="1" customHeight="1" thickBot="1" x14ac:dyDescent="0.35">
      <c r="B132" s="135" t="s">
        <v>71</v>
      </c>
      <c r="C132" s="178" t="s">
        <v>127</v>
      </c>
      <c r="D132" s="259" t="s">
        <v>137</v>
      </c>
      <c r="E132" s="259"/>
      <c r="F132" s="259"/>
      <c r="G132" s="259"/>
      <c r="H132" s="259"/>
      <c r="I132" s="259"/>
      <c r="J132" s="259"/>
      <c r="K132" s="259"/>
      <c r="L132" s="260"/>
      <c r="M132" s="260"/>
      <c r="N132" s="114">
        <v>0</v>
      </c>
      <c r="O132" s="114" t="s">
        <v>97</v>
      </c>
      <c r="P132" s="129" t="s">
        <v>36</v>
      </c>
      <c r="Q132" s="130">
        <v>0</v>
      </c>
      <c r="R132" s="68" t="s">
        <v>43</v>
      </c>
      <c r="S132" s="131">
        <f t="shared" si="11"/>
        <v>0</v>
      </c>
      <c r="T132" s="141"/>
      <c r="V132" s="55"/>
    </row>
    <row r="133" spans="1:22" s="75" customFormat="1" ht="10.95" hidden="1" customHeight="1" thickBot="1" x14ac:dyDescent="0.35">
      <c r="B133" s="235" t="s">
        <v>138</v>
      </c>
      <c r="C133" s="215"/>
      <c r="D133" s="215"/>
      <c r="E133" s="215"/>
      <c r="F133" s="215"/>
      <c r="G133" s="215"/>
      <c r="H133" s="215"/>
      <c r="I133" s="215"/>
      <c r="J133" s="215"/>
      <c r="K133" s="215"/>
      <c r="L133" s="240" t="s">
        <v>80</v>
      </c>
      <c r="M133" s="241"/>
      <c r="N133" s="241"/>
      <c r="O133" s="230"/>
      <c r="P133" s="215"/>
      <c r="Q133" s="215"/>
      <c r="R133" s="110" t="s">
        <v>43</v>
      </c>
      <c r="S133" s="111" t="s">
        <v>81</v>
      </c>
      <c r="T133" s="145"/>
      <c r="V133" s="55"/>
    </row>
    <row r="134" spans="1:22" s="37" customFormat="1" ht="10.4" hidden="1" customHeight="1" thickBot="1" x14ac:dyDescent="0.35">
      <c r="A134" s="44"/>
      <c r="B134" s="189" t="s">
        <v>139</v>
      </c>
      <c r="C134" s="213" t="s">
        <v>83</v>
      </c>
      <c r="D134" s="217"/>
      <c r="E134" s="217"/>
      <c r="F134" s="217"/>
      <c r="G134" s="217"/>
      <c r="H134" s="217"/>
      <c r="I134" s="217"/>
      <c r="J134" s="217"/>
      <c r="K134" s="202"/>
      <c r="L134" s="242"/>
      <c r="M134" s="215"/>
      <c r="N134" s="179"/>
      <c r="O134" s="179"/>
      <c r="P134" s="179"/>
      <c r="Q134" s="179"/>
      <c r="R134" s="179"/>
      <c r="S134" s="179"/>
      <c r="T134" s="64"/>
      <c r="V134" s="55"/>
    </row>
    <row r="135" spans="1:22" s="37" customFormat="1" ht="10.4" hidden="1" customHeight="1" thickBot="1" x14ac:dyDescent="0.35">
      <c r="A135" s="44"/>
      <c r="B135" s="44"/>
      <c r="C135" s="231" t="s">
        <v>84</v>
      </c>
      <c r="D135" s="214"/>
      <c r="E135" s="227"/>
      <c r="F135" s="228"/>
      <c r="G135" s="228"/>
      <c r="H135" s="228"/>
      <c r="I135" s="228"/>
      <c r="J135" s="228"/>
      <c r="K135" s="228"/>
      <c r="L135" s="242"/>
      <c r="M135" s="215"/>
      <c r="N135" s="215"/>
      <c r="O135" s="215"/>
      <c r="P135" s="215"/>
      <c r="Q135" s="215"/>
      <c r="R135" s="215"/>
      <c r="S135" s="215"/>
      <c r="T135" s="64"/>
      <c r="V135" s="55"/>
    </row>
    <row r="136" spans="1:22" s="37" customFormat="1" ht="10.4" hidden="1" customHeight="1" thickBot="1" x14ac:dyDescent="0.35">
      <c r="A136" s="44"/>
      <c r="B136" s="44"/>
      <c r="C136" s="236" t="s">
        <v>140</v>
      </c>
      <c r="D136" s="215"/>
      <c r="E136" s="215"/>
      <c r="F136" s="215"/>
      <c r="G136" s="215"/>
      <c r="H136" s="215"/>
      <c r="I136" s="215"/>
      <c r="J136" s="215"/>
      <c r="K136" s="215"/>
      <c r="L136" s="114">
        <v>0</v>
      </c>
      <c r="M136" s="71" t="s">
        <v>36</v>
      </c>
      <c r="N136" s="65">
        <v>0</v>
      </c>
      <c r="O136" s="66" t="s">
        <v>36</v>
      </c>
      <c r="P136" s="115">
        <v>0</v>
      </c>
      <c r="Q136" s="68" t="s">
        <v>43</v>
      </c>
      <c r="R136" s="54">
        <f>L136*P136*N136</f>
        <v>0</v>
      </c>
      <c r="S136" s="54"/>
      <c r="T136" s="64"/>
      <c r="V136" s="55"/>
    </row>
    <row r="137" spans="1:22" s="37" customFormat="1" ht="10.4" hidden="1" customHeight="1" thickBot="1" x14ac:dyDescent="0.35">
      <c r="A137" s="44"/>
      <c r="B137" s="44"/>
      <c r="C137" s="236" t="s">
        <v>87</v>
      </c>
      <c r="D137" s="221"/>
      <c r="E137" s="215"/>
      <c r="F137" s="215"/>
      <c r="G137" s="215"/>
      <c r="H137" s="215"/>
      <c r="I137" s="215"/>
      <c r="J137" s="215"/>
      <c r="K137" s="215"/>
      <c r="L137" s="114">
        <v>0</v>
      </c>
      <c r="M137" s="71" t="s">
        <v>36</v>
      </c>
      <c r="N137" s="65">
        <v>0</v>
      </c>
      <c r="O137" s="66" t="s">
        <v>36</v>
      </c>
      <c r="P137" s="115">
        <v>0</v>
      </c>
      <c r="Q137" s="68" t="s">
        <v>43</v>
      </c>
      <c r="R137" s="54">
        <f>L137*P137*N137</f>
        <v>0</v>
      </c>
      <c r="S137" s="54"/>
      <c r="T137" s="64"/>
      <c r="V137" s="55"/>
    </row>
    <row r="138" spans="1:22" s="37" customFormat="1" ht="10.4" hidden="1" customHeight="1" thickBot="1" x14ac:dyDescent="0.35">
      <c r="A138" s="44"/>
      <c r="B138" s="44"/>
      <c r="C138" s="236" t="s">
        <v>88</v>
      </c>
      <c r="D138" s="221"/>
      <c r="E138" s="215"/>
      <c r="F138" s="215"/>
      <c r="G138" s="215"/>
      <c r="H138" s="215"/>
      <c r="I138" s="215"/>
      <c r="J138" s="215"/>
      <c r="K138" s="215"/>
      <c r="L138" s="114">
        <v>0</v>
      </c>
      <c r="M138" s="71" t="s">
        <v>36</v>
      </c>
      <c r="N138" s="65">
        <v>0</v>
      </c>
      <c r="O138" s="66" t="s">
        <v>36</v>
      </c>
      <c r="P138" s="115">
        <v>0</v>
      </c>
      <c r="Q138" s="68" t="s">
        <v>43</v>
      </c>
      <c r="R138" s="54">
        <f>L138*P138*N138</f>
        <v>0</v>
      </c>
      <c r="S138" s="54"/>
      <c r="T138" s="64"/>
      <c r="V138" s="55"/>
    </row>
    <row r="139" spans="1:22" s="37" customFormat="1" ht="9.8000000000000007" hidden="1" customHeight="1" thickBot="1" x14ac:dyDescent="0.35">
      <c r="A139" s="44"/>
      <c r="B139" s="44"/>
      <c r="C139" s="236" t="s">
        <v>89</v>
      </c>
      <c r="D139" s="221"/>
      <c r="E139" s="215"/>
      <c r="F139" s="215"/>
      <c r="G139" s="215"/>
      <c r="H139" s="215"/>
      <c r="I139" s="215"/>
      <c r="J139" s="215"/>
      <c r="K139" s="215"/>
      <c r="L139" s="114">
        <v>0</v>
      </c>
      <c r="M139" s="71" t="s">
        <v>36</v>
      </c>
      <c r="N139" s="65">
        <v>0</v>
      </c>
      <c r="O139" s="66" t="s">
        <v>36</v>
      </c>
      <c r="P139" s="115">
        <v>0</v>
      </c>
      <c r="Q139" s="68" t="s">
        <v>43</v>
      </c>
      <c r="R139" s="117">
        <f>L139*P139*N139</f>
        <v>0</v>
      </c>
      <c r="S139" s="54">
        <f>SUM(R136:R139)</f>
        <v>0</v>
      </c>
      <c r="T139" s="64"/>
      <c r="V139" s="55"/>
    </row>
    <row r="140" spans="1:22" s="37" customFormat="1" ht="10.4" hidden="1" customHeight="1" thickBot="1" x14ac:dyDescent="0.35">
      <c r="A140" s="44"/>
      <c r="B140" s="189" t="s">
        <v>141</v>
      </c>
      <c r="C140" s="213" t="s">
        <v>83</v>
      </c>
      <c r="D140" s="217"/>
      <c r="E140" s="217"/>
      <c r="F140" s="217"/>
      <c r="G140" s="217"/>
      <c r="H140" s="217"/>
      <c r="I140" s="217"/>
      <c r="J140" s="217"/>
      <c r="K140" s="202"/>
      <c r="L140" s="242"/>
      <c r="M140" s="215"/>
      <c r="N140" s="179"/>
      <c r="O140" s="179"/>
      <c r="P140" s="179"/>
      <c r="Q140" s="179"/>
      <c r="R140" s="179"/>
      <c r="S140" s="179"/>
      <c r="T140" s="64"/>
      <c r="V140" s="55"/>
    </row>
    <row r="141" spans="1:22" s="37" customFormat="1" ht="10.4" hidden="1" customHeight="1" thickBot="1" x14ac:dyDescent="0.35">
      <c r="A141" s="44"/>
      <c r="B141" s="44"/>
      <c r="C141" s="231" t="s">
        <v>84</v>
      </c>
      <c r="D141" s="214"/>
      <c r="E141" s="227"/>
      <c r="F141" s="228"/>
      <c r="G141" s="228"/>
      <c r="H141" s="228"/>
      <c r="I141" s="228"/>
      <c r="J141" s="228"/>
      <c r="K141" s="228"/>
      <c r="L141" s="242"/>
      <c r="M141" s="215"/>
      <c r="N141" s="215"/>
      <c r="O141" s="215"/>
      <c r="P141" s="215"/>
      <c r="Q141" s="215"/>
      <c r="R141" s="215"/>
      <c r="S141" s="215"/>
      <c r="T141" s="64"/>
      <c r="V141" s="55"/>
    </row>
    <row r="142" spans="1:22" s="37" customFormat="1" ht="10.4" hidden="1" customHeight="1" thickBot="1" x14ac:dyDescent="0.35">
      <c r="A142" s="44"/>
      <c r="B142" s="44"/>
      <c r="C142" s="236" t="s">
        <v>140</v>
      </c>
      <c r="D142" s="215"/>
      <c r="E142" s="215"/>
      <c r="F142" s="215"/>
      <c r="G142" s="215"/>
      <c r="H142" s="215"/>
      <c r="I142" s="215"/>
      <c r="J142" s="215"/>
      <c r="K142" s="215"/>
      <c r="L142" s="114">
        <v>0</v>
      </c>
      <c r="M142" s="71" t="s">
        <v>36</v>
      </c>
      <c r="N142" s="65">
        <v>0</v>
      </c>
      <c r="O142" s="66" t="s">
        <v>36</v>
      </c>
      <c r="P142" s="115">
        <v>0</v>
      </c>
      <c r="Q142" s="68" t="s">
        <v>43</v>
      </c>
      <c r="R142" s="54">
        <f>L142*P142*N142</f>
        <v>0</v>
      </c>
      <c r="S142" s="54"/>
      <c r="T142" s="64"/>
      <c r="V142" s="55"/>
    </row>
    <row r="143" spans="1:22" s="37" customFormat="1" ht="10.4" hidden="1" customHeight="1" thickBot="1" x14ac:dyDescent="0.35">
      <c r="A143" s="44"/>
      <c r="B143" s="44"/>
      <c r="C143" s="236" t="s">
        <v>87</v>
      </c>
      <c r="D143" s="221"/>
      <c r="E143" s="215"/>
      <c r="F143" s="215"/>
      <c r="G143" s="215"/>
      <c r="H143" s="215"/>
      <c r="I143" s="215"/>
      <c r="J143" s="215"/>
      <c r="K143" s="215"/>
      <c r="L143" s="114">
        <v>0</v>
      </c>
      <c r="M143" s="71" t="s">
        <v>36</v>
      </c>
      <c r="N143" s="65">
        <v>0</v>
      </c>
      <c r="O143" s="66" t="s">
        <v>36</v>
      </c>
      <c r="P143" s="115">
        <v>0</v>
      </c>
      <c r="Q143" s="68" t="s">
        <v>43</v>
      </c>
      <c r="R143" s="54">
        <f>L143*P143*N143</f>
        <v>0</v>
      </c>
      <c r="S143" s="54"/>
      <c r="T143" s="64"/>
      <c r="V143" s="55"/>
    </row>
    <row r="144" spans="1:22" s="37" customFormat="1" ht="10.4" hidden="1" customHeight="1" thickBot="1" x14ac:dyDescent="0.35">
      <c r="A144" s="44"/>
      <c r="B144" s="44"/>
      <c r="C144" s="236" t="s">
        <v>88</v>
      </c>
      <c r="D144" s="221"/>
      <c r="E144" s="215"/>
      <c r="F144" s="215"/>
      <c r="G144" s="215"/>
      <c r="H144" s="215"/>
      <c r="I144" s="215"/>
      <c r="J144" s="215"/>
      <c r="K144" s="215"/>
      <c r="L144" s="114">
        <v>0</v>
      </c>
      <c r="M144" s="71" t="s">
        <v>36</v>
      </c>
      <c r="N144" s="65">
        <v>0</v>
      </c>
      <c r="O144" s="66" t="s">
        <v>36</v>
      </c>
      <c r="P144" s="115">
        <v>0</v>
      </c>
      <c r="Q144" s="68" t="s">
        <v>43</v>
      </c>
      <c r="R144" s="54">
        <f>L144*P144*N144</f>
        <v>0</v>
      </c>
      <c r="S144" s="54"/>
      <c r="T144" s="64"/>
      <c r="V144" s="55"/>
    </row>
    <row r="145" spans="1:22" s="37" customFormat="1" ht="10.4" hidden="1" customHeight="1" thickBot="1" x14ac:dyDescent="0.35">
      <c r="A145" s="44"/>
      <c r="B145" s="44"/>
      <c r="C145" s="236" t="s">
        <v>89</v>
      </c>
      <c r="D145" s="221"/>
      <c r="E145" s="215"/>
      <c r="F145" s="215"/>
      <c r="G145" s="215"/>
      <c r="H145" s="215"/>
      <c r="I145" s="215"/>
      <c r="J145" s="215"/>
      <c r="K145" s="215"/>
      <c r="L145" s="114">
        <v>0</v>
      </c>
      <c r="M145" s="71" t="s">
        <v>36</v>
      </c>
      <c r="N145" s="65">
        <v>0</v>
      </c>
      <c r="O145" s="66" t="s">
        <v>36</v>
      </c>
      <c r="P145" s="115">
        <v>0</v>
      </c>
      <c r="Q145" s="68" t="s">
        <v>43</v>
      </c>
      <c r="R145" s="117">
        <f>L145*P145*N145</f>
        <v>0</v>
      </c>
      <c r="S145" s="54">
        <f>SUM(R142:R145)</f>
        <v>0</v>
      </c>
      <c r="T145" s="64"/>
      <c r="V145" s="55"/>
    </row>
    <row r="146" spans="1:22" s="75" customFormat="1" ht="10.95" hidden="1" customHeight="1" thickBot="1" x14ac:dyDescent="0.35">
      <c r="B146" s="264" t="s">
        <v>142</v>
      </c>
      <c r="C146" s="265"/>
      <c r="D146" s="265"/>
      <c r="E146" s="266">
        <f>SUM(S130:S131)+SUM(S139:S145)</f>
        <v>0</v>
      </c>
      <c r="F146" s="266"/>
      <c r="G146" s="266"/>
      <c r="H146" s="266"/>
      <c r="I146" s="266"/>
      <c r="J146" s="266"/>
      <c r="K146" s="228"/>
      <c r="L146" s="215"/>
      <c r="M146" s="215"/>
      <c r="N146" s="54"/>
      <c r="O146" s="143"/>
      <c r="P146" s="184"/>
      <c r="Q146" s="184"/>
      <c r="R146" s="68"/>
      <c r="S146" s="131"/>
      <c r="T146" s="141"/>
      <c r="V146" s="55"/>
    </row>
    <row r="147" spans="1:22" s="37" customFormat="1" ht="10.95" hidden="1" customHeight="1" thickBot="1" x14ac:dyDescent="0.35">
      <c r="A147" s="44"/>
      <c r="B147" s="44"/>
      <c r="C147" s="180"/>
      <c r="D147" s="255"/>
      <c r="E147" s="256"/>
      <c r="F147" s="256"/>
      <c r="G147" s="256"/>
      <c r="H147" s="256"/>
      <c r="I147" s="256"/>
      <c r="J147" s="256"/>
      <c r="K147" s="256"/>
      <c r="L147" s="256"/>
      <c r="M147" s="256"/>
      <c r="N147" s="179"/>
      <c r="O147" s="179"/>
      <c r="P147" s="132"/>
      <c r="Q147" s="132"/>
      <c r="R147" s="100"/>
      <c r="S147" s="138"/>
      <c r="T147" s="87">
        <f>ROUND(SUM(S109:S144),0)</f>
        <v>0</v>
      </c>
    </row>
    <row r="148" spans="1:22" s="37" customFormat="1" ht="42.65" customHeight="1" x14ac:dyDescent="0.3">
      <c r="A148" s="126" t="s">
        <v>21</v>
      </c>
      <c r="B148" s="126"/>
      <c r="C148" s="267" t="s">
        <v>143</v>
      </c>
      <c r="D148" s="224"/>
      <c r="E148" s="224"/>
      <c r="F148" s="224"/>
      <c r="G148" s="224"/>
      <c r="H148" s="224"/>
      <c r="I148" s="224"/>
      <c r="J148" s="224"/>
      <c r="K148" s="224"/>
      <c r="L148" s="224"/>
      <c r="M148" s="224"/>
      <c r="N148" s="224"/>
      <c r="O148" s="224"/>
      <c r="P148" s="224"/>
      <c r="Q148" s="224"/>
      <c r="R148" s="224"/>
      <c r="S148" s="268"/>
      <c r="T148" s="109"/>
      <c r="V148" s="45" t="s">
        <v>144</v>
      </c>
    </row>
    <row r="149" spans="1:22" s="37" customFormat="1" ht="11.85" customHeight="1" x14ac:dyDescent="0.3">
      <c r="A149" s="127"/>
      <c r="B149" s="127"/>
      <c r="C149" s="146" t="s">
        <v>145</v>
      </c>
      <c r="D149" s="147">
        <f>SUM(T21:T147)</f>
        <v>0</v>
      </c>
      <c r="E149" s="192" t="s">
        <v>146</v>
      </c>
      <c r="F149" s="269" t="s">
        <v>170</v>
      </c>
      <c r="G149" s="270"/>
      <c r="H149" s="270"/>
      <c r="I149" s="270"/>
      <c r="J149" s="270"/>
      <c r="K149" s="270"/>
      <c r="L149" s="270"/>
      <c r="M149" s="270"/>
      <c r="N149" s="270"/>
      <c r="O149" s="270"/>
      <c r="P149" s="269">
        <f>T86+T106+E146</f>
        <v>0</v>
      </c>
      <c r="Q149" s="269" t="e">
        <f t="shared" ref="Q149" si="12">F149-N149</f>
        <v>#VALUE!</v>
      </c>
      <c r="R149" s="68" t="s">
        <v>43</v>
      </c>
      <c r="S149" s="148">
        <f>D149-P149</f>
        <v>0</v>
      </c>
      <c r="T149" s="64"/>
      <c r="V149" s="55" t="s">
        <v>171</v>
      </c>
    </row>
    <row r="150" spans="1:22" s="37" customFormat="1" ht="10.95" customHeight="1" x14ac:dyDescent="0.3">
      <c r="B150" s="90" t="s">
        <v>149</v>
      </c>
      <c r="C150" s="149" t="s">
        <v>150</v>
      </c>
      <c r="D150" s="150">
        <v>0</v>
      </c>
      <c r="E150" s="151" t="s">
        <v>36</v>
      </c>
      <c r="F150" s="271">
        <f>S149</f>
        <v>0</v>
      </c>
      <c r="G150" s="270"/>
      <c r="H150" s="270"/>
      <c r="I150" s="270"/>
      <c r="J150" s="270"/>
      <c r="K150" s="270"/>
      <c r="L150" s="272"/>
      <c r="M150" s="215"/>
      <c r="N150" s="273"/>
      <c r="O150" s="215"/>
      <c r="P150" s="215"/>
      <c r="Q150" s="215"/>
      <c r="R150" s="41" t="s">
        <v>43</v>
      </c>
      <c r="S150" s="54">
        <f>(D150*F150)</f>
        <v>0</v>
      </c>
      <c r="T150" s="54"/>
      <c r="V150" s="55"/>
    </row>
    <row r="151" spans="1:22" s="37" customFormat="1" ht="10.95" hidden="1" customHeight="1" x14ac:dyDescent="0.3">
      <c r="A151" s="127"/>
      <c r="B151" s="104"/>
      <c r="C151" s="108"/>
      <c r="D151" s="152" t="s">
        <v>151</v>
      </c>
      <c r="E151" s="283" t="s">
        <v>152</v>
      </c>
      <c r="F151" s="275"/>
      <c r="G151" s="275"/>
      <c r="H151" s="275"/>
      <c r="I151" s="275"/>
      <c r="J151" s="275"/>
      <c r="K151" s="275"/>
      <c r="L151" s="275"/>
      <c r="M151" s="275"/>
      <c r="N151" s="284" t="s">
        <v>153</v>
      </c>
      <c r="O151" s="276"/>
      <c r="P151" s="276"/>
      <c r="Q151" s="276"/>
      <c r="R151" s="153"/>
      <c r="S151" s="122"/>
      <c r="T151" s="64"/>
    </row>
    <row r="152" spans="1:22" s="37" customFormat="1" ht="10.95" hidden="1" customHeight="1" thickBot="1" x14ac:dyDescent="0.35">
      <c r="B152" s="104" t="s">
        <v>154</v>
      </c>
      <c r="C152" s="154" t="s">
        <v>155</v>
      </c>
      <c r="D152" s="155">
        <v>0</v>
      </c>
      <c r="E152" s="194" t="s">
        <v>36</v>
      </c>
      <c r="F152" s="274">
        <f>(S149*N152)+P152</f>
        <v>0</v>
      </c>
      <c r="G152" s="275"/>
      <c r="H152" s="275"/>
      <c r="I152" s="275"/>
      <c r="J152" s="275"/>
      <c r="K152" s="275"/>
      <c r="L152" s="276"/>
      <c r="M152" s="277"/>
      <c r="N152" s="174">
        <v>0.25</v>
      </c>
      <c r="O152" s="156" t="s">
        <v>156</v>
      </c>
      <c r="P152" s="278">
        <v>0</v>
      </c>
      <c r="Q152" s="277"/>
      <c r="R152" s="157" t="s">
        <v>43</v>
      </c>
      <c r="S152" s="122">
        <f>(D152*F152)</f>
        <v>0</v>
      </c>
      <c r="T152" s="54"/>
    </row>
    <row r="153" spans="1:22" s="37" customFormat="1" ht="10.95" hidden="1" customHeight="1" thickBot="1" x14ac:dyDescent="0.35">
      <c r="B153" s="104" t="s">
        <v>157</v>
      </c>
      <c r="C153" s="154" t="s">
        <v>158</v>
      </c>
      <c r="D153" s="155">
        <v>0</v>
      </c>
      <c r="E153" s="194" t="s">
        <v>36</v>
      </c>
      <c r="F153" s="274">
        <f>(S149*N153)+P153</f>
        <v>0</v>
      </c>
      <c r="G153" s="275"/>
      <c r="H153" s="275"/>
      <c r="I153" s="275"/>
      <c r="J153" s="275"/>
      <c r="K153" s="275"/>
      <c r="L153" s="276"/>
      <c r="M153" s="277"/>
      <c r="N153" s="174">
        <v>0.75</v>
      </c>
      <c r="O153" s="156" t="s">
        <v>156</v>
      </c>
      <c r="P153" s="278">
        <v>0</v>
      </c>
      <c r="Q153" s="277"/>
      <c r="R153" s="157" t="s">
        <v>43</v>
      </c>
      <c r="S153" s="122">
        <f>(D153*F153)</f>
        <v>0</v>
      </c>
      <c r="T153" s="54"/>
    </row>
    <row r="154" spans="1:22" s="37" customFormat="1" ht="10.95" customHeight="1" thickBot="1" x14ac:dyDescent="0.35">
      <c r="C154" s="158"/>
      <c r="D154" s="185"/>
      <c r="E154" s="279" t="s">
        <v>159</v>
      </c>
      <c r="F154" s="256"/>
      <c r="G154" s="256"/>
      <c r="H154" s="256"/>
      <c r="I154" s="256"/>
      <c r="J154" s="256"/>
      <c r="K154" s="256"/>
      <c r="L154" s="256"/>
      <c r="M154" s="256"/>
      <c r="N154" s="256"/>
      <c r="O154" s="256"/>
      <c r="P154" s="256"/>
      <c r="Q154" s="256"/>
      <c r="R154" s="179"/>
      <c r="S154" s="54"/>
      <c r="T154" s="159">
        <f>ROUND(SUM(S150:S153),0)</f>
        <v>0</v>
      </c>
    </row>
    <row r="155" spans="1:22" s="37" customFormat="1" ht="17.149999999999999" customHeight="1" x14ac:dyDescent="0.3">
      <c r="A155" s="126" t="s">
        <v>160</v>
      </c>
      <c r="B155" s="160"/>
      <c r="C155" s="161"/>
      <c r="D155" s="162"/>
      <c r="E155" s="163"/>
      <c r="F155" s="280"/>
      <c r="G155" s="280"/>
      <c r="H155" s="280"/>
      <c r="I155" s="280"/>
      <c r="J155" s="280"/>
      <c r="K155" s="280"/>
      <c r="L155" s="280"/>
      <c r="M155" s="164"/>
      <c r="N155" s="165"/>
      <c r="O155" s="166"/>
      <c r="P155" s="167"/>
      <c r="Q155" s="281" t="s">
        <v>161</v>
      </c>
      <c r="R155" s="282"/>
      <c r="S155" s="282"/>
      <c r="T155" s="168">
        <f>SUM(T21:T154)</f>
        <v>0</v>
      </c>
    </row>
  </sheetData>
  <sheetProtection insertRows="0" deleteRows="0"/>
  <mergeCells count="207">
    <mergeCell ref="F153:M153"/>
    <mergeCell ref="P153:Q153"/>
    <mergeCell ref="E154:Q154"/>
    <mergeCell ref="F155:L155"/>
    <mergeCell ref="Q155:S155"/>
    <mergeCell ref="E151:M151"/>
    <mergeCell ref="N151:Q151"/>
    <mergeCell ref="F152:M152"/>
    <mergeCell ref="P152:Q152"/>
    <mergeCell ref="L146:M146"/>
    <mergeCell ref="D147:M147"/>
    <mergeCell ref="C148:S148"/>
    <mergeCell ref="F149:O149"/>
    <mergeCell ref="P149:Q149"/>
    <mergeCell ref="F150:M150"/>
    <mergeCell ref="N150:Q150"/>
    <mergeCell ref="C142:K142"/>
    <mergeCell ref="C143:K143"/>
    <mergeCell ref="C144:K144"/>
    <mergeCell ref="C145:K145"/>
    <mergeCell ref="B146:D146"/>
    <mergeCell ref="E146:K146"/>
    <mergeCell ref="C137:K137"/>
    <mergeCell ref="C138:K138"/>
    <mergeCell ref="C139:K139"/>
    <mergeCell ref="C140:K140"/>
    <mergeCell ref="L140:M140"/>
    <mergeCell ref="C141:D141"/>
    <mergeCell ref="E141:K141"/>
    <mergeCell ref="L141:S141"/>
    <mergeCell ref="C134:K134"/>
    <mergeCell ref="L134:M134"/>
    <mergeCell ref="C135:D135"/>
    <mergeCell ref="E135:K135"/>
    <mergeCell ref="L135:S135"/>
    <mergeCell ref="C136:K136"/>
    <mergeCell ref="B129:K129"/>
    <mergeCell ref="L129:M129"/>
    <mergeCell ref="D130:M130"/>
    <mergeCell ref="D131:M131"/>
    <mergeCell ref="D132:M132"/>
    <mergeCell ref="B133:K133"/>
    <mergeCell ref="L133:Q133"/>
    <mergeCell ref="C125:M125"/>
    <mergeCell ref="C126:M126"/>
    <mergeCell ref="C127:M127"/>
    <mergeCell ref="B128:D128"/>
    <mergeCell ref="E128:K128"/>
    <mergeCell ref="L128:M128"/>
    <mergeCell ref="B120:K120"/>
    <mergeCell ref="L120:M120"/>
    <mergeCell ref="C121:M121"/>
    <mergeCell ref="C122:M122"/>
    <mergeCell ref="C123:M123"/>
    <mergeCell ref="C124:M124"/>
    <mergeCell ref="D116:M116"/>
    <mergeCell ref="D117:M117"/>
    <mergeCell ref="D118:M118"/>
    <mergeCell ref="B119:D119"/>
    <mergeCell ref="E119:K119"/>
    <mergeCell ref="L119:M119"/>
    <mergeCell ref="D110:M110"/>
    <mergeCell ref="D111:M111"/>
    <mergeCell ref="D112:M112"/>
    <mergeCell ref="D113:M113"/>
    <mergeCell ref="D114:M114"/>
    <mergeCell ref="D115:M115"/>
    <mergeCell ref="D106:M106"/>
    <mergeCell ref="C107:S107"/>
    <mergeCell ref="B108:C108"/>
    <mergeCell ref="D108:M108"/>
    <mergeCell ref="N108:R108"/>
    <mergeCell ref="D109:M109"/>
    <mergeCell ref="D101:M101"/>
    <mergeCell ref="N101:R101"/>
    <mergeCell ref="D102:M102"/>
    <mergeCell ref="D103:M103"/>
    <mergeCell ref="D104:M104"/>
    <mergeCell ref="D105:M105"/>
    <mergeCell ref="D95:M95"/>
    <mergeCell ref="D96:M96"/>
    <mergeCell ref="D97:M97"/>
    <mergeCell ref="D98:M98"/>
    <mergeCell ref="D99:M99"/>
    <mergeCell ref="C100:S100"/>
    <mergeCell ref="D89:M89"/>
    <mergeCell ref="D90:M90"/>
    <mergeCell ref="D91:M91"/>
    <mergeCell ref="D92:M92"/>
    <mergeCell ref="D93:M93"/>
    <mergeCell ref="D94:M94"/>
    <mergeCell ref="D83:M83"/>
    <mergeCell ref="D84:M84"/>
    <mergeCell ref="D85:M85"/>
    <mergeCell ref="C86:O86"/>
    <mergeCell ref="C87:S87"/>
    <mergeCell ref="D88:M88"/>
    <mergeCell ref="N88:R88"/>
    <mergeCell ref="C78:S78"/>
    <mergeCell ref="D79:M79"/>
    <mergeCell ref="N79:R79"/>
    <mergeCell ref="D80:M80"/>
    <mergeCell ref="D81:M81"/>
    <mergeCell ref="D82:M82"/>
    <mergeCell ref="C72:D72"/>
    <mergeCell ref="L72:S72"/>
    <mergeCell ref="C74:K74"/>
    <mergeCell ref="C75:K75"/>
    <mergeCell ref="C76:K76"/>
    <mergeCell ref="C77:K77"/>
    <mergeCell ref="L77:S77"/>
    <mergeCell ref="C66:D66"/>
    <mergeCell ref="L66:S66"/>
    <mergeCell ref="C68:K68"/>
    <mergeCell ref="C69:K69"/>
    <mergeCell ref="C70:K70"/>
    <mergeCell ref="C71:K71"/>
    <mergeCell ref="L71:S71"/>
    <mergeCell ref="C60:D60"/>
    <mergeCell ref="L60:S60"/>
    <mergeCell ref="C62:K62"/>
    <mergeCell ref="C63:K63"/>
    <mergeCell ref="C64:K64"/>
    <mergeCell ref="C65:K65"/>
    <mergeCell ref="L65:S65"/>
    <mergeCell ref="C54:D54"/>
    <mergeCell ref="L54:S54"/>
    <mergeCell ref="C56:K56"/>
    <mergeCell ref="C57:K57"/>
    <mergeCell ref="C58:K58"/>
    <mergeCell ref="C59:K59"/>
    <mergeCell ref="L59:S59"/>
    <mergeCell ref="C48:D48"/>
    <mergeCell ref="L48:S48"/>
    <mergeCell ref="C50:K50"/>
    <mergeCell ref="C51:K51"/>
    <mergeCell ref="C52:K52"/>
    <mergeCell ref="C53:K53"/>
    <mergeCell ref="L53:S53"/>
    <mergeCell ref="C42:D42"/>
    <mergeCell ref="L42:S42"/>
    <mergeCell ref="C44:K44"/>
    <mergeCell ref="C45:K45"/>
    <mergeCell ref="C46:K46"/>
    <mergeCell ref="C47:K47"/>
    <mergeCell ref="L47:S47"/>
    <mergeCell ref="C36:D36"/>
    <mergeCell ref="L36:S36"/>
    <mergeCell ref="C38:K38"/>
    <mergeCell ref="C39:K39"/>
    <mergeCell ref="C40:K40"/>
    <mergeCell ref="C41:K41"/>
    <mergeCell ref="L41:S41"/>
    <mergeCell ref="C33:S33"/>
    <mergeCell ref="C34:D34"/>
    <mergeCell ref="E34:K34"/>
    <mergeCell ref="L34:Q34"/>
    <mergeCell ref="C35:K35"/>
    <mergeCell ref="L35:S35"/>
    <mergeCell ref="C30:D30"/>
    <mergeCell ref="L30:M30"/>
    <mergeCell ref="C31:D31"/>
    <mergeCell ref="L31:M31"/>
    <mergeCell ref="E32:K32"/>
    <mergeCell ref="L32:M32"/>
    <mergeCell ref="C27:D27"/>
    <mergeCell ref="L27:M27"/>
    <mergeCell ref="C28:D28"/>
    <mergeCell ref="L28:M28"/>
    <mergeCell ref="C29:D29"/>
    <mergeCell ref="L29:M29"/>
    <mergeCell ref="C24:D24"/>
    <mergeCell ref="L24:M24"/>
    <mergeCell ref="C25:D25"/>
    <mergeCell ref="L25:M25"/>
    <mergeCell ref="C26:D26"/>
    <mergeCell ref="L26:M26"/>
    <mergeCell ref="C18:K18"/>
    <mergeCell ref="C19:K19"/>
    <mergeCell ref="C20:J20"/>
    <mergeCell ref="C21:J21"/>
    <mergeCell ref="C22:S22"/>
    <mergeCell ref="C23:D23"/>
    <mergeCell ref="E23:K23"/>
    <mergeCell ref="L23:M23"/>
    <mergeCell ref="N23:P23"/>
    <mergeCell ref="C12:J12"/>
    <mergeCell ref="C13:J13"/>
    <mergeCell ref="C14:K14"/>
    <mergeCell ref="C15:K15"/>
    <mergeCell ref="C16:J16"/>
    <mergeCell ref="C17:J17"/>
    <mergeCell ref="C6:S6"/>
    <mergeCell ref="C7:K7"/>
    <mergeCell ref="C8:J8"/>
    <mergeCell ref="C9:J9"/>
    <mergeCell ref="C10:K10"/>
    <mergeCell ref="C11:K11"/>
    <mergeCell ref="B3:S3"/>
    <mergeCell ref="B4:G4"/>
    <mergeCell ref="H4:I4"/>
    <mergeCell ref="J4:M4"/>
    <mergeCell ref="N4:S4"/>
    <mergeCell ref="B5:D5"/>
    <mergeCell ref="E5:J5"/>
    <mergeCell ref="L5:M5"/>
    <mergeCell ref="N5:S5"/>
  </mergeCells>
  <printOptions horizontalCentered="1"/>
  <pageMargins left="0.5" right="0.5" top="0.5" bottom="0.5" header="0" footer="0"/>
  <pageSetup scale="90" fitToWidth="0" fitToHeight="0" orientation="portrait" r:id="rId1"/>
  <headerFooter>
    <oddHeader xml:space="preserve">&amp;C </oddHeader>
    <oddFooter xml:space="preserve">&amp;C </oddFooter>
  </headerFooter>
  <rowBreaks count="1" manualBreakCount="1">
    <brk id="7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D4D3A-A945-46A0-B402-754D63847498}">
  <dimension ref="A1:V155"/>
  <sheetViews>
    <sheetView showGridLines="0" zoomScale="105" zoomScaleNormal="100" workbookViewId="0">
      <selection activeCell="J4" sqref="J4:M4"/>
    </sheetView>
  </sheetViews>
  <sheetFormatPr defaultColWidth="9" defaultRowHeight="15.55" x14ac:dyDescent="0.3"/>
  <cols>
    <col min="1" max="1" width="9" style="22" customWidth="1"/>
    <col min="2" max="2" width="1.69921875" style="22" customWidth="1"/>
    <col min="3" max="3" width="15.8984375" style="3" customWidth="1"/>
    <col min="4" max="4" width="14.296875" style="22" customWidth="1"/>
    <col min="5" max="11" width="1.296875" style="22" customWidth="1"/>
    <col min="12" max="12" width="6.09765625" style="22" bestFit="1" customWidth="1"/>
    <col min="13" max="13" width="2.69921875" style="22" customWidth="1"/>
    <col min="14" max="14" width="7.09765625" style="22" bestFit="1" customWidth="1"/>
    <col min="15" max="15" width="6.296875" style="22" customWidth="1"/>
    <col min="16" max="16" width="4.3984375" style="22" customWidth="1"/>
    <col min="17" max="17" width="5.69921875" style="22" customWidth="1"/>
    <col min="18" max="18" width="5.296875" style="22" customWidth="1"/>
    <col min="19" max="19" width="10.296875" style="22" bestFit="1" customWidth="1"/>
    <col min="20" max="20" width="8" style="23" customWidth="1"/>
    <col min="21" max="21" width="3.296875" style="22" customWidth="1"/>
    <col min="22" max="22" width="62.8984375" style="22" customWidth="1"/>
    <col min="23" max="16384" width="9" style="22"/>
  </cols>
  <sheetData>
    <row r="1" spans="1:22" ht="23.05" x14ac:dyDescent="0.45">
      <c r="A1" s="2" t="s">
        <v>25</v>
      </c>
      <c r="B1" s="2"/>
    </row>
    <row r="2" spans="1:22" ht="16.7" customHeight="1" thickBot="1" x14ac:dyDescent="0.35">
      <c r="A2" s="24" t="s">
        <v>1</v>
      </c>
      <c r="B2" s="25"/>
      <c r="C2" s="26">
        <f ca="1">TODAY()</f>
        <v>46240</v>
      </c>
    </row>
    <row r="3" spans="1:22" s="29" customFormat="1" ht="10.95" customHeight="1" x14ac:dyDescent="0.25">
      <c r="A3" s="27"/>
      <c r="B3" s="196" t="s">
        <v>172</v>
      </c>
      <c r="C3" s="197"/>
      <c r="D3" s="197"/>
      <c r="E3" s="197"/>
      <c r="F3" s="197"/>
      <c r="G3" s="197"/>
      <c r="H3" s="197"/>
      <c r="I3" s="197"/>
      <c r="J3" s="197"/>
      <c r="K3" s="197"/>
      <c r="L3" s="197"/>
      <c r="M3" s="197"/>
      <c r="N3" s="197"/>
      <c r="O3" s="197"/>
      <c r="P3" s="197"/>
      <c r="Q3" s="197"/>
      <c r="R3" s="197"/>
      <c r="S3" s="197"/>
      <c r="T3" s="28"/>
    </row>
    <row r="4" spans="1:22" s="30" customFormat="1" ht="9.9499999999999993" customHeight="1" x14ac:dyDescent="0.3">
      <c r="A4" s="191"/>
      <c r="B4" s="198" t="s">
        <v>177</v>
      </c>
      <c r="C4" s="199"/>
      <c r="D4" s="199"/>
      <c r="E4" s="199"/>
      <c r="F4" s="199"/>
      <c r="G4" s="199"/>
      <c r="H4" s="200"/>
      <c r="I4" s="200"/>
      <c r="J4" s="201" t="s">
        <v>28</v>
      </c>
      <c r="K4" s="201"/>
      <c r="L4" s="202"/>
      <c r="M4" s="202"/>
      <c r="N4" s="202"/>
      <c r="O4" s="202"/>
      <c r="P4" s="202"/>
      <c r="Q4" s="202"/>
      <c r="R4" s="202"/>
      <c r="S4" s="202"/>
      <c r="T4" s="175"/>
    </row>
    <row r="5" spans="1:22" s="34" customFormat="1" ht="11.95" customHeight="1" thickBot="1" x14ac:dyDescent="0.3">
      <c r="A5" s="31" t="s">
        <v>29</v>
      </c>
      <c r="B5" s="203"/>
      <c r="C5" s="203"/>
      <c r="D5" s="203"/>
      <c r="E5" s="204"/>
      <c r="F5" s="204"/>
      <c r="G5" s="204"/>
      <c r="H5" s="204"/>
      <c r="I5" s="204"/>
      <c r="J5" s="204"/>
      <c r="K5" s="32"/>
      <c r="L5" s="286" t="s">
        <v>173</v>
      </c>
      <c r="M5" s="206"/>
      <c r="N5" s="207"/>
      <c r="O5" s="208"/>
      <c r="P5" s="208"/>
      <c r="Q5" s="208"/>
      <c r="R5" s="208"/>
      <c r="S5" s="208"/>
      <c r="T5" s="33" t="s">
        <v>31</v>
      </c>
    </row>
    <row r="6" spans="1:22" s="37" customFormat="1" ht="26.65" customHeight="1" x14ac:dyDescent="0.3">
      <c r="A6" s="35" t="s">
        <v>32</v>
      </c>
      <c r="B6" s="35"/>
      <c r="C6" s="218" t="s">
        <v>33</v>
      </c>
      <c r="D6" s="219"/>
      <c r="E6" s="219"/>
      <c r="F6" s="219"/>
      <c r="G6" s="219"/>
      <c r="H6" s="219"/>
      <c r="I6" s="219"/>
      <c r="J6" s="219"/>
      <c r="K6" s="219"/>
      <c r="L6" s="219"/>
      <c r="M6" s="219"/>
      <c r="N6" s="219"/>
      <c r="O6" s="219"/>
      <c r="P6" s="219"/>
      <c r="Q6" s="219"/>
      <c r="R6" s="219"/>
      <c r="S6" s="219"/>
      <c r="T6" s="36"/>
      <c r="V6" s="38" t="s">
        <v>34</v>
      </c>
    </row>
    <row r="7" spans="1:22" s="37" customFormat="1" ht="9.65" customHeight="1" x14ac:dyDescent="0.3">
      <c r="A7" s="39"/>
      <c r="B7" s="39"/>
      <c r="C7" s="220"/>
      <c r="D7" s="221"/>
      <c r="E7" s="221"/>
      <c r="F7" s="221"/>
      <c r="G7" s="221"/>
      <c r="H7" s="221"/>
      <c r="I7" s="221"/>
      <c r="J7" s="215"/>
      <c r="K7" s="215"/>
      <c r="L7" s="40" t="s">
        <v>35</v>
      </c>
      <c r="M7" s="40" t="s">
        <v>36</v>
      </c>
      <c r="N7" s="188" t="s">
        <v>37</v>
      </c>
      <c r="O7" s="188" t="s">
        <v>36</v>
      </c>
      <c r="P7" s="40" t="s">
        <v>38</v>
      </c>
      <c r="Q7" s="41"/>
      <c r="R7" s="42" t="s">
        <v>39</v>
      </c>
      <c r="S7" s="43"/>
      <c r="T7" s="44"/>
      <c r="V7" s="45" t="s">
        <v>40</v>
      </c>
    </row>
    <row r="8" spans="1:22" s="37" customFormat="1" ht="10.95" customHeight="1" x14ac:dyDescent="0.3">
      <c r="A8" s="46" t="e">
        <f>S8/P8</f>
        <v>#DIV/0!</v>
      </c>
      <c r="B8" s="47" t="s">
        <v>41</v>
      </c>
      <c r="C8" s="209" t="s">
        <v>42</v>
      </c>
      <c r="D8" s="210"/>
      <c r="E8" s="210"/>
      <c r="F8" s="210"/>
      <c r="G8" s="210"/>
      <c r="H8" s="210"/>
      <c r="I8" s="210"/>
      <c r="J8" s="210"/>
      <c r="K8" s="176"/>
      <c r="L8" s="48">
        <v>0</v>
      </c>
      <c r="M8" s="49" t="s">
        <v>36</v>
      </c>
      <c r="N8" s="50">
        <v>0</v>
      </c>
      <c r="O8" s="49" t="s">
        <v>36</v>
      </c>
      <c r="P8" s="48">
        <v>0</v>
      </c>
      <c r="Q8" s="51" t="s">
        <v>43</v>
      </c>
      <c r="R8" s="52">
        <f>(L8*P8)/2080</f>
        <v>0</v>
      </c>
      <c r="S8" s="53">
        <f>L8*N8*P8</f>
        <v>0</v>
      </c>
      <c r="T8" s="54"/>
      <c r="V8" s="55"/>
    </row>
    <row r="9" spans="1:22" s="37" customFormat="1" ht="10.95" customHeight="1" x14ac:dyDescent="0.3">
      <c r="A9" s="56"/>
      <c r="B9" s="57"/>
      <c r="C9" s="211" t="s">
        <v>44</v>
      </c>
      <c r="D9" s="222"/>
      <c r="E9" s="222"/>
      <c r="F9" s="222"/>
      <c r="G9" s="222"/>
      <c r="H9" s="222"/>
      <c r="I9" s="222"/>
      <c r="J9" s="212"/>
      <c r="K9" s="177"/>
      <c r="L9" s="58"/>
      <c r="M9" s="59"/>
      <c r="N9" s="58"/>
      <c r="O9" s="60"/>
      <c r="P9" s="61"/>
      <c r="Q9" s="62"/>
      <c r="R9" s="63"/>
      <c r="S9" s="53"/>
      <c r="T9" s="64"/>
      <c r="V9" s="55"/>
    </row>
    <row r="10" spans="1:22" s="37" customFormat="1" ht="10.95" customHeight="1" x14ac:dyDescent="0.3">
      <c r="A10" s="46" t="e">
        <f>S10/P10</f>
        <v>#DIV/0!</v>
      </c>
      <c r="B10" s="189" t="s">
        <v>45</v>
      </c>
      <c r="C10" s="213" t="s">
        <v>42</v>
      </c>
      <c r="D10" s="214"/>
      <c r="E10" s="214"/>
      <c r="F10" s="214"/>
      <c r="G10" s="214"/>
      <c r="H10" s="214"/>
      <c r="I10" s="214"/>
      <c r="J10" s="214"/>
      <c r="K10" s="215"/>
      <c r="L10" s="65">
        <v>0</v>
      </c>
      <c r="M10" s="66" t="s">
        <v>36</v>
      </c>
      <c r="N10" s="67">
        <v>0</v>
      </c>
      <c r="O10" s="66" t="s">
        <v>36</v>
      </c>
      <c r="P10" s="65">
        <v>0</v>
      </c>
      <c r="Q10" s="68" t="s">
        <v>43</v>
      </c>
      <c r="R10" s="69">
        <f>(L10*P10)/2080</f>
        <v>0</v>
      </c>
      <c r="S10" s="54">
        <f>L10*N10*P10</f>
        <v>0</v>
      </c>
      <c r="T10" s="64"/>
      <c r="V10" s="55"/>
    </row>
    <row r="11" spans="1:22" s="37" customFormat="1" ht="10.95" customHeight="1" x14ac:dyDescent="0.3">
      <c r="A11" s="56"/>
      <c r="B11" s="44"/>
      <c r="C11" s="216" t="s">
        <v>44</v>
      </c>
      <c r="D11" s="223"/>
      <c r="E11" s="223"/>
      <c r="F11" s="223"/>
      <c r="G11" s="223"/>
      <c r="H11" s="223"/>
      <c r="I11" s="223"/>
      <c r="J11" s="217"/>
      <c r="K11" s="202"/>
      <c r="L11" s="186"/>
      <c r="M11" s="70"/>
      <c r="N11" s="186"/>
      <c r="O11" s="71"/>
      <c r="P11" s="72"/>
      <c r="Q11" s="184"/>
      <c r="S11" s="54"/>
      <c r="T11" s="64"/>
      <c r="V11" s="55"/>
    </row>
    <row r="12" spans="1:22" s="75" customFormat="1" ht="10.95" customHeight="1" x14ac:dyDescent="0.3">
      <c r="A12" s="46" t="e">
        <f>S12/P12</f>
        <v>#DIV/0!</v>
      </c>
      <c r="B12" s="73" t="s">
        <v>46</v>
      </c>
      <c r="C12" s="209" t="s">
        <v>42</v>
      </c>
      <c r="D12" s="210"/>
      <c r="E12" s="210"/>
      <c r="F12" s="210"/>
      <c r="G12" s="210"/>
      <c r="H12" s="210"/>
      <c r="I12" s="210"/>
      <c r="J12" s="210"/>
      <c r="K12" s="176"/>
      <c r="L12" s="48">
        <v>0</v>
      </c>
      <c r="M12" s="49" t="s">
        <v>36</v>
      </c>
      <c r="N12" s="50">
        <v>0</v>
      </c>
      <c r="O12" s="49" t="s">
        <v>36</v>
      </c>
      <c r="P12" s="48">
        <v>0</v>
      </c>
      <c r="Q12" s="51" t="s">
        <v>43</v>
      </c>
      <c r="R12" s="52">
        <f>(L12*P12)/2080</f>
        <v>0</v>
      </c>
      <c r="S12" s="53">
        <f>L12*N12*P12</f>
        <v>0</v>
      </c>
      <c r="T12" s="74"/>
      <c r="V12" s="55"/>
    </row>
    <row r="13" spans="1:22" s="75" customFormat="1" ht="10.95" customHeight="1" x14ac:dyDescent="0.3">
      <c r="A13" s="56"/>
      <c r="B13" s="76"/>
      <c r="C13" s="211" t="s">
        <v>44</v>
      </c>
      <c r="D13" s="211"/>
      <c r="E13" s="211"/>
      <c r="F13" s="211"/>
      <c r="G13" s="211"/>
      <c r="H13" s="211"/>
      <c r="I13" s="211"/>
      <c r="J13" s="212"/>
      <c r="K13" s="177"/>
      <c r="L13" s="58"/>
      <c r="M13" s="77"/>
      <c r="N13" s="58"/>
      <c r="O13" s="78"/>
      <c r="P13" s="61"/>
      <c r="Q13" s="79"/>
      <c r="R13" s="80"/>
      <c r="S13" s="81"/>
      <c r="T13" s="74"/>
      <c r="V13" s="55"/>
    </row>
    <row r="14" spans="1:22" s="75" customFormat="1" ht="10.95" customHeight="1" x14ac:dyDescent="0.3">
      <c r="A14" s="46" t="e">
        <f>S14/P14</f>
        <v>#DIV/0!</v>
      </c>
      <c r="B14" s="187" t="s">
        <v>47</v>
      </c>
      <c r="C14" s="213" t="s">
        <v>42</v>
      </c>
      <c r="D14" s="214"/>
      <c r="E14" s="214"/>
      <c r="F14" s="214"/>
      <c r="G14" s="214"/>
      <c r="H14" s="214"/>
      <c r="I14" s="214"/>
      <c r="J14" s="214"/>
      <c r="K14" s="215"/>
      <c r="L14" s="65">
        <v>0</v>
      </c>
      <c r="M14" s="66" t="s">
        <v>36</v>
      </c>
      <c r="N14" s="67">
        <v>0</v>
      </c>
      <c r="O14" s="66" t="s">
        <v>36</v>
      </c>
      <c r="P14" s="65">
        <v>0</v>
      </c>
      <c r="Q14" s="68" t="s">
        <v>43</v>
      </c>
      <c r="R14" s="69">
        <f>(L14*P14)/2080</f>
        <v>0</v>
      </c>
      <c r="S14" s="54">
        <f>L14*N14*P14</f>
        <v>0</v>
      </c>
      <c r="T14" s="74"/>
      <c r="V14" s="55"/>
    </row>
    <row r="15" spans="1:22" s="75" customFormat="1" ht="10.95" customHeight="1" x14ac:dyDescent="0.3">
      <c r="A15" s="56"/>
      <c r="B15" s="37"/>
      <c r="C15" s="216" t="s">
        <v>44</v>
      </c>
      <c r="D15" s="216"/>
      <c r="E15" s="216"/>
      <c r="F15" s="216"/>
      <c r="G15" s="216"/>
      <c r="H15" s="216"/>
      <c r="I15" s="216"/>
      <c r="J15" s="217"/>
      <c r="K15" s="202"/>
      <c r="L15" s="70"/>
      <c r="M15" s="70"/>
      <c r="N15" s="70"/>
      <c r="O15" s="71"/>
      <c r="P15" s="71"/>
      <c r="Q15" s="184"/>
      <c r="R15" s="37"/>
      <c r="S15" s="74"/>
      <c r="T15" s="74"/>
      <c r="V15" s="55"/>
    </row>
    <row r="16" spans="1:22" s="75" customFormat="1" ht="10.95" customHeight="1" x14ac:dyDescent="0.3">
      <c r="A16" s="46" t="e">
        <f>S16/P16</f>
        <v>#DIV/0!</v>
      </c>
      <c r="B16" s="73" t="s">
        <v>48</v>
      </c>
      <c r="C16" s="209" t="s">
        <v>42</v>
      </c>
      <c r="D16" s="210"/>
      <c r="E16" s="210"/>
      <c r="F16" s="210"/>
      <c r="G16" s="210"/>
      <c r="H16" s="210"/>
      <c r="I16" s="210"/>
      <c r="J16" s="210"/>
      <c r="K16" s="176"/>
      <c r="L16" s="48">
        <v>0</v>
      </c>
      <c r="M16" s="49" t="s">
        <v>36</v>
      </c>
      <c r="N16" s="50">
        <v>0</v>
      </c>
      <c r="O16" s="49" t="s">
        <v>36</v>
      </c>
      <c r="P16" s="48">
        <v>0</v>
      </c>
      <c r="Q16" s="51" t="s">
        <v>43</v>
      </c>
      <c r="R16" s="52">
        <f>(L16*P16)/2080</f>
        <v>0</v>
      </c>
      <c r="S16" s="53">
        <f>L16*N16*P16</f>
        <v>0</v>
      </c>
      <c r="T16" s="74"/>
      <c r="V16" s="55"/>
    </row>
    <row r="17" spans="1:22" s="75" customFormat="1" ht="10.95" customHeight="1" x14ac:dyDescent="0.3">
      <c r="A17" s="56"/>
      <c r="B17" s="63"/>
      <c r="C17" s="211" t="s">
        <v>44</v>
      </c>
      <c r="D17" s="211"/>
      <c r="E17" s="211"/>
      <c r="F17" s="211"/>
      <c r="G17" s="211"/>
      <c r="H17" s="211"/>
      <c r="I17" s="211"/>
      <c r="J17" s="212"/>
      <c r="K17" s="177"/>
      <c r="L17" s="58"/>
      <c r="M17" s="59"/>
      <c r="N17" s="58"/>
      <c r="O17" s="60"/>
      <c r="P17" s="61"/>
      <c r="Q17" s="62"/>
      <c r="R17" s="63"/>
      <c r="S17" s="53"/>
      <c r="T17" s="74"/>
      <c r="V17" s="55"/>
    </row>
    <row r="18" spans="1:22" s="75" customFormat="1" ht="10.95" customHeight="1" x14ac:dyDescent="0.3">
      <c r="A18" s="46" t="e">
        <f>S18/P18</f>
        <v>#DIV/0!</v>
      </c>
      <c r="B18" s="187" t="s">
        <v>49</v>
      </c>
      <c r="C18" s="213" t="s">
        <v>42</v>
      </c>
      <c r="D18" s="214"/>
      <c r="E18" s="214"/>
      <c r="F18" s="214"/>
      <c r="G18" s="214"/>
      <c r="H18" s="214"/>
      <c r="I18" s="214"/>
      <c r="J18" s="214"/>
      <c r="K18" s="215"/>
      <c r="L18" s="65">
        <v>0</v>
      </c>
      <c r="M18" s="66" t="s">
        <v>36</v>
      </c>
      <c r="N18" s="67">
        <v>0</v>
      </c>
      <c r="O18" s="66" t="s">
        <v>36</v>
      </c>
      <c r="P18" s="65">
        <v>0</v>
      </c>
      <c r="Q18" s="68" t="s">
        <v>43</v>
      </c>
      <c r="R18" s="69">
        <f>(L18*P18)/2080</f>
        <v>0</v>
      </c>
      <c r="S18" s="54">
        <f>L18*N18*P18</f>
        <v>0</v>
      </c>
      <c r="T18" s="74"/>
      <c r="V18" s="55"/>
    </row>
    <row r="19" spans="1:22" s="75" customFormat="1" ht="10.95" customHeight="1" x14ac:dyDescent="0.3">
      <c r="A19" s="56"/>
      <c r="B19" s="37"/>
      <c r="C19" s="216" t="s">
        <v>44</v>
      </c>
      <c r="D19" s="216"/>
      <c r="E19" s="216"/>
      <c r="F19" s="216"/>
      <c r="G19" s="216"/>
      <c r="H19" s="216"/>
      <c r="I19" s="216"/>
      <c r="J19" s="217"/>
      <c r="K19" s="202"/>
      <c r="L19" s="70"/>
      <c r="M19" s="70"/>
      <c r="N19" s="70"/>
      <c r="O19" s="71"/>
      <c r="P19" s="71"/>
      <c r="Q19" s="184"/>
      <c r="R19" s="37"/>
      <c r="S19" s="74"/>
      <c r="T19" s="74"/>
      <c r="V19" s="55"/>
    </row>
    <row r="20" spans="1:22" s="75" customFormat="1" ht="10.95" customHeight="1" x14ac:dyDescent="0.3">
      <c r="A20" s="46" t="e">
        <f>S20/P20</f>
        <v>#DIV/0!</v>
      </c>
      <c r="B20" s="73" t="s">
        <v>50</v>
      </c>
      <c r="C20" s="209" t="s">
        <v>42</v>
      </c>
      <c r="D20" s="210"/>
      <c r="E20" s="210"/>
      <c r="F20" s="210"/>
      <c r="G20" s="210"/>
      <c r="H20" s="210"/>
      <c r="I20" s="210"/>
      <c r="J20" s="210"/>
      <c r="K20" s="176"/>
      <c r="L20" s="48">
        <v>0</v>
      </c>
      <c r="M20" s="49" t="s">
        <v>36</v>
      </c>
      <c r="N20" s="50">
        <v>0</v>
      </c>
      <c r="O20" s="49" t="s">
        <v>36</v>
      </c>
      <c r="P20" s="48">
        <v>0</v>
      </c>
      <c r="Q20" s="51" t="s">
        <v>43</v>
      </c>
      <c r="R20" s="52">
        <f>(L20*P20)/2080</f>
        <v>0</v>
      </c>
      <c r="S20" s="53">
        <f>L20*N20*P20</f>
        <v>0</v>
      </c>
      <c r="T20" s="74"/>
      <c r="V20" s="55"/>
    </row>
    <row r="21" spans="1:22" s="75" customFormat="1" ht="10.95" customHeight="1" thickBot="1" x14ac:dyDescent="0.35">
      <c r="A21" s="82"/>
      <c r="B21" s="76"/>
      <c r="C21" s="211" t="s">
        <v>44</v>
      </c>
      <c r="D21" s="211"/>
      <c r="E21" s="211"/>
      <c r="F21" s="211"/>
      <c r="G21" s="211"/>
      <c r="H21" s="211"/>
      <c r="I21" s="211"/>
      <c r="J21" s="212"/>
      <c r="K21" s="177"/>
      <c r="L21" s="58"/>
      <c r="M21" s="59"/>
      <c r="N21" s="59"/>
      <c r="O21" s="83"/>
      <c r="P21" s="84"/>
      <c r="Q21" s="84"/>
      <c r="R21" s="85">
        <f>SUM(R7:R20)</f>
        <v>0</v>
      </c>
      <c r="S21" s="86" t="s">
        <v>51</v>
      </c>
      <c r="T21" s="87">
        <f>ROUND(SUM(S7:S20),0)</f>
        <v>0</v>
      </c>
    </row>
    <row r="22" spans="1:22" s="37" customFormat="1" ht="26.65" customHeight="1" x14ac:dyDescent="0.3">
      <c r="A22" s="35" t="s">
        <v>52</v>
      </c>
      <c r="B22" s="35"/>
      <c r="C22" s="218" t="s">
        <v>53</v>
      </c>
      <c r="D22" s="224"/>
      <c r="E22" s="224"/>
      <c r="F22" s="224"/>
      <c r="G22" s="224"/>
      <c r="H22" s="224"/>
      <c r="I22" s="224"/>
      <c r="J22" s="224"/>
      <c r="K22" s="224"/>
      <c r="L22" s="224"/>
      <c r="M22" s="224"/>
      <c r="N22" s="224"/>
      <c r="O22" s="224"/>
      <c r="P22" s="224"/>
      <c r="Q22" s="224"/>
      <c r="R22" s="224"/>
      <c r="S22" s="224"/>
      <c r="T22" s="36"/>
      <c r="V22" s="45" t="s">
        <v>54</v>
      </c>
    </row>
    <row r="23" spans="1:22" s="37" customFormat="1" ht="10.95" customHeight="1" x14ac:dyDescent="0.3">
      <c r="A23" s="39"/>
      <c r="B23" s="39"/>
      <c r="C23" s="225" t="s">
        <v>55</v>
      </c>
      <c r="D23" s="226"/>
      <c r="E23" s="227"/>
      <c r="F23" s="228"/>
      <c r="G23" s="228"/>
      <c r="H23" s="228"/>
      <c r="I23" s="228"/>
      <c r="J23" s="228"/>
      <c r="K23" s="228"/>
      <c r="L23" s="229" t="s">
        <v>56</v>
      </c>
      <c r="M23" s="230"/>
      <c r="N23" s="225" t="s">
        <v>57</v>
      </c>
      <c r="O23" s="226"/>
      <c r="P23" s="226"/>
      <c r="Q23" s="88" t="s">
        <v>38</v>
      </c>
      <c r="R23" s="89"/>
      <c r="S23" s="89"/>
      <c r="T23" s="44"/>
      <c r="V23" s="55"/>
    </row>
    <row r="24" spans="1:22" s="37" customFormat="1" ht="10.4" customHeight="1" x14ac:dyDescent="0.3">
      <c r="A24" s="39"/>
      <c r="B24" s="90" t="s">
        <v>58</v>
      </c>
      <c r="C24" s="235" t="s">
        <v>59</v>
      </c>
      <c r="D24" s="215"/>
      <c r="E24" s="62" t="s">
        <v>60</v>
      </c>
      <c r="F24" s="184" t="s">
        <v>61</v>
      </c>
      <c r="G24" s="62" t="s">
        <v>62</v>
      </c>
      <c r="H24" s="184" t="s">
        <v>63</v>
      </c>
      <c r="I24" s="62" t="s">
        <v>64</v>
      </c>
      <c r="J24" s="184" t="s">
        <v>65</v>
      </c>
      <c r="K24" s="62" t="s">
        <v>66</v>
      </c>
      <c r="L24" s="229"/>
      <c r="M24" s="215"/>
      <c r="N24" s="182"/>
      <c r="O24" s="183"/>
      <c r="P24" s="183"/>
      <c r="Q24" s="88"/>
      <c r="R24" s="89"/>
      <c r="S24" s="89"/>
      <c r="T24" s="44"/>
      <c r="V24" s="55"/>
    </row>
    <row r="25" spans="1:22" s="37" customFormat="1" ht="10.4" customHeight="1" x14ac:dyDescent="0.3">
      <c r="A25" s="46">
        <f>IF(E25="x",A8,0)+IF(F25="x",A10,0)+IF(G25="x", A12,0)+IF(H25="x",A14,0)+IF(I25="x",A16,0)+IF(J25="x",A18,0)+IF(K25="x",A20,0)</f>
        <v>0</v>
      </c>
      <c r="B25" s="90"/>
      <c r="C25" s="236" t="s">
        <v>67</v>
      </c>
      <c r="D25" s="237"/>
      <c r="E25" s="91"/>
      <c r="F25" s="92"/>
      <c r="G25" s="91"/>
      <c r="H25" s="92"/>
      <c r="I25" s="91"/>
      <c r="J25" s="92"/>
      <c r="K25" s="91"/>
      <c r="L25" s="233">
        <v>9.5000000000000001E-2</v>
      </c>
      <c r="M25" s="234"/>
      <c r="N25" s="93"/>
      <c r="O25" s="184" t="s">
        <v>36</v>
      </c>
      <c r="Q25" s="94">
        <v>0</v>
      </c>
      <c r="R25" s="68" t="s">
        <v>43</v>
      </c>
      <c r="S25" s="54">
        <f>T21*L25</f>
        <v>0</v>
      </c>
      <c r="T25" s="64"/>
      <c r="V25" s="55"/>
    </row>
    <row r="26" spans="1:22" s="37" customFormat="1" ht="10.4" customHeight="1" x14ac:dyDescent="0.3">
      <c r="A26" s="95"/>
      <c r="B26" s="90" t="s">
        <v>68</v>
      </c>
      <c r="C26" s="235" t="s">
        <v>69</v>
      </c>
      <c r="D26" s="215"/>
      <c r="E26" s="62" t="s">
        <v>60</v>
      </c>
      <c r="F26" s="184" t="s">
        <v>61</v>
      </c>
      <c r="G26" s="62" t="s">
        <v>62</v>
      </c>
      <c r="H26" s="184" t="s">
        <v>63</v>
      </c>
      <c r="I26" s="62" t="s">
        <v>64</v>
      </c>
      <c r="J26" s="184" t="s">
        <v>65</v>
      </c>
      <c r="K26" s="62" t="s">
        <v>66</v>
      </c>
      <c r="L26" s="233"/>
      <c r="M26" s="233"/>
      <c r="N26" s="93"/>
      <c r="O26" s="184"/>
      <c r="Q26" s="96"/>
      <c r="R26" s="68"/>
      <c r="S26" s="54"/>
      <c r="T26" s="64"/>
      <c r="V26" s="55"/>
    </row>
    <row r="27" spans="1:22" s="37" customFormat="1" ht="10.4" customHeight="1" x14ac:dyDescent="0.3">
      <c r="A27" s="46">
        <f>IF(E27="x",A8,0)+IF(F27="x",A10,0)+IF(G27="x", A12,0)+IF(H27="x",A14,0)+IF(I27="x",A16,0)+IF(J27="x",A18,0)+IF(K27="x",A20,0)</f>
        <v>0</v>
      </c>
      <c r="B27" s="90"/>
      <c r="C27" s="231" t="s">
        <v>162</v>
      </c>
      <c r="D27" s="232"/>
      <c r="E27" s="97"/>
      <c r="F27" s="98"/>
      <c r="G27" s="97"/>
      <c r="H27" s="98"/>
      <c r="I27" s="97"/>
      <c r="J27" s="98"/>
      <c r="K27" s="97"/>
      <c r="L27" s="233">
        <v>0.2</v>
      </c>
      <c r="M27" s="234"/>
      <c r="N27" s="93"/>
      <c r="O27" s="184" t="s">
        <v>36</v>
      </c>
      <c r="Q27" s="65">
        <v>0</v>
      </c>
      <c r="R27" s="68" t="s">
        <v>43</v>
      </c>
      <c r="S27" s="54">
        <f>A27*L27*Q27</f>
        <v>0</v>
      </c>
      <c r="T27" s="64"/>
      <c r="V27" s="55"/>
    </row>
    <row r="28" spans="1:22" s="37" customFormat="1" ht="10.4" customHeight="1" x14ac:dyDescent="0.3">
      <c r="A28" s="56"/>
      <c r="B28" s="190" t="s">
        <v>71</v>
      </c>
      <c r="C28" s="235" t="s">
        <v>72</v>
      </c>
      <c r="D28" s="215"/>
      <c r="E28" s="62" t="s">
        <v>60</v>
      </c>
      <c r="F28" s="184" t="s">
        <v>61</v>
      </c>
      <c r="G28" s="62" t="s">
        <v>62</v>
      </c>
      <c r="H28" s="184" t="s">
        <v>63</v>
      </c>
      <c r="I28" s="62" t="s">
        <v>64</v>
      </c>
      <c r="J28" s="184" t="s">
        <v>65</v>
      </c>
      <c r="K28" s="62" t="s">
        <v>66</v>
      </c>
      <c r="L28" s="233"/>
      <c r="M28" s="234"/>
      <c r="N28" s="99"/>
      <c r="O28" s="100"/>
      <c r="Q28" s="96"/>
      <c r="R28" s="101"/>
      <c r="S28" s="64"/>
      <c r="T28" s="64"/>
      <c r="V28" s="55"/>
    </row>
    <row r="29" spans="1:22" s="37" customFormat="1" ht="10.4" customHeight="1" x14ac:dyDescent="0.3">
      <c r="A29" s="46">
        <f>IF(E29="x",A8,0)+IF(F29="x",A10,0)+IF(G29="x", A12,0)+IF(H29="x",A14,0)+IF(I29="x",A16,0)+IF(J29="x",A18,0)+IF(K29="x",A20,0)</f>
        <v>0</v>
      </c>
      <c r="B29" s="190"/>
      <c r="C29" s="231" t="s">
        <v>162</v>
      </c>
      <c r="D29" s="232"/>
      <c r="E29" s="97"/>
      <c r="F29" s="98"/>
      <c r="G29" s="97"/>
      <c r="H29" s="98"/>
      <c r="I29" s="97"/>
      <c r="J29" s="98"/>
      <c r="K29" s="97"/>
      <c r="L29" s="233">
        <v>0</v>
      </c>
      <c r="M29" s="234"/>
      <c r="N29" s="93"/>
      <c r="O29" s="184" t="s">
        <v>36</v>
      </c>
      <c r="Q29" s="65">
        <v>0</v>
      </c>
      <c r="R29" s="68" t="s">
        <v>43</v>
      </c>
      <c r="S29" s="54">
        <f>A29*L29*Q29</f>
        <v>0</v>
      </c>
      <c r="T29" s="64"/>
      <c r="V29" s="55"/>
    </row>
    <row r="30" spans="1:22" s="37" customFormat="1" ht="10.4" customHeight="1" x14ac:dyDescent="0.3">
      <c r="A30" s="56"/>
      <c r="B30" s="190" t="s">
        <v>74</v>
      </c>
      <c r="C30" s="235" t="s">
        <v>75</v>
      </c>
      <c r="D30" s="243"/>
      <c r="E30" s="62" t="s">
        <v>60</v>
      </c>
      <c r="F30" s="184" t="s">
        <v>61</v>
      </c>
      <c r="G30" s="62" t="s">
        <v>62</v>
      </c>
      <c r="H30" s="184" t="s">
        <v>63</v>
      </c>
      <c r="I30" s="62" t="s">
        <v>64</v>
      </c>
      <c r="J30" s="184" t="s">
        <v>65</v>
      </c>
      <c r="K30" s="62" t="s">
        <v>66</v>
      </c>
      <c r="L30" s="244"/>
      <c r="M30" s="245"/>
      <c r="N30" s="102"/>
      <c r="O30" s="184"/>
      <c r="Q30" s="103"/>
      <c r="R30" s="68"/>
      <c r="S30" s="54"/>
      <c r="T30" s="64"/>
      <c r="V30" s="55"/>
    </row>
    <row r="31" spans="1:22" s="37" customFormat="1" ht="10.4" customHeight="1" x14ac:dyDescent="0.3">
      <c r="A31" s="46">
        <f>IF(E31="x",A8,0)+IF(F31="x",A10,0)+IF(G31="x", A12,0)+IF(H31="x",A14,0)+IF(I31="x",A16,0)+IF(J31="x",A18,0)+IF(K31="x",A20,0)</f>
        <v>0</v>
      </c>
      <c r="B31" s="104"/>
      <c r="C31" s="231" t="s">
        <v>162</v>
      </c>
      <c r="D31" s="246"/>
      <c r="E31" s="97"/>
      <c r="F31" s="98"/>
      <c r="G31" s="97"/>
      <c r="H31" s="98"/>
      <c r="I31" s="97"/>
      <c r="J31" s="98"/>
      <c r="K31" s="97"/>
      <c r="L31" s="233">
        <v>0</v>
      </c>
      <c r="M31" s="234"/>
      <c r="N31" s="105"/>
      <c r="O31" s="184" t="s">
        <v>36</v>
      </c>
      <c r="P31" s="106"/>
      <c r="Q31" s="65">
        <v>0</v>
      </c>
      <c r="R31" s="68" t="s">
        <v>43</v>
      </c>
      <c r="S31" s="54">
        <f>A31*L31*Q31</f>
        <v>0</v>
      </c>
      <c r="T31" s="64"/>
    </row>
    <row r="32" spans="1:22" s="37" customFormat="1" ht="10.95" customHeight="1" thickBot="1" x14ac:dyDescent="0.35">
      <c r="A32" s="44"/>
      <c r="B32" s="106"/>
      <c r="C32" s="107"/>
      <c r="D32" s="107"/>
      <c r="E32" s="247"/>
      <c r="F32" s="248"/>
      <c r="G32" s="248"/>
      <c r="H32" s="248"/>
      <c r="I32" s="248"/>
      <c r="J32" s="248"/>
      <c r="K32" s="248"/>
      <c r="L32" s="249"/>
      <c r="M32" s="215"/>
      <c r="N32" s="193"/>
      <c r="O32" s="108"/>
      <c r="P32" s="90"/>
      <c r="Q32" s="90"/>
      <c r="R32" s="100"/>
      <c r="S32" s="64"/>
      <c r="T32" s="87">
        <f>ROUND(SUM(S23:S31),0)</f>
        <v>0</v>
      </c>
    </row>
    <row r="33" spans="1:22" s="37" customFormat="1" ht="44.5" customHeight="1" x14ac:dyDescent="0.3">
      <c r="A33" s="35" t="s">
        <v>15</v>
      </c>
      <c r="B33" s="35"/>
      <c r="C33" s="238" t="s">
        <v>174</v>
      </c>
      <c r="D33" s="239"/>
      <c r="E33" s="239"/>
      <c r="F33" s="239"/>
      <c r="G33" s="239"/>
      <c r="H33" s="239"/>
      <c r="I33" s="239"/>
      <c r="J33" s="239"/>
      <c r="K33" s="239"/>
      <c r="L33" s="239"/>
      <c r="M33" s="239"/>
      <c r="N33" s="239"/>
      <c r="O33" s="239"/>
      <c r="P33" s="239"/>
      <c r="Q33" s="239"/>
      <c r="R33" s="239"/>
      <c r="S33" s="239"/>
      <c r="T33" s="109"/>
      <c r="V33" s="45" t="s">
        <v>78</v>
      </c>
    </row>
    <row r="34" spans="1:22" s="37" customFormat="1" ht="10.95" customHeight="1" x14ac:dyDescent="0.3">
      <c r="A34" s="44"/>
      <c r="B34" s="44"/>
      <c r="C34" s="225" t="s">
        <v>79</v>
      </c>
      <c r="D34" s="226"/>
      <c r="E34" s="227"/>
      <c r="F34" s="228"/>
      <c r="G34" s="228"/>
      <c r="H34" s="228"/>
      <c r="I34" s="228"/>
      <c r="J34" s="228"/>
      <c r="K34" s="228"/>
      <c r="L34" s="240" t="s">
        <v>80</v>
      </c>
      <c r="M34" s="241"/>
      <c r="N34" s="241"/>
      <c r="O34" s="230"/>
      <c r="P34" s="215"/>
      <c r="Q34" s="215"/>
      <c r="R34" s="110" t="s">
        <v>43</v>
      </c>
      <c r="S34" s="111" t="s">
        <v>81</v>
      </c>
      <c r="T34" s="64"/>
      <c r="V34" s="55"/>
    </row>
    <row r="35" spans="1:22" s="37" customFormat="1" ht="10.4" customHeight="1" x14ac:dyDescent="0.3">
      <c r="A35" s="44"/>
      <c r="B35" s="189" t="s">
        <v>41</v>
      </c>
      <c r="C35" s="213" t="s">
        <v>83</v>
      </c>
      <c r="D35" s="217"/>
      <c r="E35" s="217"/>
      <c r="F35" s="217"/>
      <c r="G35" s="217"/>
      <c r="H35" s="217"/>
      <c r="I35" s="217"/>
      <c r="J35" s="217"/>
      <c r="K35" s="202"/>
      <c r="L35" s="242"/>
      <c r="M35" s="215"/>
      <c r="N35" s="215"/>
      <c r="O35" s="215"/>
      <c r="P35" s="215"/>
      <c r="Q35" s="215"/>
      <c r="R35" s="215"/>
      <c r="S35" s="215"/>
      <c r="T35" s="64"/>
      <c r="V35" s="55"/>
    </row>
    <row r="36" spans="1:22" s="37" customFormat="1" ht="10.4" customHeight="1" x14ac:dyDescent="0.3">
      <c r="A36" s="44"/>
      <c r="B36" s="44"/>
      <c r="C36" s="231" t="s">
        <v>84</v>
      </c>
      <c r="D36" s="214"/>
      <c r="E36" s="62" t="s">
        <v>60</v>
      </c>
      <c r="F36" s="184" t="s">
        <v>61</v>
      </c>
      <c r="G36" s="62" t="s">
        <v>62</v>
      </c>
      <c r="H36" s="184" t="s">
        <v>63</v>
      </c>
      <c r="I36" s="62" t="s">
        <v>64</v>
      </c>
      <c r="J36" s="184" t="s">
        <v>65</v>
      </c>
      <c r="K36" s="62" t="s">
        <v>66</v>
      </c>
      <c r="L36" s="242"/>
      <c r="M36" s="215"/>
      <c r="N36" s="215"/>
      <c r="O36" s="215"/>
      <c r="P36" s="215"/>
      <c r="Q36" s="215"/>
      <c r="R36" s="215"/>
      <c r="S36" s="215"/>
      <c r="T36" s="64"/>
      <c r="V36" s="55"/>
    </row>
    <row r="37" spans="1:22" s="37" customFormat="1" ht="10.4" customHeight="1" x14ac:dyDescent="0.3">
      <c r="A37" s="44"/>
      <c r="B37" s="44"/>
      <c r="C37" s="112" t="s">
        <v>85</v>
      </c>
      <c r="D37" s="113" t="s">
        <v>86</v>
      </c>
      <c r="E37" s="97"/>
      <c r="F37" s="98"/>
      <c r="G37" s="97"/>
      <c r="H37" s="98"/>
      <c r="I37" s="97"/>
      <c r="J37" s="98"/>
      <c r="K37" s="97"/>
      <c r="L37" s="114">
        <v>0</v>
      </c>
      <c r="M37" s="71" t="s">
        <v>36</v>
      </c>
      <c r="N37" s="65">
        <v>0</v>
      </c>
      <c r="O37" s="66" t="s">
        <v>36</v>
      </c>
      <c r="P37" s="115">
        <v>0</v>
      </c>
      <c r="Q37" s="68" t="s">
        <v>43</v>
      </c>
      <c r="R37" s="54">
        <f>L37*P37*N37</f>
        <v>0</v>
      </c>
      <c r="S37" s="54"/>
      <c r="T37" s="64"/>
      <c r="V37" s="55"/>
    </row>
    <row r="38" spans="1:22" s="37" customFormat="1" ht="10.4" customHeight="1" x14ac:dyDescent="0.3">
      <c r="A38" s="44"/>
      <c r="B38" s="44"/>
      <c r="C38" s="236" t="s">
        <v>87</v>
      </c>
      <c r="D38" s="221"/>
      <c r="E38" s="215"/>
      <c r="F38" s="215"/>
      <c r="G38" s="215"/>
      <c r="H38" s="215"/>
      <c r="I38" s="215"/>
      <c r="J38" s="215"/>
      <c r="K38" s="215"/>
      <c r="L38" s="114">
        <v>0</v>
      </c>
      <c r="M38" s="71" t="s">
        <v>36</v>
      </c>
      <c r="N38" s="65">
        <v>0</v>
      </c>
      <c r="O38" s="66" t="s">
        <v>36</v>
      </c>
      <c r="P38" s="115">
        <v>0</v>
      </c>
      <c r="Q38" s="68" t="s">
        <v>43</v>
      </c>
      <c r="R38" s="54">
        <f>L38*P38*N38</f>
        <v>0</v>
      </c>
      <c r="S38" s="54"/>
      <c r="T38" s="64"/>
      <c r="V38" s="55"/>
    </row>
    <row r="39" spans="1:22" s="37" customFormat="1" ht="10.4" customHeight="1" x14ac:dyDescent="0.3">
      <c r="A39" s="44"/>
      <c r="B39" s="44"/>
      <c r="C39" s="236" t="s">
        <v>88</v>
      </c>
      <c r="D39" s="221"/>
      <c r="E39" s="215"/>
      <c r="F39" s="215"/>
      <c r="G39" s="215"/>
      <c r="H39" s="215"/>
      <c r="I39" s="215"/>
      <c r="J39" s="215"/>
      <c r="K39" s="215"/>
      <c r="L39" s="114">
        <v>0</v>
      </c>
      <c r="M39" s="71" t="s">
        <v>36</v>
      </c>
      <c r="N39" s="65">
        <v>0</v>
      </c>
      <c r="O39" s="66" t="s">
        <v>36</v>
      </c>
      <c r="P39" s="115">
        <v>0</v>
      </c>
      <c r="Q39" s="68" t="s">
        <v>43</v>
      </c>
      <c r="R39" s="54">
        <f>L39*P39*N39</f>
        <v>0</v>
      </c>
      <c r="S39" s="54"/>
      <c r="T39" s="64"/>
      <c r="V39" s="55"/>
    </row>
    <row r="40" spans="1:22" s="37" customFormat="1" ht="10.4" customHeight="1" x14ac:dyDescent="0.3">
      <c r="A40" s="44"/>
      <c r="B40" s="44"/>
      <c r="C40" s="236" t="s">
        <v>89</v>
      </c>
      <c r="D40" s="221"/>
      <c r="E40" s="215"/>
      <c r="F40" s="215"/>
      <c r="G40" s="215"/>
      <c r="H40" s="215"/>
      <c r="I40" s="215"/>
      <c r="J40" s="215"/>
      <c r="K40" s="215"/>
      <c r="L40" s="116">
        <v>0</v>
      </c>
      <c r="M40" s="71" t="s">
        <v>36</v>
      </c>
      <c r="N40" s="65">
        <v>0</v>
      </c>
      <c r="O40" s="66" t="s">
        <v>36</v>
      </c>
      <c r="P40" s="115">
        <v>0</v>
      </c>
      <c r="Q40" s="68" t="s">
        <v>43</v>
      </c>
      <c r="R40" s="117">
        <f>L40*P40*N40</f>
        <v>0</v>
      </c>
      <c r="S40" s="54">
        <f>SUM(R37:R40)</f>
        <v>0</v>
      </c>
      <c r="T40" s="64"/>
      <c r="V40" s="55"/>
    </row>
    <row r="41" spans="1:22" s="37" customFormat="1" ht="10.4" customHeight="1" x14ac:dyDescent="0.3">
      <c r="A41" s="44"/>
      <c r="B41" s="189" t="s">
        <v>45</v>
      </c>
      <c r="C41" s="213" t="s">
        <v>83</v>
      </c>
      <c r="D41" s="217"/>
      <c r="E41" s="217"/>
      <c r="F41" s="217"/>
      <c r="G41" s="217"/>
      <c r="H41" s="217"/>
      <c r="I41" s="217"/>
      <c r="J41" s="217"/>
      <c r="K41" s="202"/>
      <c r="L41" s="242"/>
      <c r="M41" s="215"/>
      <c r="N41" s="215"/>
      <c r="O41" s="215"/>
      <c r="P41" s="215"/>
      <c r="Q41" s="215"/>
      <c r="R41" s="215"/>
      <c r="S41" s="215"/>
      <c r="T41" s="64"/>
      <c r="V41" s="55"/>
    </row>
    <row r="42" spans="1:22" s="37" customFormat="1" ht="10.4" customHeight="1" x14ac:dyDescent="0.3">
      <c r="A42" s="44"/>
      <c r="B42" s="44"/>
      <c r="C42" s="231" t="s">
        <v>84</v>
      </c>
      <c r="D42" s="214"/>
      <c r="E42" s="62" t="s">
        <v>60</v>
      </c>
      <c r="F42" s="184" t="s">
        <v>61</v>
      </c>
      <c r="G42" s="62" t="s">
        <v>62</v>
      </c>
      <c r="H42" s="184" t="s">
        <v>63</v>
      </c>
      <c r="I42" s="62" t="s">
        <v>64</v>
      </c>
      <c r="J42" s="184" t="s">
        <v>65</v>
      </c>
      <c r="K42" s="62" t="s">
        <v>66</v>
      </c>
      <c r="L42" s="242"/>
      <c r="M42" s="215"/>
      <c r="N42" s="215"/>
      <c r="O42" s="215"/>
      <c r="P42" s="215"/>
      <c r="Q42" s="215"/>
      <c r="R42" s="215"/>
      <c r="S42" s="215"/>
      <c r="T42" s="64"/>
      <c r="V42" s="55"/>
    </row>
    <row r="43" spans="1:22" s="37" customFormat="1" ht="10.4" customHeight="1" x14ac:dyDescent="0.3">
      <c r="A43" s="44"/>
      <c r="B43" s="44"/>
      <c r="C43" s="112" t="s">
        <v>85</v>
      </c>
      <c r="D43" s="113" t="s">
        <v>86</v>
      </c>
      <c r="E43" s="97"/>
      <c r="F43" s="98"/>
      <c r="G43" s="97"/>
      <c r="H43" s="98"/>
      <c r="I43" s="97"/>
      <c r="J43" s="98"/>
      <c r="K43" s="97"/>
      <c r="L43" s="114">
        <v>0</v>
      </c>
      <c r="M43" s="71" t="s">
        <v>36</v>
      </c>
      <c r="N43" s="65">
        <v>0</v>
      </c>
      <c r="O43" s="66" t="s">
        <v>36</v>
      </c>
      <c r="P43" s="115">
        <v>0</v>
      </c>
      <c r="Q43" s="68" t="s">
        <v>43</v>
      </c>
      <c r="R43" s="54">
        <f>L43*P43*N43</f>
        <v>0</v>
      </c>
      <c r="S43" s="54"/>
      <c r="T43" s="64"/>
      <c r="V43" s="55"/>
    </row>
    <row r="44" spans="1:22" s="37" customFormat="1" ht="10.4" customHeight="1" x14ac:dyDescent="0.3">
      <c r="A44" s="44"/>
      <c r="B44" s="44"/>
      <c r="C44" s="236" t="s">
        <v>87</v>
      </c>
      <c r="D44" s="221"/>
      <c r="E44" s="215"/>
      <c r="F44" s="215"/>
      <c r="G44" s="215"/>
      <c r="H44" s="215"/>
      <c r="I44" s="215"/>
      <c r="J44" s="215"/>
      <c r="K44" s="215"/>
      <c r="L44" s="114">
        <v>0</v>
      </c>
      <c r="M44" s="71" t="s">
        <v>36</v>
      </c>
      <c r="N44" s="65">
        <v>0</v>
      </c>
      <c r="O44" s="66" t="s">
        <v>36</v>
      </c>
      <c r="P44" s="115">
        <v>0</v>
      </c>
      <c r="Q44" s="68" t="s">
        <v>43</v>
      </c>
      <c r="R44" s="54">
        <f>L44*P44*N44</f>
        <v>0</v>
      </c>
      <c r="S44" s="54"/>
      <c r="T44" s="64"/>
      <c r="V44" s="55"/>
    </row>
    <row r="45" spans="1:22" s="37" customFormat="1" ht="10.4" customHeight="1" x14ac:dyDescent="0.3">
      <c r="A45" s="44"/>
      <c r="B45" s="44"/>
      <c r="C45" s="236" t="s">
        <v>88</v>
      </c>
      <c r="D45" s="221"/>
      <c r="E45" s="215"/>
      <c r="F45" s="215"/>
      <c r="G45" s="215"/>
      <c r="H45" s="215"/>
      <c r="I45" s="215"/>
      <c r="J45" s="215"/>
      <c r="K45" s="215"/>
      <c r="L45" s="114">
        <v>0</v>
      </c>
      <c r="M45" s="71" t="s">
        <v>36</v>
      </c>
      <c r="N45" s="65">
        <v>0</v>
      </c>
      <c r="O45" s="66" t="s">
        <v>36</v>
      </c>
      <c r="P45" s="115">
        <v>0</v>
      </c>
      <c r="Q45" s="68" t="s">
        <v>43</v>
      </c>
      <c r="R45" s="54">
        <f>L45*P45*N45</f>
        <v>0</v>
      </c>
      <c r="S45" s="54"/>
      <c r="T45" s="64"/>
      <c r="V45" s="55"/>
    </row>
    <row r="46" spans="1:22" s="37" customFormat="1" ht="10.4" customHeight="1" x14ac:dyDescent="0.3">
      <c r="A46" s="44"/>
      <c r="B46" s="44"/>
      <c r="C46" s="236" t="s">
        <v>89</v>
      </c>
      <c r="D46" s="221"/>
      <c r="E46" s="215"/>
      <c r="F46" s="215"/>
      <c r="G46" s="215"/>
      <c r="H46" s="215"/>
      <c r="I46" s="215"/>
      <c r="J46" s="215"/>
      <c r="K46" s="215"/>
      <c r="L46" s="116">
        <v>0</v>
      </c>
      <c r="M46" s="71" t="s">
        <v>36</v>
      </c>
      <c r="N46" s="65">
        <v>0</v>
      </c>
      <c r="O46" s="66" t="s">
        <v>36</v>
      </c>
      <c r="P46" s="115">
        <v>0</v>
      </c>
      <c r="Q46" s="68" t="s">
        <v>43</v>
      </c>
      <c r="R46" s="117">
        <f>L46*P46*N46</f>
        <v>0</v>
      </c>
      <c r="S46" s="54">
        <f>SUM(R43:R46)</f>
        <v>0</v>
      </c>
      <c r="T46" s="64"/>
      <c r="V46" s="55"/>
    </row>
    <row r="47" spans="1:22" s="37" customFormat="1" ht="10.4" customHeight="1" x14ac:dyDescent="0.3">
      <c r="A47" s="44"/>
      <c r="B47" s="189" t="s">
        <v>46</v>
      </c>
      <c r="C47" s="213" t="s">
        <v>83</v>
      </c>
      <c r="D47" s="217"/>
      <c r="E47" s="217"/>
      <c r="F47" s="217"/>
      <c r="G47" s="217"/>
      <c r="H47" s="217"/>
      <c r="I47" s="217"/>
      <c r="J47" s="217"/>
      <c r="K47" s="202"/>
      <c r="L47" s="242"/>
      <c r="M47" s="215"/>
      <c r="N47" s="215"/>
      <c r="O47" s="215"/>
      <c r="P47" s="215"/>
      <c r="Q47" s="215"/>
      <c r="R47" s="215"/>
      <c r="S47" s="215"/>
      <c r="T47" s="64"/>
      <c r="V47" s="55"/>
    </row>
    <row r="48" spans="1:22" s="37" customFormat="1" ht="10.4" customHeight="1" x14ac:dyDescent="0.3">
      <c r="A48" s="44"/>
      <c r="B48" s="44"/>
      <c r="C48" s="231" t="s">
        <v>84</v>
      </c>
      <c r="D48" s="214"/>
      <c r="E48" s="62" t="s">
        <v>60</v>
      </c>
      <c r="F48" s="184" t="s">
        <v>61</v>
      </c>
      <c r="G48" s="62" t="s">
        <v>62</v>
      </c>
      <c r="H48" s="184" t="s">
        <v>63</v>
      </c>
      <c r="I48" s="62" t="s">
        <v>64</v>
      </c>
      <c r="J48" s="184" t="s">
        <v>65</v>
      </c>
      <c r="K48" s="62" t="s">
        <v>66</v>
      </c>
      <c r="L48" s="242"/>
      <c r="M48" s="215"/>
      <c r="N48" s="215"/>
      <c r="O48" s="215"/>
      <c r="P48" s="215"/>
      <c r="Q48" s="215"/>
      <c r="R48" s="215"/>
      <c r="S48" s="215"/>
      <c r="T48" s="64"/>
      <c r="V48" s="55"/>
    </row>
    <row r="49" spans="1:22" s="37" customFormat="1" ht="10.4" customHeight="1" x14ac:dyDescent="0.3">
      <c r="A49" s="44"/>
      <c r="B49" s="44"/>
      <c r="C49" s="112" t="s">
        <v>85</v>
      </c>
      <c r="D49" s="113" t="s">
        <v>86</v>
      </c>
      <c r="E49" s="97"/>
      <c r="F49" s="98"/>
      <c r="G49" s="97"/>
      <c r="H49" s="98"/>
      <c r="I49" s="97"/>
      <c r="J49" s="98"/>
      <c r="K49" s="97"/>
      <c r="L49" s="114">
        <v>0</v>
      </c>
      <c r="M49" s="71" t="s">
        <v>36</v>
      </c>
      <c r="N49" s="65">
        <v>0</v>
      </c>
      <c r="O49" s="66" t="s">
        <v>36</v>
      </c>
      <c r="P49" s="115">
        <v>0</v>
      </c>
      <c r="Q49" s="68" t="s">
        <v>43</v>
      </c>
      <c r="R49" s="54">
        <f>L49*P49*N49</f>
        <v>0</v>
      </c>
      <c r="S49" s="54"/>
      <c r="T49" s="64"/>
      <c r="V49" s="55"/>
    </row>
    <row r="50" spans="1:22" s="37" customFormat="1" ht="10.4" customHeight="1" x14ac:dyDescent="0.3">
      <c r="A50" s="44"/>
      <c r="B50" s="44"/>
      <c r="C50" s="236" t="s">
        <v>87</v>
      </c>
      <c r="D50" s="221"/>
      <c r="E50" s="215"/>
      <c r="F50" s="215"/>
      <c r="G50" s="215"/>
      <c r="H50" s="215"/>
      <c r="I50" s="215"/>
      <c r="J50" s="215"/>
      <c r="K50" s="215"/>
      <c r="L50" s="114">
        <v>0</v>
      </c>
      <c r="M50" s="71" t="s">
        <v>36</v>
      </c>
      <c r="N50" s="65">
        <v>0</v>
      </c>
      <c r="O50" s="66" t="s">
        <v>36</v>
      </c>
      <c r="P50" s="115">
        <v>0</v>
      </c>
      <c r="Q50" s="68" t="s">
        <v>43</v>
      </c>
      <c r="R50" s="54">
        <f>L50*P50*N50</f>
        <v>0</v>
      </c>
      <c r="S50" s="54"/>
      <c r="T50" s="64"/>
      <c r="V50" s="55"/>
    </row>
    <row r="51" spans="1:22" s="37" customFormat="1" ht="10.4" customHeight="1" x14ac:dyDescent="0.3">
      <c r="A51" s="44"/>
      <c r="B51" s="44"/>
      <c r="C51" s="236" t="s">
        <v>88</v>
      </c>
      <c r="D51" s="221"/>
      <c r="E51" s="215"/>
      <c r="F51" s="215"/>
      <c r="G51" s="215"/>
      <c r="H51" s="215"/>
      <c r="I51" s="215"/>
      <c r="J51" s="215"/>
      <c r="K51" s="215"/>
      <c r="L51" s="114">
        <v>0</v>
      </c>
      <c r="M51" s="71" t="s">
        <v>36</v>
      </c>
      <c r="N51" s="65">
        <v>0</v>
      </c>
      <c r="O51" s="66" t="s">
        <v>36</v>
      </c>
      <c r="P51" s="115">
        <v>0</v>
      </c>
      <c r="Q51" s="68" t="s">
        <v>43</v>
      </c>
      <c r="R51" s="54">
        <f>L51*P51*N51</f>
        <v>0</v>
      </c>
      <c r="S51" s="54"/>
      <c r="T51" s="64"/>
      <c r="V51" s="55"/>
    </row>
    <row r="52" spans="1:22" s="37" customFormat="1" ht="10.4" customHeight="1" x14ac:dyDescent="0.3">
      <c r="A52" s="44"/>
      <c r="B52" s="44"/>
      <c r="C52" s="236" t="s">
        <v>89</v>
      </c>
      <c r="D52" s="221"/>
      <c r="E52" s="215"/>
      <c r="F52" s="215"/>
      <c r="G52" s="215"/>
      <c r="H52" s="215"/>
      <c r="I52" s="215"/>
      <c r="J52" s="215"/>
      <c r="K52" s="215"/>
      <c r="L52" s="116">
        <v>0</v>
      </c>
      <c r="M52" s="71" t="s">
        <v>36</v>
      </c>
      <c r="N52" s="65">
        <v>0</v>
      </c>
      <c r="O52" s="66" t="s">
        <v>36</v>
      </c>
      <c r="P52" s="115">
        <v>0</v>
      </c>
      <c r="Q52" s="68" t="s">
        <v>43</v>
      </c>
      <c r="R52" s="117">
        <f>L52*P52*N52</f>
        <v>0</v>
      </c>
      <c r="S52" s="54">
        <f>SUM(R49:R52)</f>
        <v>0</v>
      </c>
      <c r="T52" s="64"/>
      <c r="V52" s="55"/>
    </row>
    <row r="53" spans="1:22" s="37" customFormat="1" ht="10.4" customHeight="1" x14ac:dyDescent="0.3">
      <c r="A53" s="44"/>
      <c r="B53" s="187" t="s">
        <v>47</v>
      </c>
      <c r="C53" s="213" t="s">
        <v>83</v>
      </c>
      <c r="D53" s="217"/>
      <c r="E53" s="217"/>
      <c r="F53" s="217"/>
      <c r="G53" s="217"/>
      <c r="H53" s="217"/>
      <c r="I53" s="217"/>
      <c r="J53" s="217"/>
      <c r="K53" s="202"/>
      <c r="L53" s="242"/>
      <c r="M53" s="215"/>
      <c r="N53" s="215"/>
      <c r="O53" s="215"/>
      <c r="P53" s="215"/>
      <c r="Q53" s="215"/>
      <c r="R53" s="215"/>
      <c r="S53" s="215"/>
      <c r="T53" s="64"/>
      <c r="V53" s="55"/>
    </row>
    <row r="54" spans="1:22" s="37" customFormat="1" ht="10.4" customHeight="1" x14ac:dyDescent="0.3">
      <c r="A54" s="44"/>
      <c r="C54" s="231" t="s">
        <v>84</v>
      </c>
      <c r="D54" s="214"/>
      <c r="E54" s="62" t="s">
        <v>60</v>
      </c>
      <c r="F54" s="184" t="s">
        <v>61</v>
      </c>
      <c r="G54" s="62" t="s">
        <v>62</v>
      </c>
      <c r="H54" s="184" t="s">
        <v>63</v>
      </c>
      <c r="I54" s="62" t="s">
        <v>64</v>
      </c>
      <c r="J54" s="184" t="s">
        <v>65</v>
      </c>
      <c r="K54" s="62" t="s">
        <v>66</v>
      </c>
      <c r="L54" s="242"/>
      <c r="M54" s="215"/>
      <c r="N54" s="215"/>
      <c r="O54" s="215"/>
      <c r="P54" s="215"/>
      <c r="Q54" s="215"/>
      <c r="R54" s="215"/>
      <c r="S54" s="215"/>
      <c r="T54" s="64"/>
      <c r="V54" s="55"/>
    </row>
    <row r="55" spans="1:22" s="37" customFormat="1" ht="10.4" customHeight="1" x14ac:dyDescent="0.3">
      <c r="A55" s="44"/>
      <c r="C55" s="112" t="s">
        <v>85</v>
      </c>
      <c r="D55" s="113" t="s">
        <v>86</v>
      </c>
      <c r="E55" s="97"/>
      <c r="F55" s="98"/>
      <c r="G55" s="97"/>
      <c r="H55" s="98"/>
      <c r="I55" s="97"/>
      <c r="J55" s="98"/>
      <c r="K55" s="97"/>
      <c r="L55" s="114">
        <v>0</v>
      </c>
      <c r="M55" s="71" t="s">
        <v>36</v>
      </c>
      <c r="N55" s="65">
        <v>0</v>
      </c>
      <c r="O55" s="66" t="s">
        <v>36</v>
      </c>
      <c r="P55" s="115">
        <v>0</v>
      </c>
      <c r="Q55" s="68" t="s">
        <v>43</v>
      </c>
      <c r="R55" s="54">
        <f>L55*P55*N55</f>
        <v>0</v>
      </c>
      <c r="S55" s="54"/>
      <c r="T55" s="64"/>
      <c r="V55" s="55"/>
    </row>
    <row r="56" spans="1:22" s="37" customFormat="1" ht="10.4" customHeight="1" x14ac:dyDescent="0.3">
      <c r="A56" s="44"/>
      <c r="C56" s="236" t="s">
        <v>87</v>
      </c>
      <c r="D56" s="221"/>
      <c r="E56" s="215"/>
      <c r="F56" s="215"/>
      <c r="G56" s="215"/>
      <c r="H56" s="215"/>
      <c r="I56" s="215"/>
      <c r="J56" s="215"/>
      <c r="K56" s="215"/>
      <c r="L56" s="114">
        <v>0</v>
      </c>
      <c r="M56" s="71" t="s">
        <v>36</v>
      </c>
      <c r="N56" s="65">
        <v>0</v>
      </c>
      <c r="O56" s="66" t="s">
        <v>36</v>
      </c>
      <c r="P56" s="115">
        <v>0</v>
      </c>
      <c r="Q56" s="68" t="s">
        <v>43</v>
      </c>
      <c r="R56" s="54">
        <f>L56*P56*N56</f>
        <v>0</v>
      </c>
      <c r="S56" s="54"/>
      <c r="T56" s="64"/>
      <c r="V56" s="55"/>
    </row>
    <row r="57" spans="1:22" s="37" customFormat="1" ht="10.4" customHeight="1" x14ac:dyDescent="0.3">
      <c r="A57" s="44"/>
      <c r="C57" s="236" t="s">
        <v>88</v>
      </c>
      <c r="D57" s="221"/>
      <c r="E57" s="215"/>
      <c r="F57" s="215"/>
      <c r="G57" s="215"/>
      <c r="H57" s="215"/>
      <c r="I57" s="215"/>
      <c r="J57" s="215"/>
      <c r="K57" s="215"/>
      <c r="L57" s="114">
        <v>0</v>
      </c>
      <c r="M57" s="71" t="s">
        <v>36</v>
      </c>
      <c r="N57" s="65">
        <v>0</v>
      </c>
      <c r="O57" s="66" t="s">
        <v>36</v>
      </c>
      <c r="P57" s="115">
        <v>0</v>
      </c>
      <c r="Q57" s="68" t="s">
        <v>43</v>
      </c>
      <c r="R57" s="54">
        <f>L57*P57*N57</f>
        <v>0</v>
      </c>
      <c r="S57" s="54"/>
      <c r="T57" s="64"/>
      <c r="V57" s="55"/>
    </row>
    <row r="58" spans="1:22" s="37" customFormat="1" ht="10.4" customHeight="1" x14ac:dyDescent="0.3">
      <c r="A58" s="44"/>
      <c r="C58" s="236" t="s">
        <v>89</v>
      </c>
      <c r="D58" s="221"/>
      <c r="E58" s="215"/>
      <c r="F58" s="215"/>
      <c r="G58" s="215"/>
      <c r="H58" s="215"/>
      <c r="I58" s="215"/>
      <c r="J58" s="215"/>
      <c r="K58" s="215"/>
      <c r="L58" s="116">
        <v>0</v>
      </c>
      <c r="M58" s="71" t="s">
        <v>36</v>
      </c>
      <c r="N58" s="65">
        <v>0</v>
      </c>
      <c r="O58" s="66" t="s">
        <v>36</v>
      </c>
      <c r="P58" s="115">
        <v>0</v>
      </c>
      <c r="Q58" s="68" t="s">
        <v>43</v>
      </c>
      <c r="R58" s="117">
        <f>L58*P58*N58</f>
        <v>0</v>
      </c>
      <c r="S58" s="54">
        <f>SUM(R55:R58)</f>
        <v>0</v>
      </c>
      <c r="T58" s="64"/>
      <c r="V58" s="55"/>
    </row>
    <row r="59" spans="1:22" s="37" customFormat="1" ht="10.4" customHeight="1" x14ac:dyDescent="0.3">
      <c r="A59" s="44"/>
      <c r="B59" s="118" t="s">
        <v>48</v>
      </c>
      <c r="C59" s="213" t="s">
        <v>83</v>
      </c>
      <c r="D59" s="217"/>
      <c r="E59" s="217"/>
      <c r="F59" s="217"/>
      <c r="G59" s="217"/>
      <c r="H59" s="217"/>
      <c r="I59" s="217"/>
      <c r="J59" s="217"/>
      <c r="K59" s="202"/>
      <c r="L59" s="242"/>
      <c r="M59" s="215"/>
      <c r="N59" s="215"/>
      <c r="O59" s="215"/>
      <c r="P59" s="215"/>
      <c r="Q59" s="215"/>
      <c r="R59" s="215"/>
      <c r="S59" s="215"/>
      <c r="T59" s="64"/>
      <c r="V59" s="55"/>
    </row>
    <row r="60" spans="1:22" s="37" customFormat="1" ht="10.4" customHeight="1" x14ac:dyDescent="0.3">
      <c r="A60" s="44"/>
      <c r="B60" s="106"/>
      <c r="C60" s="231" t="s">
        <v>84</v>
      </c>
      <c r="D60" s="214"/>
      <c r="E60" s="62" t="s">
        <v>60</v>
      </c>
      <c r="F60" s="184" t="s">
        <v>61</v>
      </c>
      <c r="G60" s="62" t="s">
        <v>62</v>
      </c>
      <c r="H60" s="184" t="s">
        <v>63</v>
      </c>
      <c r="I60" s="62" t="s">
        <v>64</v>
      </c>
      <c r="J60" s="184" t="s">
        <v>65</v>
      </c>
      <c r="K60" s="62" t="s">
        <v>66</v>
      </c>
      <c r="L60" s="242"/>
      <c r="M60" s="215"/>
      <c r="N60" s="215"/>
      <c r="O60" s="215"/>
      <c r="P60" s="215"/>
      <c r="Q60" s="215"/>
      <c r="R60" s="215"/>
      <c r="S60" s="215"/>
      <c r="T60" s="64"/>
      <c r="V60" s="55"/>
    </row>
    <row r="61" spans="1:22" s="37" customFormat="1" ht="10.4" customHeight="1" x14ac:dyDescent="0.3">
      <c r="A61" s="44"/>
      <c r="B61" s="106"/>
      <c r="C61" s="112" t="s">
        <v>85</v>
      </c>
      <c r="D61" s="113" t="s">
        <v>86</v>
      </c>
      <c r="E61" s="97"/>
      <c r="F61" s="98"/>
      <c r="G61" s="97"/>
      <c r="H61" s="98"/>
      <c r="I61" s="97"/>
      <c r="J61" s="98"/>
      <c r="K61" s="97"/>
      <c r="L61" s="114">
        <v>0</v>
      </c>
      <c r="M61" s="119" t="s">
        <v>36</v>
      </c>
      <c r="N61" s="65">
        <v>0</v>
      </c>
      <c r="O61" s="120" t="s">
        <v>36</v>
      </c>
      <c r="P61" s="115">
        <v>0</v>
      </c>
      <c r="Q61" s="68" t="s">
        <v>43</v>
      </c>
      <c r="R61" s="121">
        <f>L61*P61*N61</f>
        <v>0</v>
      </c>
      <c r="S61" s="122"/>
      <c r="T61" s="64"/>
      <c r="V61" s="55"/>
    </row>
    <row r="62" spans="1:22" s="37" customFormat="1" ht="10.4" customHeight="1" x14ac:dyDescent="0.3">
      <c r="A62" s="44"/>
      <c r="B62" s="106"/>
      <c r="C62" s="236" t="s">
        <v>87</v>
      </c>
      <c r="D62" s="221"/>
      <c r="E62" s="243"/>
      <c r="F62" s="243"/>
      <c r="G62" s="243"/>
      <c r="H62" s="243"/>
      <c r="I62" s="243"/>
      <c r="J62" s="243"/>
      <c r="K62" s="215"/>
      <c r="L62" s="114">
        <v>0</v>
      </c>
      <c r="M62" s="119" t="s">
        <v>36</v>
      </c>
      <c r="N62" s="65">
        <v>0</v>
      </c>
      <c r="O62" s="120" t="s">
        <v>36</v>
      </c>
      <c r="P62" s="115">
        <v>0</v>
      </c>
      <c r="Q62" s="68" t="s">
        <v>43</v>
      </c>
      <c r="R62" s="121">
        <f>L62*P62*N62</f>
        <v>0</v>
      </c>
      <c r="S62" s="122"/>
      <c r="T62" s="64"/>
      <c r="V62" s="55"/>
    </row>
    <row r="63" spans="1:22" s="37" customFormat="1" ht="10.4" customHeight="1" x14ac:dyDescent="0.3">
      <c r="A63" s="44"/>
      <c r="B63" s="106"/>
      <c r="C63" s="236" t="s">
        <v>88</v>
      </c>
      <c r="D63" s="221"/>
      <c r="E63" s="215"/>
      <c r="F63" s="215"/>
      <c r="G63" s="215"/>
      <c r="H63" s="215"/>
      <c r="I63" s="215"/>
      <c r="J63" s="215"/>
      <c r="K63" s="215"/>
      <c r="L63" s="114">
        <v>0</v>
      </c>
      <c r="M63" s="119" t="s">
        <v>36</v>
      </c>
      <c r="N63" s="65">
        <v>0</v>
      </c>
      <c r="O63" s="120" t="s">
        <v>36</v>
      </c>
      <c r="P63" s="115">
        <v>0</v>
      </c>
      <c r="Q63" s="68" t="s">
        <v>43</v>
      </c>
      <c r="R63" s="121">
        <f>L63*P63*N63</f>
        <v>0</v>
      </c>
      <c r="S63" s="122"/>
      <c r="T63" s="64"/>
      <c r="V63" s="55" t="s">
        <v>90</v>
      </c>
    </row>
    <row r="64" spans="1:22" s="37" customFormat="1" ht="10.4" customHeight="1" x14ac:dyDescent="0.3">
      <c r="A64" s="44"/>
      <c r="B64" s="106"/>
      <c r="C64" s="236" t="s">
        <v>89</v>
      </c>
      <c r="D64" s="221"/>
      <c r="E64" s="243"/>
      <c r="F64" s="243"/>
      <c r="G64" s="243"/>
      <c r="H64" s="243"/>
      <c r="I64" s="243"/>
      <c r="J64" s="243"/>
      <c r="K64" s="215"/>
      <c r="L64" s="116">
        <v>0</v>
      </c>
      <c r="M64" s="119" t="s">
        <v>36</v>
      </c>
      <c r="N64" s="65">
        <v>0</v>
      </c>
      <c r="O64" s="120" t="s">
        <v>36</v>
      </c>
      <c r="P64" s="115">
        <v>0</v>
      </c>
      <c r="Q64" s="68" t="s">
        <v>43</v>
      </c>
      <c r="R64" s="123">
        <f>L64*P64*N64</f>
        <v>0</v>
      </c>
      <c r="S64" s="121">
        <f>SUM(R61:R64)</f>
        <v>0</v>
      </c>
      <c r="T64" s="64"/>
    </row>
    <row r="65" spans="1:22" s="37" customFormat="1" ht="10.95" hidden="1" customHeight="1" x14ac:dyDescent="0.3">
      <c r="A65" s="44"/>
      <c r="B65" s="187" t="s">
        <v>49</v>
      </c>
      <c r="C65" s="213" t="s">
        <v>83</v>
      </c>
      <c r="D65" s="217"/>
      <c r="E65" s="217"/>
      <c r="F65" s="217"/>
      <c r="G65" s="217"/>
      <c r="H65" s="217"/>
      <c r="I65" s="217"/>
      <c r="J65" s="217"/>
      <c r="K65" s="250"/>
      <c r="L65" s="242"/>
      <c r="M65" s="215"/>
      <c r="N65" s="215"/>
      <c r="O65" s="215"/>
      <c r="P65" s="215"/>
      <c r="Q65" s="215"/>
      <c r="R65" s="215"/>
      <c r="S65" s="215"/>
      <c r="T65" s="64"/>
    </row>
    <row r="66" spans="1:22" s="37" customFormat="1" ht="10.95" hidden="1" customHeight="1" thickBot="1" x14ac:dyDescent="0.35">
      <c r="A66" s="44"/>
      <c r="C66" s="231" t="s">
        <v>84</v>
      </c>
      <c r="D66" s="214"/>
      <c r="E66" s="62" t="s">
        <v>60</v>
      </c>
      <c r="F66" s="184" t="s">
        <v>61</v>
      </c>
      <c r="G66" s="62" t="s">
        <v>62</v>
      </c>
      <c r="H66" s="184" t="s">
        <v>63</v>
      </c>
      <c r="I66" s="62" t="s">
        <v>64</v>
      </c>
      <c r="J66" s="184" t="s">
        <v>65</v>
      </c>
      <c r="K66" s="62" t="s">
        <v>66</v>
      </c>
      <c r="L66" s="242"/>
      <c r="M66" s="215"/>
      <c r="N66" s="215"/>
      <c r="O66" s="215"/>
      <c r="P66" s="215"/>
      <c r="Q66" s="215"/>
      <c r="R66" s="215"/>
      <c r="S66" s="215"/>
      <c r="T66" s="64"/>
    </row>
    <row r="67" spans="1:22" s="37" customFormat="1" ht="10.95" hidden="1" customHeight="1" thickBot="1" x14ac:dyDescent="0.35">
      <c r="A67" s="44"/>
      <c r="B67" s="106"/>
      <c r="C67" s="112" t="s">
        <v>85</v>
      </c>
      <c r="D67" s="113" t="s">
        <v>86</v>
      </c>
      <c r="E67" s="97"/>
      <c r="F67" s="98"/>
      <c r="G67" s="97"/>
      <c r="H67" s="98"/>
      <c r="I67" s="97"/>
      <c r="J67" s="98"/>
      <c r="K67" s="97"/>
      <c r="L67" s="114">
        <v>0</v>
      </c>
      <c r="M67" s="71" t="s">
        <v>36</v>
      </c>
      <c r="N67" s="65">
        <v>0</v>
      </c>
      <c r="O67" s="66" t="s">
        <v>36</v>
      </c>
      <c r="P67" s="115">
        <v>0</v>
      </c>
      <c r="Q67" s="68" t="s">
        <v>43</v>
      </c>
      <c r="R67" s="54">
        <f>L67*P67*N67</f>
        <v>0</v>
      </c>
      <c r="S67" s="54"/>
      <c r="T67" s="64"/>
    </row>
    <row r="68" spans="1:22" s="37" customFormat="1" ht="10.95" hidden="1" customHeight="1" thickBot="1" x14ac:dyDescent="0.35">
      <c r="A68" s="44"/>
      <c r="B68" s="106"/>
      <c r="C68" s="236" t="s">
        <v>87</v>
      </c>
      <c r="D68" s="221"/>
      <c r="E68" s="243"/>
      <c r="F68" s="243"/>
      <c r="G68" s="243"/>
      <c r="H68" s="243"/>
      <c r="I68" s="243"/>
      <c r="J68" s="243"/>
      <c r="K68" s="215"/>
      <c r="L68" s="114">
        <v>0</v>
      </c>
      <c r="M68" s="71" t="s">
        <v>36</v>
      </c>
      <c r="N68" s="65">
        <v>0</v>
      </c>
      <c r="O68" s="66" t="s">
        <v>36</v>
      </c>
      <c r="P68" s="115">
        <v>0</v>
      </c>
      <c r="Q68" s="68" t="s">
        <v>43</v>
      </c>
      <c r="R68" s="54">
        <f>L68*P68*N68</f>
        <v>0</v>
      </c>
      <c r="S68" s="54"/>
      <c r="T68" s="64"/>
    </row>
    <row r="69" spans="1:22" s="37" customFormat="1" ht="10.95" hidden="1" customHeight="1" thickBot="1" x14ac:dyDescent="0.35">
      <c r="A69" s="44"/>
      <c r="B69" s="106"/>
      <c r="C69" s="236" t="s">
        <v>88</v>
      </c>
      <c r="D69" s="221"/>
      <c r="E69" s="243"/>
      <c r="F69" s="243"/>
      <c r="G69" s="243"/>
      <c r="H69" s="243"/>
      <c r="I69" s="243"/>
      <c r="J69" s="243"/>
      <c r="K69" s="215"/>
      <c r="L69" s="114">
        <v>0</v>
      </c>
      <c r="M69" s="71" t="s">
        <v>36</v>
      </c>
      <c r="N69" s="65">
        <v>0</v>
      </c>
      <c r="O69" s="66" t="s">
        <v>36</v>
      </c>
      <c r="P69" s="115">
        <v>0</v>
      </c>
      <c r="Q69" s="68" t="s">
        <v>43</v>
      </c>
      <c r="R69" s="54">
        <f>L69*P69*N69</f>
        <v>0</v>
      </c>
      <c r="S69" s="54"/>
      <c r="T69" s="64"/>
    </row>
    <row r="70" spans="1:22" s="37" customFormat="1" ht="10.95" hidden="1" customHeight="1" thickBot="1" x14ac:dyDescent="0.35">
      <c r="A70" s="44"/>
      <c r="B70" s="106"/>
      <c r="C70" s="236" t="s">
        <v>89</v>
      </c>
      <c r="D70" s="236"/>
      <c r="E70" s="236"/>
      <c r="F70" s="236"/>
      <c r="G70" s="236"/>
      <c r="H70" s="236"/>
      <c r="I70" s="236"/>
      <c r="J70" s="236"/>
      <c r="K70" s="215"/>
      <c r="L70" s="116">
        <v>0</v>
      </c>
      <c r="M70" s="71" t="s">
        <v>36</v>
      </c>
      <c r="N70" s="65">
        <v>0</v>
      </c>
      <c r="O70" s="66" t="s">
        <v>36</v>
      </c>
      <c r="P70" s="115">
        <v>0</v>
      </c>
      <c r="Q70" s="68" t="s">
        <v>43</v>
      </c>
      <c r="R70" s="117">
        <f>L70*P70*N70</f>
        <v>0</v>
      </c>
      <c r="S70" s="54">
        <f>SUM(R67:R70)</f>
        <v>0</v>
      </c>
      <c r="T70" s="64"/>
    </row>
    <row r="71" spans="1:22" s="37" customFormat="1" ht="10.95" hidden="1" customHeight="1" thickBot="1" x14ac:dyDescent="0.35">
      <c r="A71" s="44"/>
      <c r="B71" s="187" t="s">
        <v>50</v>
      </c>
      <c r="C71" s="213" t="s">
        <v>83</v>
      </c>
      <c r="D71" s="217"/>
      <c r="E71" s="217"/>
      <c r="F71" s="217"/>
      <c r="G71" s="217"/>
      <c r="H71" s="217"/>
      <c r="I71" s="217"/>
      <c r="J71" s="217"/>
      <c r="K71" s="250"/>
      <c r="L71" s="242"/>
      <c r="M71" s="215"/>
      <c r="N71" s="215"/>
      <c r="O71" s="215"/>
      <c r="P71" s="215"/>
      <c r="Q71" s="215"/>
      <c r="R71" s="215"/>
      <c r="S71" s="215"/>
      <c r="T71" s="64"/>
    </row>
    <row r="72" spans="1:22" s="37" customFormat="1" ht="10.95" hidden="1" customHeight="1" thickBot="1" x14ac:dyDescent="0.35">
      <c r="A72" s="44"/>
      <c r="C72" s="231" t="s">
        <v>84</v>
      </c>
      <c r="D72" s="214"/>
      <c r="E72" s="62" t="s">
        <v>60</v>
      </c>
      <c r="F72" s="184" t="s">
        <v>61</v>
      </c>
      <c r="G72" s="62" t="s">
        <v>62</v>
      </c>
      <c r="H72" s="184" t="s">
        <v>63</v>
      </c>
      <c r="I72" s="62" t="s">
        <v>64</v>
      </c>
      <c r="J72" s="184" t="s">
        <v>65</v>
      </c>
      <c r="K72" s="62" t="s">
        <v>66</v>
      </c>
      <c r="L72" s="242"/>
      <c r="M72" s="215"/>
      <c r="N72" s="215"/>
      <c r="O72" s="215"/>
      <c r="P72" s="215"/>
      <c r="Q72" s="215"/>
      <c r="R72" s="215"/>
      <c r="S72" s="215"/>
      <c r="T72" s="64"/>
    </row>
    <row r="73" spans="1:22" s="37" customFormat="1" ht="10.95" hidden="1" customHeight="1" thickBot="1" x14ac:dyDescent="0.35">
      <c r="A73" s="44"/>
      <c r="B73" s="106"/>
      <c r="C73" s="112" t="s">
        <v>85</v>
      </c>
      <c r="D73" s="113" t="s">
        <v>86</v>
      </c>
      <c r="E73" s="97"/>
      <c r="F73" s="98"/>
      <c r="G73" s="97"/>
      <c r="H73" s="98"/>
      <c r="I73" s="97"/>
      <c r="J73" s="98"/>
      <c r="K73" s="97"/>
      <c r="L73" s="114">
        <v>0</v>
      </c>
      <c r="M73" s="71" t="s">
        <v>36</v>
      </c>
      <c r="N73" s="65">
        <v>0</v>
      </c>
      <c r="O73" s="66" t="s">
        <v>36</v>
      </c>
      <c r="P73" s="115">
        <v>0</v>
      </c>
      <c r="Q73" s="68" t="s">
        <v>43</v>
      </c>
      <c r="R73" s="54">
        <f>L73*P73*N73</f>
        <v>0</v>
      </c>
      <c r="S73" s="54"/>
      <c r="T73" s="64"/>
    </row>
    <row r="74" spans="1:22" s="37" customFormat="1" ht="10.95" hidden="1" customHeight="1" thickBot="1" x14ac:dyDescent="0.35">
      <c r="A74" s="44"/>
      <c r="B74" s="106"/>
      <c r="C74" s="236" t="s">
        <v>87</v>
      </c>
      <c r="D74" s="221"/>
      <c r="E74" s="243"/>
      <c r="F74" s="243"/>
      <c r="G74" s="243"/>
      <c r="H74" s="243"/>
      <c r="I74" s="243"/>
      <c r="J74" s="243"/>
      <c r="K74" s="215"/>
      <c r="L74" s="114">
        <v>0</v>
      </c>
      <c r="M74" s="71" t="s">
        <v>36</v>
      </c>
      <c r="N74" s="65">
        <v>0</v>
      </c>
      <c r="O74" s="66" t="s">
        <v>36</v>
      </c>
      <c r="P74" s="115">
        <v>0</v>
      </c>
      <c r="Q74" s="68" t="s">
        <v>43</v>
      </c>
      <c r="R74" s="54">
        <f>L74*P74*N74</f>
        <v>0</v>
      </c>
      <c r="S74" s="54"/>
      <c r="T74" s="64"/>
    </row>
    <row r="75" spans="1:22" s="37" customFormat="1" ht="10.95" hidden="1" customHeight="1" thickBot="1" x14ac:dyDescent="0.35">
      <c r="A75" s="44"/>
      <c r="B75" s="106"/>
      <c r="C75" s="236" t="s">
        <v>88</v>
      </c>
      <c r="D75" s="221"/>
      <c r="E75" s="243"/>
      <c r="F75" s="243"/>
      <c r="G75" s="243"/>
      <c r="H75" s="243"/>
      <c r="I75" s="243"/>
      <c r="J75" s="243"/>
      <c r="K75" s="215"/>
      <c r="L75" s="114">
        <v>0</v>
      </c>
      <c r="M75" s="71" t="s">
        <v>36</v>
      </c>
      <c r="N75" s="65">
        <v>0</v>
      </c>
      <c r="O75" s="66" t="s">
        <v>36</v>
      </c>
      <c r="P75" s="115">
        <v>0</v>
      </c>
      <c r="Q75" s="68" t="s">
        <v>43</v>
      </c>
      <c r="R75" s="54">
        <f>L75*P75*N75</f>
        <v>0</v>
      </c>
      <c r="S75" s="54"/>
      <c r="T75" s="64"/>
    </row>
    <row r="76" spans="1:22" s="37" customFormat="1" ht="10.95" hidden="1" customHeight="1" thickBot="1" x14ac:dyDescent="0.35">
      <c r="A76" s="44"/>
      <c r="B76" s="106"/>
      <c r="C76" s="236" t="s">
        <v>89</v>
      </c>
      <c r="D76" s="236"/>
      <c r="E76" s="236"/>
      <c r="F76" s="236"/>
      <c r="G76" s="236"/>
      <c r="H76" s="236"/>
      <c r="I76" s="236"/>
      <c r="J76" s="236"/>
      <c r="K76" s="215"/>
      <c r="L76" s="116">
        <v>0</v>
      </c>
      <c r="M76" s="71" t="s">
        <v>36</v>
      </c>
      <c r="N76" s="65">
        <v>0</v>
      </c>
      <c r="O76" s="66" t="s">
        <v>36</v>
      </c>
      <c r="P76" s="115">
        <v>0</v>
      </c>
      <c r="Q76" s="68" t="s">
        <v>43</v>
      </c>
      <c r="R76" s="117">
        <f>L76*P76*N76</f>
        <v>0</v>
      </c>
      <c r="S76" s="54">
        <f>SUM(R73:R76)</f>
        <v>0</v>
      </c>
      <c r="T76" s="64"/>
    </row>
    <row r="77" spans="1:22" s="37" customFormat="1" ht="10.95" customHeight="1" thickBot="1" x14ac:dyDescent="0.35">
      <c r="A77" s="124"/>
      <c r="B77" s="124"/>
      <c r="C77" s="255"/>
      <c r="D77" s="256"/>
      <c r="E77" s="256"/>
      <c r="F77" s="256"/>
      <c r="G77" s="256"/>
      <c r="H77" s="256"/>
      <c r="I77" s="256"/>
      <c r="J77" s="256"/>
      <c r="K77" s="256"/>
      <c r="L77" s="257"/>
      <c r="M77" s="256"/>
      <c r="N77" s="256"/>
      <c r="O77" s="256"/>
      <c r="P77" s="256"/>
      <c r="Q77" s="256"/>
      <c r="R77" s="256"/>
      <c r="S77" s="256"/>
      <c r="T77" s="125">
        <f>ROUND(SUM(S35:S70),0)</f>
        <v>0</v>
      </c>
    </row>
    <row r="78" spans="1:22" s="37" customFormat="1" ht="60.35" customHeight="1" x14ac:dyDescent="0.3">
      <c r="A78" s="126" t="s">
        <v>16</v>
      </c>
      <c r="B78" s="126"/>
      <c r="C78" s="218" t="s">
        <v>91</v>
      </c>
      <c r="D78" s="224"/>
      <c r="E78" s="224"/>
      <c r="F78" s="224"/>
      <c r="G78" s="224"/>
      <c r="H78" s="224"/>
      <c r="I78" s="224"/>
      <c r="J78" s="224"/>
      <c r="K78" s="224"/>
      <c r="L78" s="224"/>
      <c r="M78" s="224"/>
      <c r="N78" s="224"/>
      <c r="O78" s="224"/>
      <c r="P78" s="224"/>
      <c r="Q78" s="224"/>
      <c r="R78" s="224"/>
      <c r="S78" s="224"/>
      <c r="T78" s="109"/>
      <c r="V78" s="45" t="s">
        <v>92</v>
      </c>
    </row>
    <row r="79" spans="1:22" s="37" customFormat="1" ht="10.95" customHeight="1" x14ac:dyDescent="0.3">
      <c r="A79" s="127"/>
      <c r="B79" s="127"/>
      <c r="D79" s="251" t="s">
        <v>93</v>
      </c>
      <c r="E79" s="251"/>
      <c r="F79" s="251"/>
      <c r="G79" s="251"/>
      <c r="H79" s="251"/>
      <c r="I79" s="251"/>
      <c r="J79" s="251"/>
      <c r="K79" s="251"/>
      <c r="L79" s="252"/>
      <c r="M79" s="252"/>
      <c r="N79" s="253" t="s">
        <v>94</v>
      </c>
      <c r="O79" s="202"/>
      <c r="P79" s="202"/>
      <c r="Q79" s="202"/>
      <c r="R79" s="202"/>
      <c r="S79" s="87"/>
      <c r="T79" s="64"/>
      <c r="V79" s="55"/>
    </row>
    <row r="80" spans="1:22" s="106" customFormat="1" ht="10.95" customHeight="1" x14ac:dyDescent="0.3">
      <c r="B80" s="90" t="s">
        <v>58</v>
      </c>
      <c r="C80" s="128" t="s">
        <v>95</v>
      </c>
      <c r="D80" s="231" t="s">
        <v>96</v>
      </c>
      <c r="E80" s="231"/>
      <c r="F80" s="231"/>
      <c r="G80" s="231"/>
      <c r="H80" s="231"/>
      <c r="I80" s="231"/>
      <c r="J80" s="231"/>
      <c r="K80" s="231"/>
      <c r="L80" s="254"/>
      <c r="M80" s="254"/>
      <c r="N80" s="114">
        <v>0</v>
      </c>
      <c r="O80" s="114" t="s">
        <v>97</v>
      </c>
      <c r="P80" s="129" t="s">
        <v>36</v>
      </c>
      <c r="Q80" s="130">
        <v>0</v>
      </c>
      <c r="R80" s="192" t="s">
        <v>43</v>
      </c>
      <c r="S80" s="131">
        <f t="shared" ref="S80:S85" si="0">N80*Q80</f>
        <v>0</v>
      </c>
      <c r="T80" s="122"/>
      <c r="V80" s="55"/>
    </row>
    <row r="81" spans="1:22" s="106" customFormat="1" ht="10.95" customHeight="1" x14ac:dyDescent="0.3">
      <c r="B81" s="190" t="s">
        <v>68</v>
      </c>
      <c r="C81" s="128" t="s">
        <v>98</v>
      </c>
      <c r="D81" s="231" t="s">
        <v>96</v>
      </c>
      <c r="E81" s="231"/>
      <c r="F81" s="231"/>
      <c r="G81" s="231"/>
      <c r="H81" s="231"/>
      <c r="I81" s="231"/>
      <c r="J81" s="231"/>
      <c r="K81" s="231"/>
      <c r="L81" s="254"/>
      <c r="M81" s="254"/>
      <c r="N81" s="114">
        <v>0</v>
      </c>
      <c r="O81" s="114" t="s">
        <v>97</v>
      </c>
      <c r="P81" s="129" t="s">
        <v>36</v>
      </c>
      <c r="Q81" s="130">
        <v>0</v>
      </c>
      <c r="R81" s="192" t="s">
        <v>43</v>
      </c>
      <c r="S81" s="131">
        <f t="shared" si="0"/>
        <v>0</v>
      </c>
      <c r="T81" s="122"/>
      <c r="V81" s="55"/>
    </row>
    <row r="82" spans="1:22" s="106" customFormat="1" ht="10.95" customHeight="1" x14ac:dyDescent="0.3">
      <c r="B82" s="190" t="s">
        <v>71</v>
      </c>
      <c r="C82" s="128" t="s">
        <v>98</v>
      </c>
      <c r="D82" s="231" t="s">
        <v>96</v>
      </c>
      <c r="E82" s="231"/>
      <c r="F82" s="231"/>
      <c r="G82" s="231"/>
      <c r="H82" s="231"/>
      <c r="I82" s="231"/>
      <c r="J82" s="231"/>
      <c r="K82" s="231"/>
      <c r="L82" s="254"/>
      <c r="M82" s="254"/>
      <c r="N82" s="114">
        <v>0</v>
      </c>
      <c r="O82" s="114" t="s">
        <v>97</v>
      </c>
      <c r="P82" s="129" t="s">
        <v>36</v>
      </c>
      <c r="Q82" s="130">
        <v>0</v>
      </c>
      <c r="R82" s="192" t="s">
        <v>43</v>
      </c>
      <c r="S82" s="131">
        <f t="shared" si="0"/>
        <v>0</v>
      </c>
      <c r="T82" s="122"/>
      <c r="V82" s="55"/>
    </row>
    <row r="83" spans="1:22" s="106" customFormat="1" ht="10.95" customHeight="1" x14ac:dyDescent="0.3">
      <c r="B83" s="190" t="s">
        <v>74</v>
      </c>
      <c r="C83" s="128" t="s">
        <v>98</v>
      </c>
      <c r="D83" s="231" t="s">
        <v>96</v>
      </c>
      <c r="E83" s="231"/>
      <c r="F83" s="231"/>
      <c r="G83" s="231"/>
      <c r="H83" s="231"/>
      <c r="I83" s="231"/>
      <c r="J83" s="231"/>
      <c r="K83" s="231"/>
      <c r="L83" s="254"/>
      <c r="M83" s="254"/>
      <c r="N83" s="114">
        <v>0</v>
      </c>
      <c r="O83" s="114" t="s">
        <v>97</v>
      </c>
      <c r="P83" s="129" t="s">
        <v>36</v>
      </c>
      <c r="Q83" s="130">
        <v>0</v>
      </c>
      <c r="R83" s="192" t="s">
        <v>43</v>
      </c>
      <c r="S83" s="131">
        <f t="shared" si="0"/>
        <v>0</v>
      </c>
      <c r="T83" s="122"/>
      <c r="V83" s="55"/>
    </row>
    <row r="84" spans="1:22" s="106" customFormat="1" ht="10.95" customHeight="1" x14ac:dyDescent="0.3">
      <c r="B84" s="190" t="s">
        <v>99</v>
      </c>
      <c r="C84" s="128" t="s">
        <v>98</v>
      </c>
      <c r="D84" s="231" t="s">
        <v>96</v>
      </c>
      <c r="E84" s="231"/>
      <c r="F84" s="231"/>
      <c r="G84" s="231"/>
      <c r="H84" s="231"/>
      <c r="I84" s="231"/>
      <c r="J84" s="231"/>
      <c r="K84" s="231"/>
      <c r="L84" s="254"/>
      <c r="M84" s="254"/>
      <c r="N84" s="114">
        <v>0</v>
      </c>
      <c r="O84" s="114" t="s">
        <v>97</v>
      </c>
      <c r="P84" s="129" t="s">
        <v>36</v>
      </c>
      <c r="Q84" s="130">
        <v>0</v>
      </c>
      <c r="R84" s="192" t="s">
        <v>43</v>
      </c>
      <c r="S84" s="131">
        <f t="shared" si="0"/>
        <v>0</v>
      </c>
      <c r="T84" s="122"/>
      <c r="V84" s="55"/>
    </row>
    <row r="85" spans="1:22" s="106" customFormat="1" ht="10.95" customHeight="1" x14ac:dyDescent="0.3">
      <c r="B85" s="190" t="s">
        <v>100</v>
      </c>
      <c r="C85" s="128" t="s">
        <v>98</v>
      </c>
      <c r="D85" s="231" t="s">
        <v>96</v>
      </c>
      <c r="E85" s="231"/>
      <c r="F85" s="231"/>
      <c r="G85" s="231"/>
      <c r="H85" s="231"/>
      <c r="I85" s="231"/>
      <c r="J85" s="231"/>
      <c r="K85" s="231"/>
      <c r="L85" s="254"/>
      <c r="M85" s="254"/>
      <c r="N85" s="114">
        <v>0</v>
      </c>
      <c r="O85" s="114" t="s">
        <v>97</v>
      </c>
      <c r="P85" s="129" t="s">
        <v>36</v>
      </c>
      <c r="Q85" s="130">
        <v>0</v>
      </c>
      <c r="R85" s="192" t="s">
        <v>43</v>
      </c>
      <c r="S85" s="131">
        <f t="shared" si="0"/>
        <v>0</v>
      </c>
      <c r="T85" s="122"/>
      <c r="V85" s="55" t="s">
        <v>101</v>
      </c>
    </row>
    <row r="86" spans="1:22" s="37" customFormat="1" ht="10.95" customHeight="1" thickBot="1" x14ac:dyDescent="0.35">
      <c r="A86" s="44"/>
      <c r="B86" s="44"/>
      <c r="C86" s="236"/>
      <c r="D86" s="221"/>
      <c r="E86" s="221"/>
      <c r="F86" s="221"/>
      <c r="G86" s="221"/>
      <c r="H86" s="221"/>
      <c r="I86" s="221"/>
      <c r="J86" s="221"/>
      <c r="K86" s="221"/>
      <c r="L86" s="221"/>
      <c r="M86" s="221"/>
      <c r="N86" s="221"/>
      <c r="O86" s="221"/>
      <c r="P86" s="132"/>
      <c r="Q86" s="132"/>
      <c r="R86" s="101"/>
      <c r="S86" s="133"/>
      <c r="T86" s="87">
        <f>ROUND(SUM(S80:S81),0)</f>
        <v>0</v>
      </c>
    </row>
    <row r="87" spans="1:22" s="37" customFormat="1" ht="44.5" customHeight="1" x14ac:dyDescent="0.3">
      <c r="A87" s="126" t="s">
        <v>17</v>
      </c>
      <c r="B87" s="126"/>
      <c r="C87" s="218" t="s">
        <v>102</v>
      </c>
      <c r="D87" s="224"/>
      <c r="E87" s="224"/>
      <c r="F87" s="224"/>
      <c r="G87" s="224"/>
      <c r="H87" s="224"/>
      <c r="I87" s="224"/>
      <c r="J87" s="224"/>
      <c r="K87" s="224"/>
      <c r="L87" s="224"/>
      <c r="M87" s="224"/>
      <c r="N87" s="224"/>
      <c r="O87" s="224"/>
      <c r="P87" s="224"/>
      <c r="Q87" s="224"/>
      <c r="R87" s="224"/>
      <c r="S87" s="224"/>
      <c r="T87" s="109"/>
      <c r="V87" s="45" t="s">
        <v>103</v>
      </c>
    </row>
    <row r="88" spans="1:22" s="37" customFormat="1" ht="10.95" customHeight="1" x14ac:dyDescent="0.3">
      <c r="A88" s="134"/>
      <c r="B88" s="134"/>
      <c r="C88" s="180"/>
      <c r="D88" s="251" t="s">
        <v>93</v>
      </c>
      <c r="E88" s="251"/>
      <c r="F88" s="251"/>
      <c r="G88" s="251"/>
      <c r="H88" s="251"/>
      <c r="I88" s="251"/>
      <c r="J88" s="251"/>
      <c r="K88" s="251"/>
      <c r="L88" s="258"/>
      <c r="M88" s="215"/>
      <c r="N88" s="253" t="s">
        <v>94</v>
      </c>
      <c r="O88" s="202"/>
      <c r="P88" s="202"/>
      <c r="Q88" s="202"/>
      <c r="R88" s="202"/>
      <c r="S88" s="87"/>
      <c r="T88" s="64"/>
      <c r="V88" s="55"/>
    </row>
    <row r="89" spans="1:22" s="37" customFormat="1" ht="10.95" customHeight="1" x14ac:dyDescent="0.3">
      <c r="A89" s="44"/>
      <c r="B89" s="135" t="s">
        <v>104</v>
      </c>
      <c r="C89" s="128" t="s">
        <v>95</v>
      </c>
      <c r="D89" s="231" t="s">
        <v>96</v>
      </c>
      <c r="E89" s="231"/>
      <c r="F89" s="231"/>
      <c r="G89" s="231"/>
      <c r="H89" s="231"/>
      <c r="I89" s="231"/>
      <c r="J89" s="231"/>
      <c r="K89" s="231"/>
      <c r="L89" s="254"/>
      <c r="M89" s="254"/>
      <c r="N89" s="114">
        <v>0</v>
      </c>
      <c r="O89" s="114" t="s">
        <v>97</v>
      </c>
      <c r="P89" s="129" t="s">
        <v>36</v>
      </c>
      <c r="Q89" s="130">
        <v>0</v>
      </c>
      <c r="R89" s="68" t="s">
        <v>43</v>
      </c>
      <c r="S89" s="131">
        <f t="shared" ref="S89:S98" si="1">N89*Q89</f>
        <v>0</v>
      </c>
      <c r="T89" s="64"/>
      <c r="V89" s="55"/>
    </row>
    <row r="90" spans="1:22" s="37" customFormat="1" ht="10.95" customHeight="1" x14ac:dyDescent="0.3">
      <c r="A90" s="44"/>
      <c r="B90" s="135" t="s">
        <v>105</v>
      </c>
      <c r="C90" s="128" t="s">
        <v>95</v>
      </c>
      <c r="D90" s="231" t="s">
        <v>96</v>
      </c>
      <c r="E90" s="231"/>
      <c r="F90" s="231"/>
      <c r="G90" s="231"/>
      <c r="H90" s="231"/>
      <c r="I90" s="231"/>
      <c r="J90" s="231"/>
      <c r="K90" s="231"/>
      <c r="L90" s="254"/>
      <c r="M90" s="254"/>
      <c r="N90" s="114">
        <v>0</v>
      </c>
      <c r="O90" s="114" t="s">
        <v>97</v>
      </c>
      <c r="P90" s="129" t="s">
        <v>36</v>
      </c>
      <c r="Q90" s="130">
        <v>0</v>
      </c>
      <c r="R90" s="68" t="s">
        <v>43</v>
      </c>
      <c r="S90" s="131">
        <f t="shared" si="1"/>
        <v>0</v>
      </c>
      <c r="T90" s="64"/>
      <c r="V90" s="55"/>
    </row>
    <row r="91" spans="1:22" s="37" customFormat="1" ht="10.95" customHeight="1" x14ac:dyDescent="0.3">
      <c r="A91" s="44"/>
      <c r="B91" s="135" t="s">
        <v>106</v>
      </c>
      <c r="C91" s="128" t="s">
        <v>95</v>
      </c>
      <c r="D91" s="231" t="s">
        <v>96</v>
      </c>
      <c r="E91" s="231"/>
      <c r="F91" s="231"/>
      <c r="G91" s="231"/>
      <c r="H91" s="231"/>
      <c r="I91" s="231"/>
      <c r="J91" s="231"/>
      <c r="K91" s="231"/>
      <c r="L91" s="254"/>
      <c r="M91" s="254"/>
      <c r="N91" s="114">
        <v>0</v>
      </c>
      <c r="O91" s="114" t="s">
        <v>97</v>
      </c>
      <c r="P91" s="129" t="s">
        <v>36</v>
      </c>
      <c r="Q91" s="130">
        <v>0</v>
      </c>
      <c r="R91" s="68" t="s">
        <v>43</v>
      </c>
      <c r="S91" s="131">
        <f t="shared" si="1"/>
        <v>0</v>
      </c>
      <c r="T91" s="64"/>
      <c r="V91" s="55"/>
    </row>
    <row r="92" spans="1:22" s="75" customFormat="1" ht="10.95" customHeight="1" x14ac:dyDescent="0.3">
      <c r="B92" s="135" t="s">
        <v>107</v>
      </c>
      <c r="C92" s="128" t="s">
        <v>95</v>
      </c>
      <c r="D92" s="231" t="s">
        <v>96</v>
      </c>
      <c r="E92" s="231"/>
      <c r="F92" s="231"/>
      <c r="G92" s="231"/>
      <c r="H92" s="231"/>
      <c r="I92" s="231"/>
      <c r="J92" s="231"/>
      <c r="K92" s="231"/>
      <c r="L92" s="254"/>
      <c r="M92" s="254"/>
      <c r="N92" s="114">
        <v>0</v>
      </c>
      <c r="O92" s="114" t="s">
        <v>97</v>
      </c>
      <c r="P92" s="129" t="s">
        <v>36</v>
      </c>
      <c r="Q92" s="130">
        <v>0</v>
      </c>
      <c r="R92" s="68" t="s">
        <v>43</v>
      </c>
      <c r="S92" s="131">
        <f t="shared" si="1"/>
        <v>0</v>
      </c>
      <c r="T92" s="74"/>
      <c r="V92" s="55"/>
    </row>
    <row r="93" spans="1:22" s="75" customFormat="1" ht="10.95" customHeight="1" x14ac:dyDescent="0.3">
      <c r="B93" s="135" t="s">
        <v>108</v>
      </c>
      <c r="C93" s="128" t="s">
        <v>95</v>
      </c>
      <c r="D93" s="231" t="s">
        <v>96</v>
      </c>
      <c r="E93" s="231"/>
      <c r="F93" s="231"/>
      <c r="G93" s="231"/>
      <c r="H93" s="231"/>
      <c r="I93" s="231"/>
      <c r="J93" s="231"/>
      <c r="K93" s="231"/>
      <c r="L93" s="254"/>
      <c r="M93" s="254"/>
      <c r="N93" s="114">
        <v>0</v>
      </c>
      <c r="O93" s="114" t="s">
        <v>97</v>
      </c>
      <c r="P93" s="129" t="s">
        <v>36</v>
      </c>
      <c r="Q93" s="130">
        <v>0</v>
      </c>
      <c r="R93" s="68" t="s">
        <v>43</v>
      </c>
      <c r="S93" s="131">
        <f t="shared" si="1"/>
        <v>0</v>
      </c>
      <c r="T93" s="74"/>
      <c r="V93" s="55"/>
    </row>
    <row r="94" spans="1:22" s="75" customFormat="1" ht="10.95" customHeight="1" x14ac:dyDescent="0.3">
      <c r="B94" s="135" t="s">
        <v>109</v>
      </c>
      <c r="C94" s="128" t="s">
        <v>95</v>
      </c>
      <c r="D94" s="231" t="s">
        <v>96</v>
      </c>
      <c r="E94" s="231"/>
      <c r="F94" s="231"/>
      <c r="G94" s="231"/>
      <c r="H94" s="231"/>
      <c r="I94" s="231"/>
      <c r="J94" s="231"/>
      <c r="K94" s="231"/>
      <c r="L94" s="254"/>
      <c r="M94" s="254"/>
      <c r="N94" s="114">
        <v>0</v>
      </c>
      <c r="O94" s="114" t="s">
        <v>97</v>
      </c>
      <c r="P94" s="129" t="s">
        <v>36</v>
      </c>
      <c r="Q94" s="130">
        <v>0</v>
      </c>
      <c r="R94" s="68" t="s">
        <v>43</v>
      </c>
      <c r="S94" s="131">
        <f t="shared" si="1"/>
        <v>0</v>
      </c>
      <c r="T94" s="74"/>
      <c r="V94" s="55"/>
    </row>
    <row r="95" spans="1:22" s="75" customFormat="1" ht="10.95" customHeight="1" x14ac:dyDescent="0.3">
      <c r="B95" s="135" t="s">
        <v>110</v>
      </c>
      <c r="C95" s="128" t="s">
        <v>95</v>
      </c>
      <c r="D95" s="231" t="s">
        <v>96</v>
      </c>
      <c r="E95" s="231"/>
      <c r="F95" s="231"/>
      <c r="G95" s="231"/>
      <c r="H95" s="231"/>
      <c r="I95" s="231"/>
      <c r="J95" s="231"/>
      <c r="K95" s="231"/>
      <c r="L95" s="254"/>
      <c r="M95" s="254"/>
      <c r="N95" s="114">
        <v>0</v>
      </c>
      <c r="O95" s="114" t="s">
        <v>97</v>
      </c>
      <c r="P95" s="129" t="s">
        <v>36</v>
      </c>
      <c r="Q95" s="130">
        <v>0</v>
      </c>
      <c r="R95" s="68" t="s">
        <v>43</v>
      </c>
      <c r="S95" s="131">
        <f t="shared" si="1"/>
        <v>0</v>
      </c>
      <c r="T95" s="74"/>
      <c r="V95" s="55"/>
    </row>
    <row r="96" spans="1:22" s="75" customFormat="1" ht="10.95" customHeight="1" x14ac:dyDescent="0.3">
      <c r="B96" s="135" t="s">
        <v>111</v>
      </c>
      <c r="C96" s="128" t="s">
        <v>95</v>
      </c>
      <c r="D96" s="231" t="s">
        <v>96</v>
      </c>
      <c r="E96" s="231"/>
      <c r="F96" s="231"/>
      <c r="G96" s="231"/>
      <c r="H96" s="231"/>
      <c r="I96" s="231"/>
      <c r="J96" s="231"/>
      <c r="K96" s="231"/>
      <c r="L96" s="254"/>
      <c r="M96" s="254"/>
      <c r="N96" s="114">
        <v>0</v>
      </c>
      <c r="O96" s="114" t="s">
        <v>97</v>
      </c>
      <c r="P96" s="129" t="s">
        <v>36</v>
      </c>
      <c r="Q96" s="130">
        <v>0</v>
      </c>
      <c r="R96" s="68" t="s">
        <v>43</v>
      </c>
      <c r="S96" s="131">
        <f t="shared" si="1"/>
        <v>0</v>
      </c>
      <c r="T96" s="74"/>
      <c r="V96" s="55"/>
    </row>
    <row r="97" spans="1:22" s="75" customFormat="1" ht="10.95" customHeight="1" x14ac:dyDescent="0.3">
      <c r="B97" s="135" t="s">
        <v>112</v>
      </c>
      <c r="C97" s="128" t="s">
        <v>98</v>
      </c>
      <c r="D97" s="231" t="s">
        <v>96</v>
      </c>
      <c r="E97" s="231"/>
      <c r="F97" s="231"/>
      <c r="G97" s="231"/>
      <c r="H97" s="231"/>
      <c r="I97" s="231"/>
      <c r="J97" s="231"/>
      <c r="K97" s="231"/>
      <c r="L97" s="254"/>
      <c r="M97" s="254"/>
      <c r="N97" s="114">
        <v>0</v>
      </c>
      <c r="O97" s="136" t="s">
        <v>97</v>
      </c>
      <c r="P97" s="66" t="s">
        <v>36</v>
      </c>
      <c r="Q97" s="137">
        <v>0</v>
      </c>
      <c r="R97" s="68" t="s">
        <v>43</v>
      </c>
      <c r="S97" s="131">
        <f t="shared" si="1"/>
        <v>0</v>
      </c>
      <c r="T97" s="74"/>
      <c r="V97" s="55"/>
    </row>
    <row r="98" spans="1:22" s="75" customFormat="1" ht="10.95" customHeight="1" x14ac:dyDescent="0.3">
      <c r="B98" s="135" t="s">
        <v>113</v>
      </c>
      <c r="C98" s="128" t="s">
        <v>98</v>
      </c>
      <c r="D98" s="231" t="s">
        <v>96</v>
      </c>
      <c r="E98" s="231"/>
      <c r="F98" s="231"/>
      <c r="G98" s="231"/>
      <c r="H98" s="231"/>
      <c r="I98" s="231"/>
      <c r="J98" s="231"/>
      <c r="K98" s="231"/>
      <c r="L98" s="254"/>
      <c r="M98" s="254"/>
      <c r="N98" s="114">
        <v>0</v>
      </c>
      <c r="O98" s="136" t="s">
        <v>97</v>
      </c>
      <c r="P98" s="66" t="s">
        <v>36</v>
      </c>
      <c r="Q98" s="137">
        <v>0</v>
      </c>
      <c r="R98" s="68" t="s">
        <v>43</v>
      </c>
      <c r="S98" s="131">
        <f t="shared" si="1"/>
        <v>0</v>
      </c>
      <c r="T98" s="74"/>
      <c r="V98" s="55" t="s">
        <v>175</v>
      </c>
    </row>
    <row r="99" spans="1:22" s="37" customFormat="1" ht="10.95" customHeight="1" thickBot="1" x14ac:dyDescent="0.35">
      <c r="A99" s="44"/>
      <c r="B99" s="44"/>
      <c r="C99" s="180"/>
      <c r="D99" s="256"/>
      <c r="E99" s="256"/>
      <c r="F99" s="256"/>
      <c r="G99" s="256"/>
      <c r="H99" s="256"/>
      <c r="I99" s="256"/>
      <c r="J99" s="256"/>
      <c r="K99" s="256"/>
      <c r="L99" s="256"/>
      <c r="M99" s="256"/>
      <c r="N99" s="179"/>
      <c r="O99" s="179"/>
      <c r="P99" s="90"/>
      <c r="Q99" s="90"/>
      <c r="R99" s="100"/>
      <c r="S99" s="64"/>
      <c r="T99" s="138">
        <f>ROUND(SUM(S89:S98),0)</f>
        <v>0</v>
      </c>
    </row>
    <row r="100" spans="1:22" s="37" customFormat="1" ht="92.3" customHeight="1" x14ac:dyDescent="0.3">
      <c r="A100" s="126" t="s">
        <v>18</v>
      </c>
      <c r="B100" s="126"/>
      <c r="C100" s="218" t="s">
        <v>115</v>
      </c>
      <c r="D100" s="224"/>
      <c r="E100" s="224"/>
      <c r="F100" s="224"/>
      <c r="G100" s="224"/>
      <c r="H100" s="224"/>
      <c r="I100" s="224"/>
      <c r="J100" s="224"/>
      <c r="K100" s="224"/>
      <c r="L100" s="224"/>
      <c r="M100" s="224"/>
      <c r="N100" s="224"/>
      <c r="O100" s="224"/>
      <c r="P100" s="224"/>
      <c r="Q100" s="224"/>
      <c r="R100" s="224"/>
      <c r="S100" s="224"/>
      <c r="T100" s="109"/>
      <c r="V100" s="45" t="s">
        <v>116</v>
      </c>
    </row>
    <row r="101" spans="1:22" s="37" customFormat="1" ht="10.95" customHeight="1" x14ac:dyDescent="0.3">
      <c r="A101" s="127"/>
      <c r="B101" s="127"/>
      <c r="C101" s="180"/>
      <c r="D101" s="253" t="s">
        <v>93</v>
      </c>
      <c r="E101" s="253"/>
      <c r="F101" s="253"/>
      <c r="G101" s="253"/>
      <c r="H101" s="253"/>
      <c r="I101" s="253"/>
      <c r="J101" s="253"/>
      <c r="K101" s="253"/>
      <c r="L101" s="241"/>
      <c r="M101" s="241"/>
      <c r="N101" s="253" t="s">
        <v>94</v>
      </c>
      <c r="O101" s="202"/>
      <c r="P101" s="202"/>
      <c r="Q101" s="202"/>
      <c r="R101" s="202"/>
      <c r="S101" s="87"/>
      <c r="T101" s="64"/>
      <c r="V101" s="55"/>
    </row>
    <row r="102" spans="1:22" s="106" customFormat="1" ht="10.95" customHeight="1" x14ac:dyDescent="0.3">
      <c r="B102" s="187" t="s">
        <v>41</v>
      </c>
      <c r="C102" s="178" t="s">
        <v>118</v>
      </c>
      <c r="D102" s="259" t="s">
        <v>119</v>
      </c>
      <c r="E102" s="259"/>
      <c r="F102" s="259"/>
      <c r="G102" s="259"/>
      <c r="H102" s="259"/>
      <c r="I102" s="259"/>
      <c r="J102" s="259"/>
      <c r="K102" s="259"/>
      <c r="L102" s="260"/>
      <c r="M102" s="260"/>
      <c r="N102" s="114">
        <v>0</v>
      </c>
      <c r="O102" s="114" t="s">
        <v>97</v>
      </c>
      <c r="P102" s="129" t="s">
        <v>36</v>
      </c>
      <c r="Q102" s="130">
        <v>0</v>
      </c>
      <c r="R102" s="68" t="s">
        <v>43</v>
      </c>
      <c r="S102" s="131">
        <f>N102*Q102</f>
        <v>0</v>
      </c>
      <c r="T102" s="122"/>
      <c r="V102" s="55"/>
    </row>
    <row r="103" spans="1:22" s="106" customFormat="1" ht="10.95" customHeight="1" x14ac:dyDescent="0.3">
      <c r="B103" s="187" t="s">
        <v>45</v>
      </c>
      <c r="C103" s="178" t="s">
        <v>118</v>
      </c>
      <c r="D103" s="259" t="s">
        <v>119</v>
      </c>
      <c r="E103" s="259"/>
      <c r="F103" s="259"/>
      <c r="G103" s="259"/>
      <c r="H103" s="259"/>
      <c r="I103" s="259"/>
      <c r="J103" s="259"/>
      <c r="K103" s="259"/>
      <c r="L103" s="260"/>
      <c r="M103" s="260"/>
      <c r="N103" s="114">
        <v>0</v>
      </c>
      <c r="O103" s="114" t="s">
        <v>97</v>
      </c>
      <c r="P103" s="129" t="s">
        <v>36</v>
      </c>
      <c r="Q103" s="130">
        <v>0</v>
      </c>
      <c r="R103" s="68" t="s">
        <v>43</v>
      </c>
      <c r="S103" s="131">
        <f>N103*Q103</f>
        <v>0</v>
      </c>
      <c r="T103" s="122"/>
      <c r="V103" s="55"/>
    </row>
    <row r="104" spans="1:22" s="106" customFormat="1" ht="10.95" customHeight="1" x14ac:dyDescent="0.3">
      <c r="B104" s="187" t="s">
        <v>46</v>
      </c>
      <c r="C104" s="178" t="s">
        <v>118</v>
      </c>
      <c r="D104" s="259" t="s">
        <v>119</v>
      </c>
      <c r="E104" s="259"/>
      <c r="F104" s="259"/>
      <c r="G104" s="259"/>
      <c r="H104" s="259"/>
      <c r="I104" s="259"/>
      <c r="J104" s="259"/>
      <c r="K104" s="259"/>
      <c r="L104" s="260"/>
      <c r="M104" s="260"/>
      <c r="N104" s="114">
        <v>0</v>
      </c>
      <c r="O104" s="114" t="s">
        <v>97</v>
      </c>
      <c r="P104" s="129" t="s">
        <v>36</v>
      </c>
      <c r="Q104" s="130">
        <v>0</v>
      </c>
      <c r="R104" s="68" t="s">
        <v>43</v>
      </c>
      <c r="S104" s="131">
        <f>N104*Q104</f>
        <v>0</v>
      </c>
      <c r="T104" s="122"/>
      <c r="V104" s="55" t="s">
        <v>168</v>
      </c>
    </row>
    <row r="105" spans="1:22" s="106" customFormat="1" ht="10.95" hidden="1" customHeight="1" x14ac:dyDescent="0.3">
      <c r="B105" s="187" t="s">
        <v>47</v>
      </c>
      <c r="C105" s="178" t="s">
        <v>118</v>
      </c>
      <c r="D105" s="259" t="s">
        <v>119</v>
      </c>
      <c r="E105" s="259"/>
      <c r="F105" s="259"/>
      <c r="G105" s="259"/>
      <c r="H105" s="259"/>
      <c r="I105" s="259"/>
      <c r="J105" s="259"/>
      <c r="K105" s="259"/>
      <c r="L105" s="260"/>
      <c r="M105" s="260"/>
      <c r="N105" s="139">
        <v>0</v>
      </c>
      <c r="O105" s="140" t="s">
        <v>120</v>
      </c>
      <c r="P105" s="66" t="s">
        <v>36</v>
      </c>
      <c r="Q105" s="115">
        <v>0</v>
      </c>
      <c r="R105" s="68" t="s">
        <v>43</v>
      </c>
      <c r="S105" s="131">
        <f>N105*Q105</f>
        <v>0</v>
      </c>
      <c r="T105" s="122"/>
      <c r="V105" s="55" t="s">
        <v>121</v>
      </c>
    </row>
    <row r="106" spans="1:22" s="37" customFormat="1" ht="10.95" customHeight="1" thickBot="1" x14ac:dyDescent="0.35">
      <c r="A106" s="44"/>
      <c r="B106" s="44"/>
      <c r="C106" s="180"/>
      <c r="D106" s="257"/>
      <c r="E106" s="256"/>
      <c r="F106" s="256"/>
      <c r="G106" s="256"/>
      <c r="H106" s="256"/>
      <c r="I106" s="256"/>
      <c r="J106" s="256"/>
      <c r="K106" s="256"/>
      <c r="L106" s="256"/>
      <c r="M106" s="256"/>
      <c r="N106" s="181"/>
      <c r="O106" s="181"/>
      <c r="P106" s="132"/>
      <c r="Q106" s="132"/>
      <c r="R106" s="101"/>
      <c r="S106" s="133"/>
      <c r="T106" s="87">
        <f>ROUND(SUM(S102:S105),0)</f>
        <v>0</v>
      </c>
      <c r="V106" s="55" t="s">
        <v>169</v>
      </c>
    </row>
    <row r="107" spans="1:22" s="37" customFormat="1" ht="61.2" customHeight="1" x14ac:dyDescent="0.3">
      <c r="A107" s="126" t="s">
        <v>19</v>
      </c>
      <c r="B107" s="126"/>
      <c r="C107" s="218" t="s">
        <v>122</v>
      </c>
      <c r="D107" s="224"/>
      <c r="E107" s="224"/>
      <c r="F107" s="224"/>
      <c r="G107" s="224"/>
      <c r="H107" s="224"/>
      <c r="I107" s="224"/>
      <c r="J107" s="224"/>
      <c r="K107" s="224"/>
      <c r="L107" s="224"/>
      <c r="M107" s="224"/>
      <c r="N107" s="224"/>
      <c r="O107" s="224"/>
      <c r="P107" s="224"/>
      <c r="Q107" s="224"/>
      <c r="R107" s="224"/>
      <c r="S107" s="224"/>
      <c r="T107" s="109"/>
    </row>
    <row r="108" spans="1:22" s="37" customFormat="1" ht="10.95" customHeight="1" x14ac:dyDescent="0.3">
      <c r="A108" s="44"/>
      <c r="B108" s="261" t="s">
        <v>123</v>
      </c>
      <c r="C108" s="262"/>
      <c r="D108" s="253" t="s">
        <v>93</v>
      </c>
      <c r="E108" s="253"/>
      <c r="F108" s="253"/>
      <c r="G108" s="253"/>
      <c r="H108" s="253"/>
      <c r="I108" s="253"/>
      <c r="J108" s="253"/>
      <c r="K108" s="253"/>
      <c r="L108" s="241"/>
      <c r="M108" s="241"/>
      <c r="N108" s="253" t="s">
        <v>94</v>
      </c>
      <c r="O108" s="202"/>
      <c r="P108" s="202"/>
      <c r="Q108" s="202"/>
      <c r="R108" s="202"/>
      <c r="S108" s="87"/>
      <c r="T108" s="138"/>
      <c r="V108" s="45" t="s">
        <v>124</v>
      </c>
    </row>
    <row r="109" spans="1:22" s="37" customFormat="1" ht="10.95" customHeight="1" x14ac:dyDescent="0.3">
      <c r="A109" s="44"/>
      <c r="B109" s="135" t="s">
        <v>104</v>
      </c>
      <c r="C109" s="178" t="s">
        <v>127</v>
      </c>
      <c r="D109" s="259" t="s">
        <v>128</v>
      </c>
      <c r="E109" s="259"/>
      <c r="F109" s="259"/>
      <c r="G109" s="259"/>
      <c r="H109" s="259"/>
      <c r="I109" s="259"/>
      <c r="J109" s="259"/>
      <c r="K109" s="259"/>
      <c r="L109" s="260"/>
      <c r="M109" s="260"/>
      <c r="N109" s="114">
        <v>0</v>
      </c>
      <c r="O109" s="114" t="s">
        <v>97</v>
      </c>
      <c r="P109" s="129" t="s">
        <v>36</v>
      </c>
      <c r="Q109" s="130">
        <v>0</v>
      </c>
      <c r="R109" s="68" t="s">
        <v>43</v>
      </c>
      <c r="S109" s="131">
        <f t="shared" ref="S109:S127" si="2">N109*Q109</f>
        <v>0</v>
      </c>
      <c r="T109" s="138"/>
      <c r="V109" s="55"/>
    </row>
    <row r="110" spans="1:22" s="37" customFormat="1" ht="10.95" customHeight="1" x14ac:dyDescent="0.3">
      <c r="A110" s="44"/>
      <c r="B110" s="135" t="s">
        <v>105</v>
      </c>
      <c r="C110" s="178" t="s">
        <v>127</v>
      </c>
      <c r="D110" s="259" t="s">
        <v>128</v>
      </c>
      <c r="E110" s="259"/>
      <c r="F110" s="259"/>
      <c r="G110" s="259"/>
      <c r="H110" s="259"/>
      <c r="I110" s="259"/>
      <c r="J110" s="259"/>
      <c r="K110" s="259"/>
      <c r="L110" s="260"/>
      <c r="M110" s="260"/>
      <c r="N110" s="114">
        <v>0</v>
      </c>
      <c r="O110" s="114" t="s">
        <v>97</v>
      </c>
      <c r="P110" s="129" t="s">
        <v>36</v>
      </c>
      <c r="Q110" s="130">
        <v>0</v>
      </c>
      <c r="R110" s="68" t="s">
        <v>43</v>
      </c>
      <c r="S110" s="131">
        <f t="shared" si="2"/>
        <v>0</v>
      </c>
      <c r="T110" s="138"/>
      <c r="V110" s="55"/>
    </row>
    <row r="111" spans="1:22" s="37" customFormat="1" ht="10.95" customHeight="1" x14ac:dyDescent="0.3">
      <c r="A111" s="44"/>
      <c r="B111" s="135" t="s">
        <v>106</v>
      </c>
      <c r="C111" s="178" t="s">
        <v>127</v>
      </c>
      <c r="D111" s="259" t="s">
        <v>128</v>
      </c>
      <c r="E111" s="259"/>
      <c r="F111" s="259"/>
      <c r="G111" s="259"/>
      <c r="H111" s="259"/>
      <c r="I111" s="259"/>
      <c r="J111" s="259"/>
      <c r="K111" s="259"/>
      <c r="L111" s="260"/>
      <c r="M111" s="260"/>
      <c r="N111" s="114">
        <v>0</v>
      </c>
      <c r="O111" s="114" t="s">
        <v>97</v>
      </c>
      <c r="P111" s="129" t="s">
        <v>36</v>
      </c>
      <c r="Q111" s="130">
        <v>0</v>
      </c>
      <c r="R111" s="68" t="s">
        <v>43</v>
      </c>
      <c r="S111" s="131">
        <f t="shared" si="2"/>
        <v>0</v>
      </c>
      <c r="T111" s="138"/>
      <c r="V111" s="55"/>
    </row>
    <row r="112" spans="1:22" s="37" customFormat="1" ht="10.95" customHeight="1" x14ac:dyDescent="0.3">
      <c r="A112" s="127"/>
      <c r="B112" s="135" t="s">
        <v>107</v>
      </c>
      <c r="C112" s="178" t="s">
        <v>127</v>
      </c>
      <c r="D112" s="259" t="s">
        <v>128</v>
      </c>
      <c r="E112" s="259"/>
      <c r="F112" s="259"/>
      <c r="G112" s="259"/>
      <c r="H112" s="259"/>
      <c r="I112" s="259"/>
      <c r="J112" s="259"/>
      <c r="K112" s="259"/>
      <c r="L112" s="260"/>
      <c r="M112" s="260"/>
      <c r="N112" s="114">
        <v>0</v>
      </c>
      <c r="O112" s="114" t="s">
        <v>97</v>
      </c>
      <c r="P112" s="129" t="s">
        <v>36</v>
      </c>
      <c r="Q112" s="130">
        <v>0</v>
      </c>
      <c r="R112" s="68" t="s">
        <v>43</v>
      </c>
      <c r="S112" s="131">
        <f t="shared" si="2"/>
        <v>0</v>
      </c>
      <c r="T112" s="138"/>
      <c r="V112" s="55"/>
    </row>
    <row r="113" spans="1:22" s="37" customFormat="1" ht="10.95" customHeight="1" x14ac:dyDescent="0.3">
      <c r="A113" s="127"/>
      <c r="B113" s="135" t="s">
        <v>108</v>
      </c>
      <c r="C113" s="178" t="s">
        <v>127</v>
      </c>
      <c r="D113" s="259" t="s">
        <v>128</v>
      </c>
      <c r="E113" s="259"/>
      <c r="F113" s="259"/>
      <c r="G113" s="259"/>
      <c r="H113" s="259"/>
      <c r="I113" s="259"/>
      <c r="J113" s="259"/>
      <c r="K113" s="259"/>
      <c r="L113" s="260"/>
      <c r="M113" s="260"/>
      <c r="N113" s="114">
        <v>0</v>
      </c>
      <c r="O113" s="114" t="s">
        <v>97</v>
      </c>
      <c r="P113" s="129" t="s">
        <v>36</v>
      </c>
      <c r="Q113" s="130">
        <v>0</v>
      </c>
      <c r="R113" s="68" t="s">
        <v>43</v>
      </c>
      <c r="S113" s="131">
        <f t="shared" si="2"/>
        <v>0</v>
      </c>
      <c r="T113" s="138"/>
      <c r="V113" s="55"/>
    </row>
    <row r="114" spans="1:22" s="37" customFormat="1" ht="10.95" customHeight="1" x14ac:dyDescent="0.3">
      <c r="A114" s="127"/>
      <c r="B114" s="135" t="s">
        <v>109</v>
      </c>
      <c r="C114" s="178" t="s">
        <v>127</v>
      </c>
      <c r="D114" s="259" t="s">
        <v>128</v>
      </c>
      <c r="E114" s="259"/>
      <c r="F114" s="259"/>
      <c r="G114" s="259"/>
      <c r="H114" s="259"/>
      <c r="I114" s="259"/>
      <c r="J114" s="259"/>
      <c r="K114" s="259"/>
      <c r="L114" s="260"/>
      <c r="M114" s="260"/>
      <c r="N114" s="114">
        <v>0</v>
      </c>
      <c r="O114" s="114" t="s">
        <v>97</v>
      </c>
      <c r="P114" s="129" t="s">
        <v>36</v>
      </c>
      <c r="Q114" s="130">
        <v>0</v>
      </c>
      <c r="R114" s="68" t="s">
        <v>43</v>
      </c>
      <c r="S114" s="131">
        <f t="shared" si="2"/>
        <v>0</v>
      </c>
      <c r="T114" s="138"/>
      <c r="V114" s="55"/>
    </row>
    <row r="115" spans="1:22" s="75" customFormat="1" ht="10.95" customHeight="1" x14ac:dyDescent="0.3">
      <c r="B115" s="135" t="s">
        <v>110</v>
      </c>
      <c r="C115" s="178" t="s">
        <v>127</v>
      </c>
      <c r="D115" s="259" t="s">
        <v>128</v>
      </c>
      <c r="E115" s="259"/>
      <c r="F115" s="259"/>
      <c r="G115" s="259"/>
      <c r="H115" s="259"/>
      <c r="I115" s="259"/>
      <c r="J115" s="259"/>
      <c r="K115" s="259"/>
      <c r="L115" s="260"/>
      <c r="M115" s="260"/>
      <c r="N115" s="114">
        <v>0</v>
      </c>
      <c r="O115" s="114" t="s">
        <v>97</v>
      </c>
      <c r="P115" s="129" t="s">
        <v>36</v>
      </c>
      <c r="Q115" s="130">
        <v>0</v>
      </c>
      <c r="R115" s="68" t="s">
        <v>43</v>
      </c>
      <c r="S115" s="131">
        <f t="shared" si="2"/>
        <v>0</v>
      </c>
      <c r="T115" s="141"/>
      <c r="V115" s="55"/>
    </row>
    <row r="116" spans="1:22" s="37" customFormat="1" ht="10.95" customHeight="1" x14ac:dyDescent="0.3">
      <c r="A116" s="127"/>
      <c r="B116" s="135" t="s">
        <v>111</v>
      </c>
      <c r="C116" s="178" t="s">
        <v>127</v>
      </c>
      <c r="D116" s="259" t="s">
        <v>128</v>
      </c>
      <c r="E116" s="259"/>
      <c r="F116" s="259"/>
      <c r="G116" s="259"/>
      <c r="H116" s="259"/>
      <c r="I116" s="259"/>
      <c r="J116" s="259"/>
      <c r="K116" s="259"/>
      <c r="L116" s="260"/>
      <c r="M116" s="260"/>
      <c r="N116" s="114">
        <v>0</v>
      </c>
      <c r="O116" s="114" t="s">
        <v>97</v>
      </c>
      <c r="P116" s="129" t="s">
        <v>36</v>
      </c>
      <c r="Q116" s="130">
        <v>0</v>
      </c>
      <c r="R116" s="68" t="s">
        <v>43</v>
      </c>
      <c r="S116" s="131">
        <f t="shared" si="2"/>
        <v>0</v>
      </c>
      <c r="T116" s="138"/>
      <c r="V116" s="55"/>
    </row>
    <row r="117" spans="1:22" s="37" customFormat="1" ht="10.95" customHeight="1" x14ac:dyDescent="0.3">
      <c r="A117" s="127"/>
      <c r="B117" s="135" t="s">
        <v>112</v>
      </c>
      <c r="C117" s="178" t="s">
        <v>127</v>
      </c>
      <c r="D117" s="259" t="s">
        <v>128</v>
      </c>
      <c r="E117" s="259"/>
      <c r="F117" s="259"/>
      <c r="G117" s="259"/>
      <c r="H117" s="259"/>
      <c r="I117" s="259"/>
      <c r="J117" s="259"/>
      <c r="K117" s="259"/>
      <c r="L117" s="260"/>
      <c r="M117" s="260"/>
      <c r="N117" s="139">
        <v>0</v>
      </c>
      <c r="O117" s="142" t="s">
        <v>97</v>
      </c>
      <c r="P117" s="66" t="s">
        <v>36</v>
      </c>
      <c r="Q117" s="137">
        <v>0</v>
      </c>
      <c r="R117" s="68" t="s">
        <v>43</v>
      </c>
      <c r="S117" s="131">
        <f t="shared" si="2"/>
        <v>0</v>
      </c>
      <c r="T117" s="138"/>
      <c r="V117" s="55" t="s">
        <v>129</v>
      </c>
    </row>
    <row r="118" spans="1:22" s="75" customFormat="1" ht="10.95" customHeight="1" x14ac:dyDescent="0.3">
      <c r="B118" s="135" t="s">
        <v>113</v>
      </c>
      <c r="C118" s="178" t="s">
        <v>127</v>
      </c>
      <c r="D118" s="259" t="s">
        <v>128</v>
      </c>
      <c r="E118" s="259"/>
      <c r="F118" s="259"/>
      <c r="G118" s="259"/>
      <c r="H118" s="259"/>
      <c r="I118" s="259"/>
      <c r="J118" s="259"/>
      <c r="K118" s="259"/>
      <c r="L118" s="260"/>
      <c r="M118" s="260"/>
      <c r="N118" s="139">
        <v>0</v>
      </c>
      <c r="O118" s="142" t="s">
        <v>97</v>
      </c>
      <c r="P118" s="66" t="s">
        <v>36</v>
      </c>
      <c r="Q118" s="137">
        <v>0</v>
      </c>
      <c r="R118" s="68" t="s">
        <v>43</v>
      </c>
      <c r="S118" s="131">
        <f t="shared" si="2"/>
        <v>0</v>
      </c>
      <c r="T118" s="141"/>
      <c r="V118" s="55" t="s">
        <v>130</v>
      </c>
    </row>
    <row r="119" spans="1:22" s="75" customFormat="1" ht="10.95" customHeight="1" x14ac:dyDescent="0.3">
      <c r="B119" s="264" t="s">
        <v>131</v>
      </c>
      <c r="C119" s="265"/>
      <c r="D119" s="265"/>
      <c r="E119" s="266">
        <f>SUM(S109:S118)</f>
        <v>0</v>
      </c>
      <c r="F119" s="266"/>
      <c r="G119" s="266"/>
      <c r="H119" s="266"/>
      <c r="I119" s="266"/>
      <c r="J119" s="266"/>
      <c r="K119" s="228"/>
      <c r="L119" s="215"/>
      <c r="M119" s="215"/>
      <c r="N119" s="54"/>
      <c r="O119" s="143"/>
      <c r="P119" s="184"/>
      <c r="Q119" s="184"/>
      <c r="R119" s="68"/>
      <c r="S119" s="131"/>
      <c r="T119" s="141"/>
      <c r="V119" s="55"/>
    </row>
    <row r="120" spans="1:22" s="75" customFormat="1" ht="10.95" customHeight="1" x14ac:dyDescent="0.3">
      <c r="B120" s="235" t="s">
        <v>132</v>
      </c>
      <c r="C120" s="215"/>
      <c r="D120" s="215"/>
      <c r="E120" s="215"/>
      <c r="F120" s="215"/>
      <c r="G120" s="215"/>
      <c r="H120" s="215"/>
      <c r="I120" s="215"/>
      <c r="J120" s="215"/>
      <c r="K120" s="215"/>
      <c r="L120" s="215"/>
      <c r="M120" s="215"/>
      <c r="N120" s="54"/>
      <c r="O120" s="143"/>
      <c r="P120" s="184"/>
      <c r="Q120" s="184"/>
      <c r="R120" s="68"/>
      <c r="S120" s="131"/>
      <c r="T120" s="141"/>
      <c r="V120" s="55"/>
    </row>
    <row r="121" spans="1:22" s="75" customFormat="1" ht="10.4" customHeight="1" x14ac:dyDescent="0.3">
      <c r="B121" s="187" t="s">
        <v>41</v>
      </c>
      <c r="C121" s="263" t="str">
        <f t="shared" ref="C121" si="3">$C$35</f>
        <v>Training or Conference Title</v>
      </c>
      <c r="D121" s="243"/>
      <c r="E121" s="243"/>
      <c r="F121" s="243"/>
      <c r="G121" s="243"/>
      <c r="H121" s="243"/>
      <c r="I121" s="243"/>
      <c r="J121" s="243"/>
      <c r="K121" s="243"/>
      <c r="L121" s="243"/>
      <c r="M121" s="243"/>
      <c r="N121" s="114">
        <v>0</v>
      </c>
      <c r="O121" s="144" t="s">
        <v>133</v>
      </c>
      <c r="P121" s="129" t="s">
        <v>36</v>
      </c>
      <c r="Q121" s="130">
        <v>0</v>
      </c>
      <c r="R121" s="68" t="s">
        <v>43</v>
      </c>
      <c r="S121" s="131">
        <f t="shared" ref="S121:S124" si="4">N121*Q121</f>
        <v>0</v>
      </c>
      <c r="T121" s="141"/>
      <c r="V121" s="55"/>
    </row>
    <row r="122" spans="1:22" s="75" customFormat="1" ht="10.4" customHeight="1" x14ac:dyDescent="0.3">
      <c r="B122" s="187" t="s">
        <v>45</v>
      </c>
      <c r="C122" s="263" t="str">
        <f t="shared" ref="C122" si="5">$C$41</f>
        <v>Training or Conference Title</v>
      </c>
      <c r="D122" s="243"/>
      <c r="E122" s="243"/>
      <c r="F122" s="243"/>
      <c r="G122" s="243"/>
      <c r="H122" s="243"/>
      <c r="I122" s="243"/>
      <c r="J122" s="243"/>
      <c r="K122" s="243"/>
      <c r="L122" s="243"/>
      <c r="M122" s="243"/>
      <c r="N122" s="114">
        <v>0</v>
      </c>
      <c r="O122" s="144" t="s">
        <v>133</v>
      </c>
      <c r="P122" s="129" t="s">
        <v>36</v>
      </c>
      <c r="Q122" s="130">
        <v>0</v>
      </c>
      <c r="R122" s="68" t="s">
        <v>43</v>
      </c>
      <c r="S122" s="131">
        <f t="shared" si="4"/>
        <v>0</v>
      </c>
      <c r="T122" s="141"/>
      <c r="V122" s="55"/>
    </row>
    <row r="123" spans="1:22" s="75" customFormat="1" ht="10.4" customHeight="1" x14ac:dyDescent="0.3">
      <c r="B123" s="187" t="s">
        <v>46</v>
      </c>
      <c r="C123" s="263" t="str">
        <f t="shared" ref="C123" si="6">$C$47</f>
        <v>Training or Conference Title</v>
      </c>
      <c r="D123" s="243"/>
      <c r="E123" s="243"/>
      <c r="F123" s="243"/>
      <c r="G123" s="243"/>
      <c r="H123" s="243"/>
      <c r="I123" s="243"/>
      <c r="J123" s="243"/>
      <c r="K123" s="243"/>
      <c r="L123" s="243"/>
      <c r="M123" s="243"/>
      <c r="N123" s="114">
        <v>0</v>
      </c>
      <c r="O123" s="144" t="s">
        <v>133</v>
      </c>
      <c r="P123" s="129" t="s">
        <v>36</v>
      </c>
      <c r="Q123" s="130">
        <v>0</v>
      </c>
      <c r="R123" s="68" t="s">
        <v>43</v>
      </c>
      <c r="S123" s="131">
        <f t="shared" si="4"/>
        <v>0</v>
      </c>
      <c r="T123" s="141"/>
      <c r="V123" s="55"/>
    </row>
    <row r="124" spans="1:22" s="75" customFormat="1" ht="10.4" customHeight="1" x14ac:dyDescent="0.3">
      <c r="B124" s="187" t="s">
        <v>47</v>
      </c>
      <c r="C124" s="263" t="str">
        <f t="shared" ref="C124" si="7">$C$53</f>
        <v>Training or Conference Title</v>
      </c>
      <c r="D124" s="243"/>
      <c r="E124" s="243"/>
      <c r="F124" s="243"/>
      <c r="G124" s="243"/>
      <c r="H124" s="243"/>
      <c r="I124" s="243"/>
      <c r="J124" s="243"/>
      <c r="K124" s="243"/>
      <c r="L124" s="243"/>
      <c r="M124" s="243"/>
      <c r="N124" s="114">
        <v>0</v>
      </c>
      <c r="O124" s="144" t="s">
        <v>133</v>
      </c>
      <c r="P124" s="129" t="s">
        <v>36</v>
      </c>
      <c r="Q124" s="130">
        <v>0</v>
      </c>
      <c r="R124" s="68" t="s">
        <v>43</v>
      </c>
      <c r="S124" s="131">
        <f t="shared" si="4"/>
        <v>0</v>
      </c>
      <c r="T124" s="141"/>
      <c r="V124" s="55"/>
    </row>
    <row r="125" spans="1:22" s="75" customFormat="1" ht="10.4" customHeight="1" x14ac:dyDescent="0.3">
      <c r="B125" s="187" t="s">
        <v>48</v>
      </c>
      <c r="C125" s="263" t="str">
        <f t="shared" ref="C125" si="8">$C$59</f>
        <v>Training or Conference Title</v>
      </c>
      <c r="D125" s="243"/>
      <c r="E125" s="243"/>
      <c r="F125" s="243"/>
      <c r="G125" s="243"/>
      <c r="H125" s="243"/>
      <c r="I125" s="243"/>
      <c r="J125" s="243"/>
      <c r="K125" s="243"/>
      <c r="L125" s="243"/>
      <c r="M125" s="243"/>
      <c r="N125" s="139">
        <v>0</v>
      </c>
      <c r="O125" s="144" t="s">
        <v>133</v>
      </c>
      <c r="P125" s="66" t="s">
        <v>36</v>
      </c>
      <c r="Q125" s="137">
        <v>0</v>
      </c>
      <c r="R125" s="68" t="s">
        <v>43</v>
      </c>
      <c r="S125" s="131">
        <f t="shared" si="2"/>
        <v>0</v>
      </c>
      <c r="T125" s="141"/>
      <c r="V125" s="55"/>
    </row>
    <row r="126" spans="1:22" s="75" customFormat="1" ht="10.95" hidden="1" customHeight="1" x14ac:dyDescent="0.3">
      <c r="B126" s="187" t="s">
        <v>49</v>
      </c>
      <c r="C126" s="263" t="str">
        <f t="shared" ref="C126" si="9">$C$65</f>
        <v>Training or Conference Title</v>
      </c>
      <c r="D126" s="243"/>
      <c r="E126" s="243"/>
      <c r="F126" s="243"/>
      <c r="G126" s="243"/>
      <c r="H126" s="243"/>
      <c r="I126" s="243"/>
      <c r="J126" s="243"/>
      <c r="K126" s="243"/>
      <c r="L126" s="243"/>
      <c r="M126" s="243"/>
      <c r="N126" s="139">
        <v>0</v>
      </c>
      <c r="O126" s="144" t="s">
        <v>133</v>
      </c>
      <c r="P126" s="66" t="s">
        <v>36</v>
      </c>
      <c r="Q126" s="137">
        <v>0</v>
      </c>
      <c r="R126" s="68" t="s">
        <v>43</v>
      </c>
      <c r="S126" s="131">
        <f t="shared" si="2"/>
        <v>0</v>
      </c>
      <c r="T126" s="141"/>
      <c r="V126" s="55"/>
    </row>
    <row r="127" spans="1:22" s="75" customFormat="1" ht="10.95" hidden="1" customHeight="1" x14ac:dyDescent="0.3">
      <c r="B127" s="187" t="s">
        <v>50</v>
      </c>
      <c r="C127" s="263" t="str">
        <f t="shared" ref="C127" si="10">$C$71</f>
        <v>Training or Conference Title</v>
      </c>
      <c r="D127" s="243"/>
      <c r="E127" s="243"/>
      <c r="F127" s="243"/>
      <c r="G127" s="243"/>
      <c r="H127" s="243"/>
      <c r="I127" s="243"/>
      <c r="J127" s="243"/>
      <c r="K127" s="243"/>
      <c r="L127" s="243"/>
      <c r="M127" s="243"/>
      <c r="N127" s="139">
        <v>0</v>
      </c>
      <c r="O127" s="144" t="s">
        <v>133</v>
      </c>
      <c r="P127" s="66" t="s">
        <v>36</v>
      </c>
      <c r="Q127" s="137">
        <v>0</v>
      </c>
      <c r="R127" s="68" t="s">
        <v>43</v>
      </c>
      <c r="S127" s="131">
        <f t="shared" si="2"/>
        <v>0</v>
      </c>
      <c r="T127" s="141"/>
      <c r="V127" s="55"/>
    </row>
    <row r="128" spans="1:22" s="75" customFormat="1" ht="10.95" customHeight="1" x14ac:dyDescent="0.3">
      <c r="B128" s="264" t="s">
        <v>134</v>
      </c>
      <c r="C128" s="265"/>
      <c r="D128" s="265"/>
      <c r="E128" s="266">
        <f>SUM(S121:S126)</f>
        <v>0</v>
      </c>
      <c r="F128" s="266"/>
      <c r="G128" s="266"/>
      <c r="H128" s="266"/>
      <c r="I128" s="266"/>
      <c r="J128" s="266"/>
      <c r="K128" s="228"/>
      <c r="L128" s="215"/>
      <c r="M128" s="215"/>
      <c r="N128" s="54"/>
      <c r="O128" s="143"/>
      <c r="P128" s="184"/>
      <c r="Q128" s="184"/>
      <c r="R128" s="68"/>
      <c r="S128" s="131"/>
      <c r="T128" s="141"/>
      <c r="V128" s="55"/>
    </row>
    <row r="129" spans="1:22" s="75" customFormat="1" ht="10.95" customHeight="1" x14ac:dyDescent="0.3">
      <c r="B129" s="235" t="s">
        <v>135</v>
      </c>
      <c r="C129" s="215"/>
      <c r="D129" s="215"/>
      <c r="E129" s="215"/>
      <c r="F129" s="215"/>
      <c r="G129" s="215"/>
      <c r="H129" s="215"/>
      <c r="I129" s="215"/>
      <c r="J129" s="215"/>
      <c r="K129" s="215"/>
      <c r="L129" s="215"/>
      <c r="M129" s="215"/>
      <c r="N129" s="54"/>
      <c r="O129" s="143"/>
      <c r="P129" s="184"/>
      <c r="Q129" s="184"/>
      <c r="R129" s="68"/>
      <c r="S129" s="131"/>
      <c r="T129" s="141"/>
      <c r="V129" s="55" t="s">
        <v>136</v>
      </c>
    </row>
    <row r="130" spans="1:22" s="75" customFormat="1" ht="10.95" customHeight="1" x14ac:dyDescent="0.3">
      <c r="B130" s="135" t="s">
        <v>58</v>
      </c>
      <c r="C130" s="178" t="s">
        <v>127</v>
      </c>
      <c r="D130" s="259" t="s">
        <v>137</v>
      </c>
      <c r="E130" s="259"/>
      <c r="F130" s="259"/>
      <c r="G130" s="259"/>
      <c r="H130" s="259"/>
      <c r="I130" s="259"/>
      <c r="J130" s="259"/>
      <c r="K130" s="259"/>
      <c r="L130" s="260"/>
      <c r="M130" s="260"/>
      <c r="N130" s="114">
        <v>0</v>
      </c>
      <c r="O130" s="114" t="s">
        <v>97</v>
      </c>
      <c r="P130" s="129" t="s">
        <v>36</v>
      </c>
      <c r="Q130" s="130">
        <v>0</v>
      </c>
      <c r="R130" s="68" t="s">
        <v>43</v>
      </c>
      <c r="S130" s="131">
        <f t="shared" ref="S130:S132" si="11">N130*Q130</f>
        <v>0</v>
      </c>
      <c r="T130" s="141"/>
      <c r="V130" s="55"/>
    </row>
    <row r="131" spans="1:22" s="75" customFormat="1" ht="10.95" customHeight="1" x14ac:dyDescent="0.3">
      <c r="B131" s="135" t="s">
        <v>68</v>
      </c>
      <c r="C131" s="178" t="s">
        <v>127</v>
      </c>
      <c r="D131" s="259" t="s">
        <v>137</v>
      </c>
      <c r="E131" s="259"/>
      <c r="F131" s="259"/>
      <c r="G131" s="259"/>
      <c r="H131" s="259"/>
      <c r="I131" s="259"/>
      <c r="J131" s="259"/>
      <c r="K131" s="259"/>
      <c r="L131" s="260"/>
      <c r="M131" s="260"/>
      <c r="N131" s="114">
        <v>0</v>
      </c>
      <c r="O131" s="114" t="s">
        <v>97</v>
      </c>
      <c r="P131" s="129" t="s">
        <v>36</v>
      </c>
      <c r="Q131" s="130">
        <v>0</v>
      </c>
      <c r="R131" s="68" t="s">
        <v>43</v>
      </c>
      <c r="S131" s="131">
        <f t="shared" si="11"/>
        <v>0</v>
      </c>
      <c r="T131" s="141"/>
      <c r="V131" s="55"/>
    </row>
    <row r="132" spans="1:22" s="75" customFormat="1" ht="10.95" customHeight="1" x14ac:dyDescent="0.3">
      <c r="B132" s="135" t="s">
        <v>71</v>
      </c>
      <c r="C132" s="178" t="s">
        <v>127</v>
      </c>
      <c r="D132" s="259" t="s">
        <v>137</v>
      </c>
      <c r="E132" s="259"/>
      <c r="F132" s="259"/>
      <c r="G132" s="259"/>
      <c r="H132" s="259"/>
      <c r="I132" s="259"/>
      <c r="J132" s="259"/>
      <c r="K132" s="259"/>
      <c r="L132" s="260"/>
      <c r="M132" s="260"/>
      <c r="N132" s="114">
        <v>0</v>
      </c>
      <c r="O132" s="114" t="s">
        <v>97</v>
      </c>
      <c r="P132" s="129" t="s">
        <v>36</v>
      </c>
      <c r="Q132" s="130">
        <v>0</v>
      </c>
      <c r="R132" s="68" t="s">
        <v>43</v>
      </c>
      <c r="S132" s="131">
        <f t="shared" si="11"/>
        <v>0</v>
      </c>
      <c r="T132" s="141"/>
      <c r="V132" s="55"/>
    </row>
    <row r="133" spans="1:22" s="75" customFormat="1" ht="10.95" customHeight="1" x14ac:dyDescent="0.3">
      <c r="B133" s="235" t="s">
        <v>138</v>
      </c>
      <c r="C133" s="215"/>
      <c r="D133" s="215"/>
      <c r="E133" s="215"/>
      <c r="F133" s="215"/>
      <c r="G133" s="215"/>
      <c r="H133" s="215"/>
      <c r="I133" s="215"/>
      <c r="J133" s="215"/>
      <c r="K133" s="215"/>
      <c r="L133" s="240" t="s">
        <v>80</v>
      </c>
      <c r="M133" s="241"/>
      <c r="N133" s="241"/>
      <c r="O133" s="230"/>
      <c r="P133" s="215"/>
      <c r="Q133" s="215"/>
      <c r="R133" s="110" t="s">
        <v>43</v>
      </c>
      <c r="S133" s="111" t="s">
        <v>81</v>
      </c>
      <c r="T133" s="145"/>
      <c r="V133" s="55"/>
    </row>
    <row r="134" spans="1:22" s="37" customFormat="1" ht="10.4" customHeight="1" x14ac:dyDescent="0.3">
      <c r="A134" s="44"/>
      <c r="B134" s="189" t="s">
        <v>139</v>
      </c>
      <c r="C134" s="213" t="s">
        <v>83</v>
      </c>
      <c r="D134" s="217"/>
      <c r="E134" s="217"/>
      <c r="F134" s="217"/>
      <c r="G134" s="217"/>
      <c r="H134" s="217"/>
      <c r="I134" s="217"/>
      <c r="J134" s="217"/>
      <c r="K134" s="202"/>
      <c r="L134" s="242"/>
      <c r="M134" s="215"/>
      <c r="N134" s="179"/>
      <c r="O134" s="179"/>
      <c r="P134" s="179"/>
      <c r="Q134" s="179"/>
      <c r="R134" s="179"/>
      <c r="S134" s="179"/>
      <c r="T134" s="64"/>
      <c r="V134" s="55"/>
    </row>
    <row r="135" spans="1:22" s="37" customFormat="1" ht="10.4" customHeight="1" x14ac:dyDescent="0.3">
      <c r="A135" s="44"/>
      <c r="B135" s="44"/>
      <c r="C135" s="231" t="s">
        <v>84</v>
      </c>
      <c r="D135" s="214"/>
      <c r="E135" s="227"/>
      <c r="F135" s="228"/>
      <c r="G135" s="228"/>
      <c r="H135" s="228"/>
      <c r="I135" s="228"/>
      <c r="J135" s="228"/>
      <c r="K135" s="228"/>
      <c r="L135" s="242"/>
      <c r="M135" s="215"/>
      <c r="N135" s="215"/>
      <c r="O135" s="215"/>
      <c r="P135" s="215"/>
      <c r="Q135" s="215"/>
      <c r="R135" s="215"/>
      <c r="S135" s="215"/>
      <c r="T135" s="64"/>
      <c r="V135" s="55"/>
    </row>
    <row r="136" spans="1:22" s="37" customFormat="1" ht="10.4" customHeight="1" x14ac:dyDescent="0.3">
      <c r="A136" s="44"/>
      <c r="B136" s="44"/>
      <c r="C136" s="236" t="s">
        <v>140</v>
      </c>
      <c r="D136" s="215"/>
      <c r="E136" s="215"/>
      <c r="F136" s="215"/>
      <c r="G136" s="215"/>
      <c r="H136" s="215"/>
      <c r="I136" s="215"/>
      <c r="J136" s="215"/>
      <c r="K136" s="215"/>
      <c r="L136" s="114">
        <v>0</v>
      </c>
      <c r="M136" s="71" t="s">
        <v>36</v>
      </c>
      <c r="N136" s="65">
        <v>0</v>
      </c>
      <c r="O136" s="66" t="s">
        <v>36</v>
      </c>
      <c r="P136" s="115">
        <v>0</v>
      </c>
      <c r="Q136" s="68" t="s">
        <v>43</v>
      </c>
      <c r="R136" s="54">
        <f>L136*P136*N136</f>
        <v>0</v>
      </c>
      <c r="S136" s="54"/>
      <c r="T136" s="64"/>
      <c r="V136" s="55"/>
    </row>
    <row r="137" spans="1:22" s="37" customFormat="1" ht="10.4" customHeight="1" x14ac:dyDescent="0.3">
      <c r="A137" s="44"/>
      <c r="B137" s="44"/>
      <c r="C137" s="236" t="s">
        <v>87</v>
      </c>
      <c r="D137" s="221"/>
      <c r="E137" s="215"/>
      <c r="F137" s="215"/>
      <c r="G137" s="215"/>
      <c r="H137" s="215"/>
      <c r="I137" s="215"/>
      <c r="J137" s="215"/>
      <c r="K137" s="215"/>
      <c r="L137" s="114">
        <v>0</v>
      </c>
      <c r="M137" s="71" t="s">
        <v>36</v>
      </c>
      <c r="N137" s="65">
        <v>0</v>
      </c>
      <c r="O137" s="66" t="s">
        <v>36</v>
      </c>
      <c r="P137" s="115">
        <v>0</v>
      </c>
      <c r="Q137" s="68" t="s">
        <v>43</v>
      </c>
      <c r="R137" s="54">
        <f>L137*P137*N137</f>
        <v>0</v>
      </c>
      <c r="S137" s="54"/>
      <c r="T137" s="64"/>
      <c r="V137" s="55"/>
    </row>
    <row r="138" spans="1:22" s="37" customFormat="1" ht="10.4" customHeight="1" x14ac:dyDescent="0.3">
      <c r="A138" s="44"/>
      <c r="B138" s="44"/>
      <c r="C138" s="236" t="s">
        <v>88</v>
      </c>
      <c r="D138" s="221"/>
      <c r="E138" s="215"/>
      <c r="F138" s="215"/>
      <c r="G138" s="215"/>
      <c r="H138" s="215"/>
      <c r="I138" s="215"/>
      <c r="J138" s="215"/>
      <c r="K138" s="215"/>
      <c r="L138" s="114">
        <v>0</v>
      </c>
      <c r="M138" s="71" t="s">
        <v>36</v>
      </c>
      <c r="N138" s="65">
        <v>0</v>
      </c>
      <c r="O138" s="66" t="s">
        <v>36</v>
      </c>
      <c r="P138" s="115">
        <v>0</v>
      </c>
      <c r="Q138" s="68" t="s">
        <v>43</v>
      </c>
      <c r="R138" s="54">
        <f>L138*P138*N138</f>
        <v>0</v>
      </c>
      <c r="S138" s="54"/>
      <c r="T138" s="64"/>
      <c r="V138" s="55"/>
    </row>
    <row r="139" spans="1:22" s="37" customFormat="1" ht="10.4" customHeight="1" x14ac:dyDescent="0.3">
      <c r="A139" s="44"/>
      <c r="B139" s="44"/>
      <c r="C139" s="236" t="s">
        <v>89</v>
      </c>
      <c r="D139" s="221"/>
      <c r="E139" s="215"/>
      <c r="F139" s="215"/>
      <c r="G139" s="215"/>
      <c r="H139" s="215"/>
      <c r="I139" s="215"/>
      <c r="J139" s="215"/>
      <c r="K139" s="215"/>
      <c r="L139" s="114">
        <v>0</v>
      </c>
      <c r="M139" s="71" t="s">
        <v>36</v>
      </c>
      <c r="N139" s="65">
        <v>0</v>
      </c>
      <c r="O139" s="66" t="s">
        <v>36</v>
      </c>
      <c r="P139" s="115">
        <v>0</v>
      </c>
      <c r="Q139" s="68" t="s">
        <v>43</v>
      </c>
      <c r="R139" s="117">
        <f>L139*P139*N139</f>
        <v>0</v>
      </c>
      <c r="S139" s="54">
        <f>SUM(R136:R139)</f>
        <v>0</v>
      </c>
      <c r="T139" s="64"/>
      <c r="V139" s="55"/>
    </row>
    <row r="140" spans="1:22" s="37" customFormat="1" ht="10.4" customHeight="1" x14ac:dyDescent="0.3">
      <c r="A140" s="44"/>
      <c r="B140" s="189" t="s">
        <v>141</v>
      </c>
      <c r="C140" s="213" t="s">
        <v>83</v>
      </c>
      <c r="D140" s="217"/>
      <c r="E140" s="217"/>
      <c r="F140" s="217"/>
      <c r="G140" s="217"/>
      <c r="H140" s="217"/>
      <c r="I140" s="217"/>
      <c r="J140" s="217"/>
      <c r="K140" s="202"/>
      <c r="L140" s="242"/>
      <c r="M140" s="215"/>
      <c r="N140" s="179"/>
      <c r="O140" s="179"/>
      <c r="P140" s="179"/>
      <c r="Q140" s="179"/>
      <c r="R140" s="179"/>
      <c r="S140" s="179"/>
      <c r="T140" s="64"/>
      <c r="V140" s="55"/>
    </row>
    <row r="141" spans="1:22" s="37" customFormat="1" ht="10.4" customHeight="1" x14ac:dyDescent="0.3">
      <c r="A141" s="44"/>
      <c r="B141" s="44"/>
      <c r="C141" s="231" t="s">
        <v>84</v>
      </c>
      <c r="D141" s="214"/>
      <c r="E141" s="227"/>
      <c r="F141" s="228"/>
      <c r="G141" s="228"/>
      <c r="H141" s="228"/>
      <c r="I141" s="228"/>
      <c r="J141" s="228"/>
      <c r="K141" s="228"/>
      <c r="L141" s="242"/>
      <c r="M141" s="215"/>
      <c r="N141" s="215"/>
      <c r="O141" s="215"/>
      <c r="P141" s="215"/>
      <c r="Q141" s="215"/>
      <c r="R141" s="215"/>
      <c r="S141" s="215"/>
      <c r="T141" s="64"/>
      <c r="V141" s="55"/>
    </row>
    <row r="142" spans="1:22" s="37" customFormat="1" ht="10.4" customHeight="1" x14ac:dyDescent="0.3">
      <c r="A142" s="44"/>
      <c r="B142" s="44"/>
      <c r="C142" s="236" t="s">
        <v>140</v>
      </c>
      <c r="D142" s="215"/>
      <c r="E142" s="215"/>
      <c r="F142" s="215"/>
      <c r="G142" s="215"/>
      <c r="H142" s="215"/>
      <c r="I142" s="215"/>
      <c r="J142" s="215"/>
      <c r="K142" s="215"/>
      <c r="L142" s="114">
        <v>0</v>
      </c>
      <c r="M142" s="71" t="s">
        <v>36</v>
      </c>
      <c r="N142" s="65">
        <v>0</v>
      </c>
      <c r="O142" s="66" t="s">
        <v>36</v>
      </c>
      <c r="P142" s="115">
        <v>0</v>
      </c>
      <c r="Q142" s="68" t="s">
        <v>43</v>
      </c>
      <c r="R142" s="54">
        <f>L142*P142*N142</f>
        <v>0</v>
      </c>
      <c r="S142" s="54"/>
      <c r="T142" s="64"/>
      <c r="V142" s="55"/>
    </row>
    <row r="143" spans="1:22" s="37" customFormat="1" ht="10.4" customHeight="1" x14ac:dyDescent="0.3">
      <c r="A143" s="44"/>
      <c r="B143" s="44"/>
      <c r="C143" s="236" t="s">
        <v>87</v>
      </c>
      <c r="D143" s="221"/>
      <c r="E143" s="215"/>
      <c r="F143" s="215"/>
      <c r="G143" s="215"/>
      <c r="H143" s="215"/>
      <c r="I143" s="215"/>
      <c r="J143" s="215"/>
      <c r="K143" s="215"/>
      <c r="L143" s="114">
        <v>0</v>
      </c>
      <c r="M143" s="71" t="s">
        <v>36</v>
      </c>
      <c r="N143" s="65">
        <v>0</v>
      </c>
      <c r="O143" s="66" t="s">
        <v>36</v>
      </c>
      <c r="P143" s="115">
        <v>0</v>
      </c>
      <c r="Q143" s="68" t="s">
        <v>43</v>
      </c>
      <c r="R143" s="54">
        <f>L143*P143*N143</f>
        <v>0</v>
      </c>
      <c r="S143" s="54"/>
      <c r="T143" s="64"/>
      <c r="V143" s="55"/>
    </row>
    <row r="144" spans="1:22" s="37" customFormat="1" ht="10.4" customHeight="1" x14ac:dyDescent="0.3">
      <c r="A144" s="44"/>
      <c r="B144" s="44"/>
      <c r="C144" s="236" t="s">
        <v>88</v>
      </c>
      <c r="D144" s="221"/>
      <c r="E144" s="215"/>
      <c r="F144" s="215"/>
      <c r="G144" s="215"/>
      <c r="H144" s="215"/>
      <c r="I144" s="215"/>
      <c r="J144" s="215"/>
      <c r="K144" s="215"/>
      <c r="L144" s="114">
        <v>0</v>
      </c>
      <c r="M144" s="71" t="s">
        <v>36</v>
      </c>
      <c r="N144" s="65">
        <v>0</v>
      </c>
      <c r="O144" s="66" t="s">
        <v>36</v>
      </c>
      <c r="P144" s="115">
        <v>0</v>
      </c>
      <c r="Q144" s="68" t="s">
        <v>43</v>
      </c>
      <c r="R144" s="54">
        <f>L144*P144*N144</f>
        <v>0</v>
      </c>
      <c r="S144" s="54"/>
      <c r="T144" s="64"/>
      <c r="V144" s="55"/>
    </row>
    <row r="145" spans="1:22" s="37" customFormat="1" ht="10.4" customHeight="1" x14ac:dyDescent="0.3">
      <c r="A145" s="44"/>
      <c r="B145" s="44"/>
      <c r="C145" s="236" t="s">
        <v>89</v>
      </c>
      <c r="D145" s="221"/>
      <c r="E145" s="215"/>
      <c r="F145" s="215"/>
      <c r="G145" s="215"/>
      <c r="H145" s="215"/>
      <c r="I145" s="215"/>
      <c r="J145" s="215"/>
      <c r="K145" s="215"/>
      <c r="L145" s="114">
        <v>0</v>
      </c>
      <c r="M145" s="71" t="s">
        <v>36</v>
      </c>
      <c r="N145" s="65">
        <v>0</v>
      </c>
      <c r="O145" s="66" t="s">
        <v>36</v>
      </c>
      <c r="P145" s="115">
        <v>0</v>
      </c>
      <c r="Q145" s="68" t="s">
        <v>43</v>
      </c>
      <c r="R145" s="117">
        <f>L145*P145*N145</f>
        <v>0</v>
      </c>
      <c r="S145" s="54">
        <f>SUM(R142:R145)</f>
        <v>0</v>
      </c>
      <c r="T145" s="64"/>
      <c r="V145" s="55"/>
    </row>
    <row r="146" spans="1:22" s="75" customFormat="1" ht="10.95" customHeight="1" x14ac:dyDescent="0.3">
      <c r="B146" s="264" t="s">
        <v>142</v>
      </c>
      <c r="C146" s="265"/>
      <c r="D146" s="265"/>
      <c r="E146" s="266">
        <f>SUM(S130:S131)+SUM(S139:S145)</f>
        <v>0</v>
      </c>
      <c r="F146" s="266"/>
      <c r="G146" s="266"/>
      <c r="H146" s="266"/>
      <c r="I146" s="266"/>
      <c r="J146" s="266"/>
      <c r="K146" s="228"/>
      <c r="L146" s="215"/>
      <c r="M146" s="215"/>
      <c r="N146" s="54"/>
      <c r="O146" s="143"/>
      <c r="P146" s="184"/>
      <c r="Q146" s="184"/>
      <c r="R146" s="68"/>
      <c r="S146" s="131"/>
      <c r="T146" s="141"/>
      <c r="V146" s="55"/>
    </row>
    <row r="147" spans="1:22" s="37" customFormat="1" ht="10.95" customHeight="1" thickBot="1" x14ac:dyDescent="0.35">
      <c r="A147" s="44"/>
      <c r="B147" s="44"/>
      <c r="C147" s="180"/>
      <c r="D147" s="255"/>
      <c r="E147" s="256"/>
      <c r="F147" s="256"/>
      <c r="G147" s="256"/>
      <c r="H147" s="256"/>
      <c r="I147" s="256"/>
      <c r="J147" s="256"/>
      <c r="K147" s="256"/>
      <c r="L147" s="256"/>
      <c r="M147" s="256"/>
      <c r="N147" s="179"/>
      <c r="O147" s="179"/>
      <c r="P147" s="132"/>
      <c r="Q147" s="132"/>
      <c r="R147" s="100"/>
      <c r="S147" s="138"/>
      <c r="T147" s="87">
        <f>ROUND(SUM(S109:S144),0)</f>
        <v>0</v>
      </c>
    </row>
    <row r="148" spans="1:22" s="37" customFormat="1" ht="152.65" customHeight="1" x14ac:dyDescent="0.3">
      <c r="A148" s="126" t="s">
        <v>21</v>
      </c>
      <c r="B148" s="126"/>
      <c r="C148" s="267" t="s">
        <v>143</v>
      </c>
      <c r="D148" s="224"/>
      <c r="E148" s="224"/>
      <c r="F148" s="224"/>
      <c r="G148" s="224"/>
      <c r="H148" s="224"/>
      <c r="I148" s="224"/>
      <c r="J148" s="224"/>
      <c r="K148" s="224"/>
      <c r="L148" s="224"/>
      <c r="M148" s="224"/>
      <c r="N148" s="224"/>
      <c r="O148" s="224"/>
      <c r="P148" s="224"/>
      <c r="Q148" s="224"/>
      <c r="R148" s="224"/>
      <c r="S148" s="268"/>
      <c r="T148" s="109"/>
      <c r="V148" s="45" t="s">
        <v>144</v>
      </c>
    </row>
    <row r="149" spans="1:22" s="37" customFormat="1" ht="11.85" customHeight="1" x14ac:dyDescent="0.3">
      <c r="A149" s="127"/>
      <c r="B149" s="127"/>
      <c r="C149" s="146" t="s">
        <v>145</v>
      </c>
      <c r="D149" s="147">
        <f>SUM(T21:T147)</f>
        <v>0</v>
      </c>
      <c r="E149" s="192" t="s">
        <v>146</v>
      </c>
      <c r="F149" s="269" t="s">
        <v>147</v>
      </c>
      <c r="G149" s="270"/>
      <c r="H149" s="270"/>
      <c r="I149" s="270"/>
      <c r="J149" s="270"/>
      <c r="K149" s="270"/>
      <c r="L149" s="270"/>
      <c r="M149" s="270"/>
      <c r="N149" s="270"/>
      <c r="O149" s="270"/>
      <c r="P149" s="269">
        <f>T86+E146</f>
        <v>0</v>
      </c>
      <c r="Q149" s="269" t="e">
        <f t="shared" ref="Q149" si="12">F149-N149</f>
        <v>#VALUE!</v>
      </c>
      <c r="R149" s="68" t="s">
        <v>43</v>
      </c>
      <c r="S149" s="148">
        <f>D149-P149</f>
        <v>0</v>
      </c>
      <c r="T149" s="64"/>
      <c r="V149" s="55" t="s">
        <v>171</v>
      </c>
    </row>
    <row r="150" spans="1:22" s="37" customFormat="1" ht="10.95" customHeight="1" x14ac:dyDescent="0.3">
      <c r="B150" s="90" t="s">
        <v>149</v>
      </c>
      <c r="C150" s="149" t="s">
        <v>150</v>
      </c>
      <c r="D150" s="150">
        <v>0</v>
      </c>
      <c r="E150" s="151" t="s">
        <v>36</v>
      </c>
      <c r="F150" s="271">
        <f>S149</f>
        <v>0</v>
      </c>
      <c r="G150" s="270"/>
      <c r="H150" s="270"/>
      <c r="I150" s="270"/>
      <c r="J150" s="270"/>
      <c r="K150" s="270"/>
      <c r="L150" s="272"/>
      <c r="M150" s="215"/>
      <c r="N150" s="273"/>
      <c r="O150" s="215"/>
      <c r="P150" s="215"/>
      <c r="Q150" s="215"/>
      <c r="R150" s="41" t="s">
        <v>43</v>
      </c>
      <c r="S150" s="54">
        <f>(D150*F150)</f>
        <v>0</v>
      </c>
      <c r="T150" s="54"/>
      <c r="V150" s="55"/>
    </row>
    <row r="151" spans="1:22" s="37" customFormat="1" ht="10.95" hidden="1" customHeight="1" x14ac:dyDescent="0.3">
      <c r="A151" s="127"/>
      <c r="B151" s="104"/>
      <c r="C151" s="108"/>
      <c r="D151" s="152" t="s">
        <v>151</v>
      </c>
      <c r="E151" s="283" t="s">
        <v>152</v>
      </c>
      <c r="F151" s="275"/>
      <c r="G151" s="275"/>
      <c r="H151" s="275"/>
      <c r="I151" s="275"/>
      <c r="J151" s="275"/>
      <c r="K151" s="275"/>
      <c r="L151" s="275"/>
      <c r="M151" s="275"/>
      <c r="N151" s="284" t="s">
        <v>153</v>
      </c>
      <c r="O151" s="276"/>
      <c r="P151" s="276"/>
      <c r="Q151" s="276"/>
      <c r="R151" s="153"/>
      <c r="S151" s="122"/>
      <c r="T151" s="64"/>
    </row>
    <row r="152" spans="1:22" s="37" customFormat="1" ht="10.95" hidden="1" customHeight="1" thickBot="1" x14ac:dyDescent="0.35">
      <c r="B152" s="104" t="s">
        <v>154</v>
      </c>
      <c r="C152" s="154" t="s">
        <v>155</v>
      </c>
      <c r="D152" s="155">
        <v>0</v>
      </c>
      <c r="E152" s="194" t="s">
        <v>36</v>
      </c>
      <c r="F152" s="274">
        <f>(S149*N152)+P152</f>
        <v>0</v>
      </c>
      <c r="G152" s="275"/>
      <c r="H152" s="275"/>
      <c r="I152" s="275"/>
      <c r="J152" s="275"/>
      <c r="K152" s="275"/>
      <c r="L152" s="276"/>
      <c r="M152" s="277"/>
      <c r="N152" s="174">
        <v>0.25</v>
      </c>
      <c r="O152" s="156" t="s">
        <v>156</v>
      </c>
      <c r="P152" s="278">
        <v>0</v>
      </c>
      <c r="Q152" s="277"/>
      <c r="R152" s="157" t="s">
        <v>43</v>
      </c>
      <c r="S152" s="122">
        <f>(D152*F152)</f>
        <v>0</v>
      </c>
      <c r="T152" s="54"/>
    </row>
    <row r="153" spans="1:22" s="37" customFormat="1" ht="10.95" hidden="1" customHeight="1" thickBot="1" x14ac:dyDescent="0.35">
      <c r="B153" s="104" t="s">
        <v>157</v>
      </c>
      <c r="C153" s="154" t="s">
        <v>158</v>
      </c>
      <c r="D153" s="155">
        <v>0</v>
      </c>
      <c r="E153" s="194" t="s">
        <v>36</v>
      </c>
      <c r="F153" s="274">
        <f>(S149*N153)+P153</f>
        <v>0</v>
      </c>
      <c r="G153" s="275"/>
      <c r="H153" s="275"/>
      <c r="I153" s="275"/>
      <c r="J153" s="275"/>
      <c r="K153" s="275"/>
      <c r="L153" s="276"/>
      <c r="M153" s="277"/>
      <c r="N153" s="174">
        <v>0.75</v>
      </c>
      <c r="O153" s="156" t="s">
        <v>156</v>
      </c>
      <c r="P153" s="278">
        <v>0</v>
      </c>
      <c r="Q153" s="277"/>
      <c r="R153" s="157" t="s">
        <v>43</v>
      </c>
      <c r="S153" s="122">
        <f>(D153*F153)</f>
        <v>0</v>
      </c>
      <c r="T153" s="54"/>
    </row>
    <row r="154" spans="1:22" s="37" customFormat="1" ht="10.95" customHeight="1" thickBot="1" x14ac:dyDescent="0.35">
      <c r="C154" s="158"/>
      <c r="D154" s="185"/>
      <c r="E154" s="279" t="s">
        <v>159</v>
      </c>
      <c r="F154" s="256"/>
      <c r="G154" s="256"/>
      <c r="H154" s="256"/>
      <c r="I154" s="256"/>
      <c r="J154" s="256"/>
      <c r="K154" s="256"/>
      <c r="L154" s="256"/>
      <c r="M154" s="256"/>
      <c r="N154" s="256"/>
      <c r="O154" s="256"/>
      <c r="P154" s="256"/>
      <c r="Q154" s="256"/>
      <c r="R154" s="179"/>
      <c r="S154" s="54"/>
      <c r="T154" s="159">
        <f>ROUND(SUM(S150:S153),0)</f>
        <v>0</v>
      </c>
    </row>
    <row r="155" spans="1:22" s="37" customFormat="1" ht="17.149999999999999" customHeight="1" x14ac:dyDescent="0.3">
      <c r="A155" s="126" t="s">
        <v>160</v>
      </c>
      <c r="B155" s="160"/>
      <c r="C155" s="161"/>
      <c r="D155" s="162"/>
      <c r="E155" s="163"/>
      <c r="F155" s="280"/>
      <c r="G155" s="280"/>
      <c r="H155" s="280"/>
      <c r="I155" s="280"/>
      <c r="J155" s="280"/>
      <c r="K155" s="280"/>
      <c r="L155" s="280"/>
      <c r="M155" s="164"/>
      <c r="N155" s="165"/>
      <c r="O155" s="166"/>
      <c r="P155" s="167"/>
      <c r="Q155" s="281" t="s">
        <v>161</v>
      </c>
      <c r="R155" s="282"/>
      <c r="S155" s="282"/>
      <c r="T155" s="168">
        <f>SUM(T21:T154)</f>
        <v>0</v>
      </c>
    </row>
  </sheetData>
  <sheetProtection insertRows="0" deleteRows="0"/>
  <mergeCells count="207">
    <mergeCell ref="F153:M153"/>
    <mergeCell ref="P153:Q153"/>
    <mergeCell ref="E154:Q154"/>
    <mergeCell ref="F155:L155"/>
    <mergeCell ref="Q155:S155"/>
    <mergeCell ref="E151:M151"/>
    <mergeCell ref="N151:Q151"/>
    <mergeCell ref="F152:M152"/>
    <mergeCell ref="P152:Q152"/>
    <mergeCell ref="L146:M146"/>
    <mergeCell ref="D147:M147"/>
    <mergeCell ref="C148:S148"/>
    <mergeCell ref="F149:O149"/>
    <mergeCell ref="P149:Q149"/>
    <mergeCell ref="F150:M150"/>
    <mergeCell ref="N150:Q150"/>
    <mergeCell ref="C142:K142"/>
    <mergeCell ref="C143:K143"/>
    <mergeCell ref="C144:K144"/>
    <mergeCell ref="C145:K145"/>
    <mergeCell ref="B146:D146"/>
    <mergeCell ref="E146:K146"/>
    <mergeCell ref="C137:K137"/>
    <mergeCell ref="C138:K138"/>
    <mergeCell ref="C139:K139"/>
    <mergeCell ref="C140:K140"/>
    <mergeCell ref="L140:M140"/>
    <mergeCell ref="C141:D141"/>
    <mergeCell ref="E141:K141"/>
    <mergeCell ref="L141:S141"/>
    <mergeCell ref="C134:K134"/>
    <mergeCell ref="L134:M134"/>
    <mergeCell ref="C135:D135"/>
    <mergeCell ref="E135:K135"/>
    <mergeCell ref="L135:S135"/>
    <mergeCell ref="C136:K136"/>
    <mergeCell ref="B129:K129"/>
    <mergeCell ref="L129:M129"/>
    <mergeCell ref="D130:M130"/>
    <mergeCell ref="D131:M131"/>
    <mergeCell ref="D132:M132"/>
    <mergeCell ref="B133:K133"/>
    <mergeCell ref="L133:Q133"/>
    <mergeCell ref="C125:M125"/>
    <mergeCell ref="C126:M126"/>
    <mergeCell ref="C127:M127"/>
    <mergeCell ref="B128:D128"/>
    <mergeCell ref="E128:K128"/>
    <mergeCell ref="L128:M128"/>
    <mergeCell ref="B120:K120"/>
    <mergeCell ref="L120:M120"/>
    <mergeCell ref="C121:M121"/>
    <mergeCell ref="C122:M122"/>
    <mergeCell ref="C123:M123"/>
    <mergeCell ref="C124:M124"/>
    <mergeCell ref="D116:M116"/>
    <mergeCell ref="D117:M117"/>
    <mergeCell ref="D118:M118"/>
    <mergeCell ref="B119:D119"/>
    <mergeCell ref="E119:K119"/>
    <mergeCell ref="L119:M119"/>
    <mergeCell ref="D110:M110"/>
    <mergeCell ref="D111:M111"/>
    <mergeCell ref="D112:M112"/>
    <mergeCell ref="D113:M113"/>
    <mergeCell ref="D114:M114"/>
    <mergeCell ref="D115:M115"/>
    <mergeCell ref="D106:M106"/>
    <mergeCell ref="C107:S107"/>
    <mergeCell ref="B108:C108"/>
    <mergeCell ref="D108:M108"/>
    <mergeCell ref="N108:R108"/>
    <mergeCell ref="D109:M109"/>
    <mergeCell ref="D101:M101"/>
    <mergeCell ref="N101:R101"/>
    <mergeCell ref="D102:M102"/>
    <mergeCell ref="D103:M103"/>
    <mergeCell ref="D104:M104"/>
    <mergeCell ref="D105:M105"/>
    <mergeCell ref="D95:M95"/>
    <mergeCell ref="D96:M96"/>
    <mergeCell ref="D97:M97"/>
    <mergeCell ref="D98:M98"/>
    <mergeCell ref="D99:M99"/>
    <mergeCell ref="C100:S100"/>
    <mergeCell ref="D89:M89"/>
    <mergeCell ref="D90:M90"/>
    <mergeCell ref="D91:M91"/>
    <mergeCell ref="D92:M92"/>
    <mergeCell ref="D93:M93"/>
    <mergeCell ref="D94:M94"/>
    <mergeCell ref="D83:M83"/>
    <mergeCell ref="D84:M84"/>
    <mergeCell ref="D85:M85"/>
    <mergeCell ref="C86:O86"/>
    <mergeCell ref="C87:S87"/>
    <mergeCell ref="D88:M88"/>
    <mergeCell ref="N88:R88"/>
    <mergeCell ref="C78:S78"/>
    <mergeCell ref="D79:M79"/>
    <mergeCell ref="N79:R79"/>
    <mergeCell ref="D80:M80"/>
    <mergeCell ref="D81:M81"/>
    <mergeCell ref="D82:M82"/>
    <mergeCell ref="C72:D72"/>
    <mergeCell ref="L72:S72"/>
    <mergeCell ref="C74:K74"/>
    <mergeCell ref="C75:K75"/>
    <mergeCell ref="C76:K76"/>
    <mergeCell ref="C77:K77"/>
    <mergeCell ref="L77:S77"/>
    <mergeCell ref="C66:D66"/>
    <mergeCell ref="L66:S66"/>
    <mergeCell ref="C68:K68"/>
    <mergeCell ref="C69:K69"/>
    <mergeCell ref="C70:K70"/>
    <mergeCell ref="C71:K71"/>
    <mergeCell ref="L71:S71"/>
    <mergeCell ref="C60:D60"/>
    <mergeCell ref="L60:S60"/>
    <mergeCell ref="C62:K62"/>
    <mergeCell ref="C63:K63"/>
    <mergeCell ref="C64:K64"/>
    <mergeCell ref="C65:K65"/>
    <mergeCell ref="L65:S65"/>
    <mergeCell ref="C54:D54"/>
    <mergeCell ref="L54:S54"/>
    <mergeCell ref="C56:K56"/>
    <mergeCell ref="C57:K57"/>
    <mergeCell ref="C58:K58"/>
    <mergeCell ref="C59:K59"/>
    <mergeCell ref="L59:S59"/>
    <mergeCell ref="C48:D48"/>
    <mergeCell ref="L48:S48"/>
    <mergeCell ref="C50:K50"/>
    <mergeCell ref="C51:K51"/>
    <mergeCell ref="C52:K52"/>
    <mergeCell ref="C53:K53"/>
    <mergeCell ref="L53:S53"/>
    <mergeCell ref="C42:D42"/>
    <mergeCell ref="L42:S42"/>
    <mergeCell ref="C44:K44"/>
    <mergeCell ref="C45:K45"/>
    <mergeCell ref="C46:K46"/>
    <mergeCell ref="C47:K47"/>
    <mergeCell ref="L47:S47"/>
    <mergeCell ref="C36:D36"/>
    <mergeCell ref="L36:S36"/>
    <mergeCell ref="C38:K38"/>
    <mergeCell ref="C39:K39"/>
    <mergeCell ref="C40:K40"/>
    <mergeCell ref="C41:K41"/>
    <mergeCell ref="L41:S41"/>
    <mergeCell ref="C33:S33"/>
    <mergeCell ref="C34:D34"/>
    <mergeCell ref="E34:K34"/>
    <mergeCell ref="L34:Q34"/>
    <mergeCell ref="C35:K35"/>
    <mergeCell ref="L35:S35"/>
    <mergeCell ref="C30:D30"/>
    <mergeCell ref="L30:M30"/>
    <mergeCell ref="C31:D31"/>
    <mergeCell ref="L31:M31"/>
    <mergeCell ref="E32:K32"/>
    <mergeCell ref="L32:M32"/>
    <mergeCell ref="C27:D27"/>
    <mergeCell ref="L27:M27"/>
    <mergeCell ref="C28:D28"/>
    <mergeCell ref="L28:M28"/>
    <mergeCell ref="C29:D29"/>
    <mergeCell ref="L29:M29"/>
    <mergeCell ref="C24:D24"/>
    <mergeCell ref="L24:M24"/>
    <mergeCell ref="C25:D25"/>
    <mergeCell ref="L25:M25"/>
    <mergeCell ref="C26:D26"/>
    <mergeCell ref="L26:M26"/>
    <mergeCell ref="C18:K18"/>
    <mergeCell ref="C19:K19"/>
    <mergeCell ref="C20:J20"/>
    <mergeCell ref="C21:J21"/>
    <mergeCell ref="C22:S22"/>
    <mergeCell ref="C23:D23"/>
    <mergeCell ref="E23:K23"/>
    <mergeCell ref="L23:M23"/>
    <mergeCell ref="N23:P23"/>
    <mergeCell ref="C12:J12"/>
    <mergeCell ref="C13:J13"/>
    <mergeCell ref="C14:K14"/>
    <mergeCell ref="C15:K15"/>
    <mergeCell ref="C16:J16"/>
    <mergeCell ref="C17:J17"/>
    <mergeCell ref="C6:S6"/>
    <mergeCell ref="C7:K7"/>
    <mergeCell ref="C8:J8"/>
    <mergeCell ref="C9:J9"/>
    <mergeCell ref="C10:K10"/>
    <mergeCell ref="C11:K11"/>
    <mergeCell ref="B3:S3"/>
    <mergeCell ref="B4:G4"/>
    <mergeCell ref="H4:I4"/>
    <mergeCell ref="J4:M4"/>
    <mergeCell ref="N4:S4"/>
    <mergeCell ref="B5:D5"/>
    <mergeCell ref="E5:J5"/>
    <mergeCell ref="L5:M5"/>
    <mergeCell ref="N5:S5"/>
  </mergeCells>
  <printOptions horizontalCentered="1"/>
  <pageMargins left="0.5" right="0.5" top="0.5" bottom="0.5" header="0" footer="0"/>
  <pageSetup scale="90" fitToWidth="0" fitToHeight="0" orientation="portrait" r:id="rId1"/>
  <headerFooter>
    <oddHeader xml:space="preserve">&amp;C </oddHeader>
    <oddFooter xml:space="preserve">&amp;C </oddFooter>
  </headerFooter>
  <rowBreaks count="1" manualBreakCount="1">
    <brk id="7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77332-6F11-47B9-A941-9BF625C1F622}">
  <dimension ref="A1:V155"/>
  <sheetViews>
    <sheetView showGridLines="0" zoomScale="105" zoomScaleNormal="100" workbookViewId="0">
      <selection activeCell="H4" sqref="H4:I4"/>
    </sheetView>
  </sheetViews>
  <sheetFormatPr defaultColWidth="9" defaultRowHeight="15.55" x14ac:dyDescent="0.3"/>
  <cols>
    <col min="1" max="1" width="9" style="22" customWidth="1"/>
    <col min="2" max="2" width="1.69921875" style="22" customWidth="1"/>
    <col min="3" max="3" width="15.8984375" style="3" customWidth="1"/>
    <col min="4" max="4" width="14.296875" style="22" customWidth="1"/>
    <col min="5" max="11" width="1.296875" style="22" customWidth="1"/>
    <col min="12" max="12" width="6.09765625" style="22" bestFit="1" customWidth="1"/>
    <col min="13" max="13" width="2.69921875" style="22" customWidth="1"/>
    <col min="14" max="14" width="7.09765625" style="22" bestFit="1" customWidth="1"/>
    <col min="15" max="15" width="6.296875" style="22" customWidth="1"/>
    <col min="16" max="16" width="4.3984375" style="22" customWidth="1"/>
    <col min="17" max="17" width="5.69921875" style="22" customWidth="1"/>
    <col min="18" max="18" width="5.296875" style="22" customWidth="1"/>
    <col min="19" max="19" width="10.296875" style="22" bestFit="1" customWidth="1"/>
    <col min="20" max="20" width="8" style="23" customWidth="1"/>
    <col min="21" max="21" width="3.296875" style="22" customWidth="1"/>
    <col min="22" max="22" width="62.8984375" style="22" customWidth="1"/>
    <col min="23" max="16384" width="9" style="22"/>
  </cols>
  <sheetData>
    <row r="1" spans="1:22" ht="23.05" x14ac:dyDescent="0.45">
      <c r="A1" s="2" t="s">
        <v>25</v>
      </c>
      <c r="B1" s="2"/>
    </row>
    <row r="2" spans="1:22" ht="16.7" customHeight="1" thickBot="1" x14ac:dyDescent="0.35">
      <c r="A2" s="24" t="s">
        <v>1</v>
      </c>
      <c r="B2" s="25"/>
      <c r="C2" s="26">
        <f ca="1">TODAY()</f>
        <v>46240</v>
      </c>
    </row>
    <row r="3" spans="1:22" s="29" customFormat="1" ht="10.95" customHeight="1" x14ac:dyDescent="0.25">
      <c r="A3" s="27"/>
      <c r="B3" s="196" t="s">
        <v>172</v>
      </c>
      <c r="C3" s="197"/>
      <c r="D3" s="197"/>
      <c r="E3" s="197"/>
      <c r="F3" s="197"/>
      <c r="G3" s="197"/>
      <c r="H3" s="197"/>
      <c r="I3" s="197"/>
      <c r="J3" s="197"/>
      <c r="K3" s="197"/>
      <c r="L3" s="197"/>
      <c r="M3" s="197"/>
      <c r="N3" s="197"/>
      <c r="O3" s="197"/>
      <c r="P3" s="197"/>
      <c r="Q3" s="197"/>
      <c r="R3" s="197"/>
      <c r="S3" s="197"/>
      <c r="T3" s="28"/>
    </row>
    <row r="4" spans="1:22" s="30" customFormat="1" ht="9.9499999999999993" customHeight="1" x14ac:dyDescent="0.3">
      <c r="A4" s="191"/>
      <c r="B4" s="198" t="s">
        <v>27</v>
      </c>
      <c r="C4" s="199"/>
      <c r="D4" s="199"/>
      <c r="E4" s="199"/>
      <c r="F4" s="199"/>
      <c r="G4" s="199"/>
      <c r="H4" s="200">
        <v>30</v>
      </c>
      <c r="I4" s="200"/>
      <c r="J4" s="201" t="s">
        <v>28</v>
      </c>
      <c r="K4" s="201"/>
      <c r="L4" s="202"/>
      <c r="M4" s="202"/>
      <c r="N4" s="202"/>
      <c r="O4" s="202"/>
      <c r="P4" s="202"/>
      <c r="Q4" s="202"/>
      <c r="R4" s="202"/>
      <c r="S4" s="202"/>
      <c r="T4" s="175"/>
    </row>
    <row r="5" spans="1:22" s="34" customFormat="1" ht="11.95" customHeight="1" thickBot="1" x14ac:dyDescent="0.3">
      <c r="A5" s="31" t="s">
        <v>29</v>
      </c>
      <c r="B5" s="203"/>
      <c r="C5" s="203"/>
      <c r="D5" s="203"/>
      <c r="E5" s="204"/>
      <c r="F5" s="204"/>
      <c r="G5" s="204"/>
      <c r="H5" s="204"/>
      <c r="I5" s="204"/>
      <c r="J5" s="204"/>
      <c r="K5" s="32"/>
      <c r="L5" s="286" t="s">
        <v>173</v>
      </c>
      <c r="M5" s="206"/>
      <c r="N5" s="207"/>
      <c r="O5" s="208"/>
      <c r="P5" s="208"/>
      <c r="Q5" s="208"/>
      <c r="R5" s="208"/>
      <c r="S5" s="208"/>
      <c r="T5" s="33" t="s">
        <v>31</v>
      </c>
    </row>
    <row r="6" spans="1:22" s="37" customFormat="1" ht="26.65" customHeight="1" x14ac:dyDescent="0.3">
      <c r="A6" s="35" t="s">
        <v>32</v>
      </c>
      <c r="B6" s="35"/>
      <c r="C6" s="218" t="s">
        <v>33</v>
      </c>
      <c r="D6" s="219"/>
      <c r="E6" s="219"/>
      <c r="F6" s="219"/>
      <c r="G6" s="219"/>
      <c r="H6" s="219"/>
      <c r="I6" s="219"/>
      <c r="J6" s="219"/>
      <c r="K6" s="219"/>
      <c r="L6" s="219"/>
      <c r="M6" s="219"/>
      <c r="N6" s="219"/>
      <c r="O6" s="219"/>
      <c r="P6" s="219"/>
      <c r="Q6" s="219"/>
      <c r="R6" s="219"/>
      <c r="S6" s="219"/>
      <c r="T6" s="36"/>
      <c r="V6" s="38" t="s">
        <v>34</v>
      </c>
    </row>
    <row r="7" spans="1:22" s="37" customFormat="1" ht="9.65" customHeight="1" x14ac:dyDescent="0.3">
      <c r="A7" s="39"/>
      <c r="B7" s="39"/>
      <c r="C7" s="220"/>
      <c r="D7" s="221"/>
      <c r="E7" s="221"/>
      <c r="F7" s="221"/>
      <c r="G7" s="221"/>
      <c r="H7" s="221"/>
      <c r="I7" s="221"/>
      <c r="J7" s="215"/>
      <c r="K7" s="215"/>
      <c r="L7" s="40" t="s">
        <v>35</v>
      </c>
      <c r="M7" s="40" t="s">
        <v>36</v>
      </c>
      <c r="N7" s="188" t="s">
        <v>37</v>
      </c>
      <c r="O7" s="188" t="s">
        <v>36</v>
      </c>
      <c r="P7" s="40" t="s">
        <v>38</v>
      </c>
      <c r="Q7" s="41"/>
      <c r="R7" s="42" t="s">
        <v>39</v>
      </c>
      <c r="S7" s="43"/>
      <c r="T7" s="44"/>
      <c r="V7" s="45" t="s">
        <v>40</v>
      </c>
    </row>
    <row r="8" spans="1:22" s="37" customFormat="1" ht="10.95" customHeight="1" x14ac:dyDescent="0.3">
      <c r="A8" s="46" t="e">
        <f>S8/P8</f>
        <v>#DIV/0!</v>
      </c>
      <c r="B8" s="47" t="s">
        <v>41</v>
      </c>
      <c r="C8" s="209" t="s">
        <v>42</v>
      </c>
      <c r="D8" s="210"/>
      <c r="E8" s="210"/>
      <c r="F8" s="210"/>
      <c r="G8" s="210"/>
      <c r="H8" s="210"/>
      <c r="I8" s="210"/>
      <c r="J8" s="210"/>
      <c r="K8" s="176"/>
      <c r="L8" s="48">
        <v>0</v>
      </c>
      <c r="M8" s="49" t="s">
        <v>36</v>
      </c>
      <c r="N8" s="50">
        <v>0</v>
      </c>
      <c r="O8" s="49" t="s">
        <v>36</v>
      </c>
      <c r="P8" s="48">
        <v>0</v>
      </c>
      <c r="Q8" s="51" t="s">
        <v>43</v>
      </c>
      <c r="R8" s="52">
        <f>(L8*P8)/2080</f>
        <v>0</v>
      </c>
      <c r="S8" s="53">
        <f>L8*N8*P8</f>
        <v>0</v>
      </c>
      <c r="T8" s="54"/>
      <c r="V8" s="55"/>
    </row>
    <row r="9" spans="1:22" s="37" customFormat="1" ht="10.95" customHeight="1" x14ac:dyDescent="0.3">
      <c r="A9" s="56"/>
      <c r="B9" s="57"/>
      <c r="C9" s="211" t="s">
        <v>44</v>
      </c>
      <c r="D9" s="222"/>
      <c r="E9" s="222"/>
      <c r="F9" s="222"/>
      <c r="G9" s="222"/>
      <c r="H9" s="222"/>
      <c r="I9" s="222"/>
      <c r="J9" s="212"/>
      <c r="K9" s="177"/>
      <c r="L9" s="58"/>
      <c r="M9" s="59"/>
      <c r="N9" s="58"/>
      <c r="O9" s="60"/>
      <c r="P9" s="61"/>
      <c r="Q9" s="62"/>
      <c r="R9" s="63"/>
      <c r="S9" s="53"/>
      <c r="T9" s="64"/>
      <c r="V9" s="55"/>
    </row>
    <row r="10" spans="1:22" s="37" customFormat="1" ht="10.95" customHeight="1" x14ac:dyDescent="0.3">
      <c r="A10" s="46" t="e">
        <f>S10/P10</f>
        <v>#DIV/0!</v>
      </c>
      <c r="B10" s="189" t="s">
        <v>45</v>
      </c>
      <c r="C10" s="213" t="s">
        <v>42</v>
      </c>
      <c r="D10" s="214"/>
      <c r="E10" s="214"/>
      <c r="F10" s="214"/>
      <c r="G10" s="214"/>
      <c r="H10" s="214"/>
      <c r="I10" s="214"/>
      <c r="J10" s="214"/>
      <c r="K10" s="215"/>
      <c r="L10" s="65">
        <v>0</v>
      </c>
      <c r="M10" s="66" t="s">
        <v>36</v>
      </c>
      <c r="N10" s="67">
        <v>0</v>
      </c>
      <c r="O10" s="66" t="s">
        <v>36</v>
      </c>
      <c r="P10" s="65">
        <v>0</v>
      </c>
      <c r="Q10" s="68" t="s">
        <v>43</v>
      </c>
      <c r="R10" s="69">
        <f>(L10*P10)/2080</f>
        <v>0</v>
      </c>
      <c r="S10" s="54">
        <f>L10*N10*P10</f>
        <v>0</v>
      </c>
      <c r="T10" s="64"/>
      <c r="V10" s="55"/>
    </row>
    <row r="11" spans="1:22" s="37" customFormat="1" ht="10.95" customHeight="1" x14ac:dyDescent="0.3">
      <c r="A11" s="56"/>
      <c r="B11" s="44"/>
      <c r="C11" s="216" t="s">
        <v>44</v>
      </c>
      <c r="D11" s="223"/>
      <c r="E11" s="223"/>
      <c r="F11" s="223"/>
      <c r="G11" s="223"/>
      <c r="H11" s="223"/>
      <c r="I11" s="223"/>
      <c r="J11" s="217"/>
      <c r="K11" s="202"/>
      <c r="L11" s="186"/>
      <c r="M11" s="70"/>
      <c r="N11" s="186"/>
      <c r="O11" s="71"/>
      <c r="P11" s="72"/>
      <c r="Q11" s="184"/>
      <c r="S11" s="54"/>
      <c r="T11" s="64"/>
      <c r="V11" s="55"/>
    </row>
    <row r="12" spans="1:22" s="75" customFormat="1" ht="10.95" customHeight="1" x14ac:dyDescent="0.3">
      <c r="A12" s="46" t="e">
        <f>S12/P12</f>
        <v>#DIV/0!</v>
      </c>
      <c r="B12" s="73" t="s">
        <v>46</v>
      </c>
      <c r="C12" s="209" t="s">
        <v>42</v>
      </c>
      <c r="D12" s="210"/>
      <c r="E12" s="210"/>
      <c r="F12" s="210"/>
      <c r="G12" s="210"/>
      <c r="H12" s="210"/>
      <c r="I12" s="210"/>
      <c r="J12" s="210"/>
      <c r="K12" s="176"/>
      <c r="L12" s="48">
        <v>0</v>
      </c>
      <c r="M12" s="49" t="s">
        <v>36</v>
      </c>
      <c r="N12" s="50">
        <v>0</v>
      </c>
      <c r="O12" s="49" t="s">
        <v>36</v>
      </c>
      <c r="P12" s="48">
        <v>0</v>
      </c>
      <c r="Q12" s="51" t="s">
        <v>43</v>
      </c>
      <c r="R12" s="52">
        <f>(L12*P12)/2080</f>
        <v>0</v>
      </c>
      <c r="S12" s="53">
        <f>L12*N12*P12</f>
        <v>0</v>
      </c>
      <c r="T12" s="74"/>
      <c r="V12" s="55"/>
    </row>
    <row r="13" spans="1:22" s="75" customFormat="1" ht="10.95" customHeight="1" x14ac:dyDescent="0.3">
      <c r="A13" s="56"/>
      <c r="B13" s="76"/>
      <c r="C13" s="211" t="s">
        <v>44</v>
      </c>
      <c r="D13" s="211"/>
      <c r="E13" s="211"/>
      <c r="F13" s="211"/>
      <c r="G13" s="211"/>
      <c r="H13" s="211"/>
      <c r="I13" s="211"/>
      <c r="J13" s="212"/>
      <c r="K13" s="177"/>
      <c r="L13" s="58"/>
      <c r="M13" s="77"/>
      <c r="N13" s="58"/>
      <c r="O13" s="78"/>
      <c r="P13" s="61"/>
      <c r="Q13" s="79"/>
      <c r="R13" s="80"/>
      <c r="S13" s="81"/>
      <c r="T13" s="74"/>
      <c r="V13" s="55"/>
    </row>
    <row r="14" spans="1:22" s="75" customFormat="1" ht="10.95" customHeight="1" x14ac:dyDescent="0.3">
      <c r="A14" s="46" t="e">
        <f>S14/P14</f>
        <v>#DIV/0!</v>
      </c>
      <c r="B14" s="187" t="s">
        <v>47</v>
      </c>
      <c r="C14" s="213" t="s">
        <v>42</v>
      </c>
      <c r="D14" s="214"/>
      <c r="E14" s="214"/>
      <c r="F14" s="214"/>
      <c r="G14" s="214"/>
      <c r="H14" s="214"/>
      <c r="I14" s="214"/>
      <c r="J14" s="214"/>
      <c r="K14" s="215"/>
      <c r="L14" s="65">
        <v>0</v>
      </c>
      <c r="M14" s="66" t="s">
        <v>36</v>
      </c>
      <c r="N14" s="67">
        <v>0</v>
      </c>
      <c r="O14" s="66" t="s">
        <v>36</v>
      </c>
      <c r="P14" s="65">
        <v>0</v>
      </c>
      <c r="Q14" s="68" t="s">
        <v>43</v>
      </c>
      <c r="R14" s="69">
        <f>(L14*P14)/2080</f>
        <v>0</v>
      </c>
      <c r="S14" s="54">
        <f>L14*N14*P14</f>
        <v>0</v>
      </c>
      <c r="T14" s="74"/>
      <c r="V14" s="55"/>
    </row>
    <row r="15" spans="1:22" s="75" customFormat="1" ht="10.95" customHeight="1" x14ac:dyDescent="0.3">
      <c r="A15" s="56"/>
      <c r="B15" s="37"/>
      <c r="C15" s="216" t="s">
        <v>44</v>
      </c>
      <c r="D15" s="216"/>
      <c r="E15" s="216"/>
      <c r="F15" s="216"/>
      <c r="G15" s="216"/>
      <c r="H15" s="216"/>
      <c r="I15" s="216"/>
      <c r="J15" s="217"/>
      <c r="K15" s="202"/>
      <c r="L15" s="70"/>
      <c r="M15" s="70"/>
      <c r="N15" s="70"/>
      <c r="O15" s="71"/>
      <c r="P15" s="71"/>
      <c r="Q15" s="184"/>
      <c r="R15" s="37"/>
      <c r="S15" s="74"/>
      <c r="T15" s="74"/>
      <c r="V15" s="55"/>
    </row>
    <row r="16" spans="1:22" s="75" customFormat="1" ht="10.95" customHeight="1" x14ac:dyDescent="0.3">
      <c r="A16" s="46" t="e">
        <f>S16/P16</f>
        <v>#DIV/0!</v>
      </c>
      <c r="B16" s="73" t="s">
        <v>48</v>
      </c>
      <c r="C16" s="209" t="s">
        <v>42</v>
      </c>
      <c r="D16" s="210"/>
      <c r="E16" s="210"/>
      <c r="F16" s="210"/>
      <c r="G16" s="210"/>
      <c r="H16" s="210"/>
      <c r="I16" s="210"/>
      <c r="J16" s="210"/>
      <c r="K16" s="176"/>
      <c r="L16" s="48">
        <v>0</v>
      </c>
      <c r="M16" s="49" t="s">
        <v>36</v>
      </c>
      <c r="N16" s="50">
        <v>0</v>
      </c>
      <c r="O16" s="49" t="s">
        <v>36</v>
      </c>
      <c r="P16" s="48">
        <v>0</v>
      </c>
      <c r="Q16" s="51" t="s">
        <v>43</v>
      </c>
      <c r="R16" s="52">
        <f>(L16*P16)/2080</f>
        <v>0</v>
      </c>
      <c r="S16" s="53">
        <f>L16*N16*P16</f>
        <v>0</v>
      </c>
      <c r="T16" s="74"/>
      <c r="V16" s="55"/>
    </row>
    <row r="17" spans="1:22" s="75" customFormat="1" ht="10.95" customHeight="1" x14ac:dyDescent="0.3">
      <c r="A17" s="56"/>
      <c r="B17" s="63"/>
      <c r="C17" s="211" t="s">
        <v>44</v>
      </c>
      <c r="D17" s="211"/>
      <c r="E17" s="211"/>
      <c r="F17" s="211"/>
      <c r="G17" s="211"/>
      <c r="H17" s="211"/>
      <c r="I17" s="211"/>
      <c r="J17" s="212"/>
      <c r="K17" s="177"/>
      <c r="L17" s="58"/>
      <c r="M17" s="59"/>
      <c r="N17" s="58"/>
      <c r="O17" s="60"/>
      <c r="P17" s="61"/>
      <c r="Q17" s="62"/>
      <c r="R17" s="63"/>
      <c r="S17" s="53"/>
      <c r="T17" s="74"/>
      <c r="V17" s="55"/>
    </row>
    <row r="18" spans="1:22" s="75" customFormat="1" ht="10.95" customHeight="1" x14ac:dyDescent="0.3">
      <c r="A18" s="46" t="e">
        <f>S18/P18</f>
        <v>#DIV/0!</v>
      </c>
      <c r="B18" s="187" t="s">
        <v>49</v>
      </c>
      <c r="C18" s="213" t="s">
        <v>42</v>
      </c>
      <c r="D18" s="214"/>
      <c r="E18" s="214"/>
      <c r="F18" s="214"/>
      <c r="G18" s="214"/>
      <c r="H18" s="214"/>
      <c r="I18" s="214"/>
      <c r="J18" s="214"/>
      <c r="K18" s="215"/>
      <c r="L18" s="65">
        <v>0</v>
      </c>
      <c r="M18" s="66" t="s">
        <v>36</v>
      </c>
      <c r="N18" s="67">
        <v>0</v>
      </c>
      <c r="O18" s="66" t="s">
        <v>36</v>
      </c>
      <c r="P18" s="65">
        <v>0</v>
      </c>
      <c r="Q18" s="68" t="s">
        <v>43</v>
      </c>
      <c r="R18" s="69">
        <f>(L18*P18)/2080</f>
        <v>0</v>
      </c>
      <c r="S18" s="54">
        <f>L18*N18*P18</f>
        <v>0</v>
      </c>
      <c r="T18" s="74"/>
      <c r="V18" s="55"/>
    </row>
    <row r="19" spans="1:22" s="75" customFormat="1" ht="10.95" customHeight="1" x14ac:dyDescent="0.3">
      <c r="A19" s="56"/>
      <c r="B19" s="37"/>
      <c r="C19" s="216" t="s">
        <v>44</v>
      </c>
      <c r="D19" s="216"/>
      <c r="E19" s="216"/>
      <c r="F19" s="216"/>
      <c r="G19" s="216"/>
      <c r="H19" s="216"/>
      <c r="I19" s="216"/>
      <c r="J19" s="217"/>
      <c r="K19" s="202"/>
      <c r="L19" s="70"/>
      <c r="M19" s="70"/>
      <c r="N19" s="70"/>
      <c r="O19" s="71"/>
      <c r="P19" s="71"/>
      <c r="Q19" s="184"/>
      <c r="R19" s="37"/>
      <c r="S19" s="74"/>
      <c r="T19" s="74"/>
      <c r="V19" s="55"/>
    </row>
    <row r="20" spans="1:22" s="75" customFormat="1" ht="10.95" customHeight="1" x14ac:dyDescent="0.3">
      <c r="A20" s="46" t="e">
        <f>S20/P20</f>
        <v>#DIV/0!</v>
      </c>
      <c r="B20" s="73" t="s">
        <v>50</v>
      </c>
      <c r="C20" s="209" t="s">
        <v>42</v>
      </c>
      <c r="D20" s="210"/>
      <c r="E20" s="210"/>
      <c r="F20" s="210"/>
      <c r="G20" s="210"/>
      <c r="H20" s="210"/>
      <c r="I20" s="210"/>
      <c r="J20" s="210"/>
      <c r="K20" s="176"/>
      <c r="L20" s="48">
        <v>0</v>
      </c>
      <c r="M20" s="49" t="s">
        <v>36</v>
      </c>
      <c r="N20" s="50">
        <v>0</v>
      </c>
      <c r="O20" s="49" t="s">
        <v>36</v>
      </c>
      <c r="P20" s="48">
        <v>0</v>
      </c>
      <c r="Q20" s="51" t="s">
        <v>43</v>
      </c>
      <c r="R20" s="52">
        <f>(L20*P20)/2080</f>
        <v>0</v>
      </c>
      <c r="S20" s="53">
        <f>L20*N20*P20</f>
        <v>0</v>
      </c>
      <c r="T20" s="74"/>
      <c r="V20" s="55"/>
    </row>
    <row r="21" spans="1:22" s="75" customFormat="1" ht="10.95" customHeight="1" thickBot="1" x14ac:dyDescent="0.35">
      <c r="A21" s="82"/>
      <c r="B21" s="76"/>
      <c r="C21" s="211" t="s">
        <v>44</v>
      </c>
      <c r="D21" s="211"/>
      <c r="E21" s="211"/>
      <c r="F21" s="211"/>
      <c r="G21" s="211"/>
      <c r="H21" s="211"/>
      <c r="I21" s="211"/>
      <c r="J21" s="212"/>
      <c r="K21" s="177"/>
      <c r="L21" s="58"/>
      <c r="M21" s="59"/>
      <c r="N21" s="59"/>
      <c r="O21" s="83"/>
      <c r="P21" s="84"/>
      <c r="Q21" s="84"/>
      <c r="R21" s="85">
        <f>SUM(R7:R20)</f>
        <v>0</v>
      </c>
      <c r="S21" s="86" t="s">
        <v>51</v>
      </c>
      <c r="T21" s="87">
        <f>ROUND(SUM(S7:S20),0)</f>
        <v>0</v>
      </c>
    </row>
    <row r="22" spans="1:22" s="37" customFormat="1" ht="26.65" customHeight="1" x14ac:dyDescent="0.3">
      <c r="A22" s="35" t="s">
        <v>52</v>
      </c>
      <c r="B22" s="35"/>
      <c r="C22" s="218" t="s">
        <v>53</v>
      </c>
      <c r="D22" s="224"/>
      <c r="E22" s="224"/>
      <c r="F22" s="224"/>
      <c r="G22" s="224"/>
      <c r="H22" s="224"/>
      <c r="I22" s="224"/>
      <c r="J22" s="224"/>
      <c r="K22" s="224"/>
      <c r="L22" s="224"/>
      <c r="M22" s="224"/>
      <c r="N22" s="224"/>
      <c r="O22" s="224"/>
      <c r="P22" s="224"/>
      <c r="Q22" s="224"/>
      <c r="R22" s="224"/>
      <c r="S22" s="224"/>
      <c r="T22" s="36"/>
      <c r="V22" s="45" t="s">
        <v>54</v>
      </c>
    </row>
    <row r="23" spans="1:22" s="37" customFormat="1" ht="10.95" customHeight="1" x14ac:dyDescent="0.3">
      <c r="A23" s="39"/>
      <c r="B23" s="39"/>
      <c r="C23" s="225" t="s">
        <v>55</v>
      </c>
      <c r="D23" s="226"/>
      <c r="E23" s="227"/>
      <c r="F23" s="228"/>
      <c r="G23" s="228"/>
      <c r="H23" s="228"/>
      <c r="I23" s="228"/>
      <c r="J23" s="228"/>
      <c r="K23" s="228"/>
      <c r="L23" s="229" t="s">
        <v>56</v>
      </c>
      <c r="M23" s="230"/>
      <c r="N23" s="225" t="s">
        <v>57</v>
      </c>
      <c r="O23" s="226"/>
      <c r="P23" s="226"/>
      <c r="Q23" s="88" t="s">
        <v>38</v>
      </c>
      <c r="R23" s="89"/>
      <c r="S23" s="89"/>
      <c r="T23" s="44"/>
      <c r="V23" s="55"/>
    </row>
    <row r="24" spans="1:22" s="37" customFormat="1" ht="10.4" customHeight="1" x14ac:dyDescent="0.3">
      <c r="A24" s="39"/>
      <c r="B24" s="90" t="s">
        <v>58</v>
      </c>
      <c r="C24" s="235" t="s">
        <v>59</v>
      </c>
      <c r="D24" s="215"/>
      <c r="E24" s="62" t="s">
        <v>60</v>
      </c>
      <c r="F24" s="184" t="s">
        <v>61</v>
      </c>
      <c r="G24" s="62" t="s">
        <v>62</v>
      </c>
      <c r="H24" s="184" t="s">
        <v>63</v>
      </c>
      <c r="I24" s="62" t="s">
        <v>64</v>
      </c>
      <c r="J24" s="184" t="s">
        <v>65</v>
      </c>
      <c r="K24" s="62" t="s">
        <v>66</v>
      </c>
      <c r="L24" s="229"/>
      <c r="M24" s="215"/>
      <c r="N24" s="182"/>
      <c r="O24" s="183"/>
      <c r="P24" s="183"/>
      <c r="Q24" s="88"/>
      <c r="R24" s="89"/>
      <c r="S24" s="89"/>
      <c r="T24" s="44"/>
      <c r="V24" s="55"/>
    </row>
    <row r="25" spans="1:22" s="37" customFormat="1" ht="10.4" customHeight="1" x14ac:dyDescent="0.3">
      <c r="A25" s="46">
        <f>IF(E25="x",A8,0)+IF(F25="x",A10,0)+IF(G25="x", A12,0)+IF(H25="x",A14,0)+IF(I25="x",A16,0)+IF(J25="x",A18,0)+IF(K25="x",A20,0)</f>
        <v>0</v>
      </c>
      <c r="B25" s="90"/>
      <c r="C25" s="236" t="s">
        <v>67</v>
      </c>
      <c r="D25" s="237"/>
      <c r="E25" s="91"/>
      <c r="F25" s="92"/>
      <c r="G25" s="91"/>
      <c r="H25" s="92"/>
      <c r="I25" s="91"/>
      <c r="J25" s="92"/>
      <c r="K25" s="91"/>
      <c r="L25" s="233">
        <v>9.5000000000000001E-2</v>
      </c>
      <c r="M25" s="234"/>
      <c r="N25" s="93"/>
      <c r="O25" s="184" t="s">
        <v>36</v>
      </c>
      <c r="Q25" s="94">
        <v>0</v>
      </c>
      <c r="R25" s="68" t="s">
        <v>43</v>
      </c>
      <c r="S25" s="54">
        <f>T21*L25</f>
        <v>0</v>
      </c>
      <c r="T25" s="64"/>
      <c r="V25" s="55"/>
    </row>
    <row r="26" spans="1:22" s="37" customFormat="1" ht="10.4" customHeight="1" x14ac:dyDescent="0.3">
      <c r="A26" s="95"/>
      <c r="B26" s="90" t="s">
        <v>68</v>
      </c>
      <c r="C26" s="235" t="s">
        <v>69</v>
      </c>
      <c r="D26" s="215"/>
      <c r="E26" s="62" t="s">
        <v>60</v>
      </c>
      <c r="F26" s="184" t="s">
        <v>61</v>
      </c>
      <c r="G26" s="62" t="s">
        <v>62</v>
      </c>
      <c r="H26" s="184" t="s">
        <v>63</v>
      </c>
      <c r="I26" s="62" t="s">
        <v>64</v>
      </c>
      <c r="J26" s="184" t="s">
        <v>65</v>
      </c>
      <c r="K26" s="62" t="s">
        <v>66</v>
      </c>
      <c r="L26" s="233"/>
      <c r="M26" s="233"/>
      <c r="N26" s="93"/>
      <c r="O26" s="184"/>
      <c r="Q26" s="96"/>
      <c r="R26" s="68"/>
      <c r="S26" s="54"/>
      <c r="T26" s="64"/>
      <c r="V26" s="55"/>
    </row>
    <row r="27" spans="1:22" s="37" customFormat="1" ht="10.4" customHeight="1" x14ac:dyDescent="0.3">
      <c r="A27" s="46">
        <f>IF(E27="x",A8,0)+IF(F27="x",A10,0)+IF(G27="x", A12,0)+IF(H27="x",A14,0)+IF(I27="x",A16,0)+IF(J27="x",A18,0)+IF(K27="x",A20,0)</f>
        <v>0</v>
      </c>
      <c r="B27" s="90"/>
      <c r="C27" s="231" t="s">
        <v>162</v>
      </c>
      <c r="D27" s="232"/>
      <c r="E27" s="97"/>
      <c r="F27" s="98"/>
      <c r="G27" s="97"/>
      <c r="H27" s="98"/>
      <c r="I27" s="97"/>
      <c r="J27" s="98"/>
      <c r="K27" s="97"/>
      <c r="L27" s="233">
        <v>0.2</v>
      </c>
      <c r="M27" s="234"/>
      <c r="N27" s="93"/>
      <c r="O27" s="184" t="s">
        <v>36</v>
      </c>
      <c r="Q27" s="65">
        <v>0</v>
      </c>
      <c r="R27" s="68" t="s">
        <v>43</v>
      </c>
      <c r="S27" s="54">
        <f>A27*L27*Q27</f>
        <v>0</v>
      </c>
      <c r="T27" s="64"/>
      <c r="V27" s="55"/>
    </row>
    <row r="28" spans="1:22" s="37" customFormat="1" ht="10.4" customHeight="1" x14ac:dyDescent="0.3">
      <c r="A28" s="56"/>
      <c r="B28" s="190" t="s">
        <v>71</v>
      </c>
      <c r="C28" s="235" t="s">
        <v>72</v>
      </c>
      <c r="D28" s="215"/>
      <c r="E28" s="62" t="s">
        <v>60</v>
      </c>
      <c r="F28" s="184" t="s">
        <v>61</v>
      </c>
      <c r="G28" s="62" t="s">
        <v>62</v>
      </c>
      <c r="H28" s="184" t="s">
        <v>63</v>
      </c>
      <c r="I28" s="62" t="s">
        <v>64</v>
      </c>
      <c r="J28" s="184" t="s">
        <v>65</v>
      </c>
      <c r="K28" s="62" t="s">
        <v>66</v>
      </c>
      <c r="L28" s="233"/>
      <c r="M28" s="234"/>
      <c r="N28" s="99"/>
      <c r="O28" s="100"/>
      <c r="Q28" s="96"/>
      <c r="R28" s="101"/>
      <c r="S28" s="64"/>
      <c r="T28" s="64"/>
      <c r="V28" s="55"/>
    </row>
    <row r="29" spans="1:22" s="37" customFormat="1" ht="10.4" customHeight="1" x14ac:dyDescent="0.3">
      <c r="A29" s="46">
        <f>IF(E29="x",A8,0)+IF(F29="x",A10,0)+IF(G29="x", A12,0)+IF(H29="x",A14,0)+IF(I29="x",A16,0)+IF(J29="x",A18,0)+IF(K29="x",A20,0)</f>
        <v>0</v>
      </c>
      <c r="B29" s="190"/>
      <c r="C29" s="231" t="s">
        <v>162</v>
      </c>
      <c r="D29" s="232"/>
      <c r="E29" s="97"/>
      <c r="F29" s="98"/>
      <c r="G29" s="97"/>
      <c r="H29" s="98"/>
      <c r="I29" s="97"/>
      <c r="J29" s="98"/>
      <c r="K29" s="97"/>
      <c r="L29" s="233">
        <v>0</v>
      </c>
      <c r="M29" s="234"/>
      <c r="N29" s="93"/>
      <c r="O29" s="184" t="s">
        <v>36</v>
      </c>
      <c r="Q29" s="65">
        <v>0</v>
      </c>
      <c r="R29" s="68" t="s">
        <v>43</v>
      </c>
      <c r="S29" s="54">
        <f>A29*L29*Q29</f>
        <v>0</v>
      </c>
      <c r="T29" s="64"/>
      <c r="V29" s="55"/>
    </row>
    <row r="30" spans="1:22" s="37" customFormat="1" ht="10.4" customHeight="1" x14ac:dyDescent="0.3">
      <c r="A30" s="56"/>
      <c r="B30" s="190" t="s">
        <v>74</v>
      </c>
      <c r="C30" s="235" t="s">
        <v>75</v>
      </c>
      <c r="D30" s="243"/>
      <c r="E30" s="62" t="s">
        <v>60</v>
      </c>
      <c r="F30" s="184" t="s">
        <v>61</v>
      </c>
      <c r="G30" s="62" t="s">
        <v>62</v>
      </c>
      <c r="H30" s="184" t="s">
        <v>63</v>
      </c>
      <c r="I30" s="62" t="s">
        <v>64</v>
      </c>
      <c r="J30" s="184" t="s">
        <v>65</v>
      </c>
      <c r="K30" s="62" t="s">
        <v>66</v>
      </c>
      <c r="L30" s="244"/>
      <c r="M30" s="245"/>
      <c r="N30" s="102"/>
      <c r="O30" s="184"/>
      <c r="Q30" s="103"/>
      <c r="R30" s="68"/>
      <c r="S30" s="54"/>
      <c r="T30" s="64"/>
      <c r="V30" s="55"/>
    </row>
    <row r="31" spans="1:22" s="37" customFormat="1" ht="10.4" customHeight="1" x14ac:dyDescent="0.3">
      <c r="A31" s="46">
        <f>IF(E31="x",A8,0)+IF(F31="x",A10,0)+IF(G31="x", A12,0)+IF(H31="x",A14,0)+IF(I31="x",A16,0)+IF(J31="x",A18,0)+IF(K31="x",A20,0)</f>
        <v>0</v>
      </c>
      <c r="B31" s="104"/>
      <c r="C31" s="231" t="s">
        <v>162</v>
      </c>
      <c r="D31" s="246"/>
      <c r="E31" s="97"/>
      <c r="F31" s="98"/>
      <c r="G31" s="97"/>
      <c r="H31" s="98"/>
      <c r="I31" s="97"/>
      <c r="J31" s="98"/>
      <c r="K31" s="97"/>
      <c r="L31" s="233">
        <v>0</v>
      </c>
      <c r="M31" s="234"/>
      <c r="N31" s="105"/>
      <c r="O31" s="184" t="s">
        <v>36</v>
      </c>
      <c r="P31" s="106"/>
      <c r="Q31" s="65">
        <v>0</v>
      </c>
      <c r="R31" s="68" t="s">
        <v>43</v>
      </c>
      <c r="S31" s="54">
        <f>A31*L31*Q31</f>
        <v>0</v>
      </c>
      <c r="T31" s="64"/>
    </row>
    <row r="32" spans="1:22" s="37" customFormat="1" ht="10.95" customHeight="1" thickBot="1" x14ac:dyDescent="0.35">
      <c r="A32" s="44"/>
      <c r="B32" s="106"/>
      <c r="C32" s="107"/>
      <c r="D32" s="107"/>
      <c r="E32" s="247"/>
      <c r="F32" s="248"/>
      <c r="G32" s="248"/>
      <c r="H32" s="248"/>
      <c r="I32" s="248"/>
      <c r="J32" s="248"/>
      <c r="K32" s="248"/>
      <c r="L32" s="249"/>
      <c r="M32" s="215"/>
      <c r="N32" s="193"/>
      <c r="O32" s="108"/>
      <c r="P32" s="90"/>
      <c r="Q32" s="90"/>
      <c r="R32" s="100"/>
      <c r="S32" s="64"/>
      <c r="T32" s="87">
        <f>ROUND(SUM(S23:S31),0)</f>
        <v>0</v>
      </c>
    </row>
    <row r="33" spans="1:22" s="37" customFormat="1" ht="44.5" customHeight="1" x14ac:dyDescent="0.3">
      <c r="A33" s="35" t="s">
        <v>15</v>
      </c>
      <c r="B33" s="35"/>
      <c r="C33" s="238" t="s">
        <v>174</v>
      </c>
      <c r="D33" s="239"/>
      <c r="E33" s="239"/>
      <c r="F33" s="239"/>
      <c r="G33" s="239"/>
      <c r="H33" s="239"/>
      <c r="I33" s="239"/>
      <c r="J33" s="239"/>
      <c r="K33" s="239"/>
      <c r="L33" s="239"/>
      <c r="M33" s="239"/>
      <c r="N33" s="239"/>
      <c r="O33" s="239"/>
      <c r="P33" s="239"/>
      <c r="Q33" s="239"/>
      <c r="R33" s="239"/>
      <c r="S33" s="239"/>
      <c r="T33" s="109"/>
      <c r="V33" s="45" t="s">
        <v>78</v>
      </c>
    </row>
    <row r="34" spans="1:22" s="37" customFormat="1" ht="10.95" customHeight="1" x14ac:dyDescent="0.3">
      <c r="A34" s="44"/>
      <c r="B34" s="44"/>
      <c r="C34" s="225" t="s">
        <v>79</v>
      </c>
      <c r="D34" s="226"/>
      <c r="E34" s="227"/>
      <c r="F34" s="228"/>
      <c r="G34" s="228"/>
      <c r="H34" s="228"/>
      <c r="I34" s="228"/>
      <c r="J34" s="228"/>
      <c r="K34" s="228"/>
      <c r="L34" s="240" t="s">
        <v>80</v>
      </c>
      <c r="M34" s="241"/>
      <c r="N34" s="241"/>
      <c r="O34" s="230"/>
      <c r="P34" s="215"/>
      <c r="Q34" s="215"/>
      <c r="R34" s="110" t="s">
        <v>43</v>
      </c>
      <c r="S34" s="111" t="s">
        <v>81</v>
      </c>
      <c r="T34" s="64"/>
      <c r="V34" s="55"/>
    </row>
    <row r="35" spans="1:22" s="37" customFormat="1" ht="10.4" customHeight="1" x14ac:dyDescent="0.3">
      <c r="A35" s="44"/>
      <c r="B35" s="189" t="s">
        <v>41</v>
      </c>
      <c r="C35" s="213" t="s">
        <v>83</v>
      </c>
      <c r="D35" s="217"/>
      <c r="E35" s="217"/>
      <c r="F35" s="217"/>
      <c r="G35" s="217"/>
      <c r="H35" s="217"/>
      <c r="I35" s="217"/>
      <c r="J35" s="217"/>
      <c r="K35" s="202"/>
      <c r="L35" s="242"/>
      <c r="M35" s="215"/>
      <c r="N35" s="215"/>
      <c r="O35" s="215"/>
      <c r="P35" s="215"/>
      <c r="Q35" s="215"/>
      <c r="R35" s="215"/>
      <c r="S35" s="215"/>
      <c r="T35" s="64"/>
      <c r="V35" s="55"/>
    </row>
    <row r="36" spans="1:22" s="37" customFormat="1" ht="10.4" customHeight="1" x14ac:dyDescent="0.3">
      <c r="A36" s="44"/>
      <c r="B36" s="44"/>
      <c r="C36" s="231" t="s">
        <v>84</v>
      </c>
      <c r="D36" s="214"/>
      <c r="E36" s="62" t="s">
        <v>60</v>
      </c>
      <c r="F36" s="184" t="s">
        <v>61</v>
      </c>
      <c r="G36" s="62" t="s">
        <v>62</v>
      </c>
      <c r="H36" s="184" t="s">
        <v>63</v>
      </c>
      <c r="I36" s="62" t="s">
        <v>64</v>
      </c>
      <c r="J36" s="184" t="s">
        <v>65</v>
      </c>
      <c r="K36" s="62" t="s">
        <v>66</v>
      </c>
      <c r="L36" s="242"/>
      <c r="M36" s="215"/>
      <c r="N36" s="215"/>
      <c r="O36" s="215"/>
      <c r="P36" s="215"/>
      <c r="Q36" s="215"/>
      <c r="R36" s="215"/>
      <c r="S36" s="215"/>
      <c r="T36" s="64"/>
      <c r="V36" s="55"/>
    </row>
    <row r="37" spans="1:22" s="37" customFormat="1" ht="10.4" customHeight="1" x14ac:dyDescent="0.3">
      <c r="A37" s="44"/>
      <c r="B37" s="44"/>
      <c r="C37" s="112" t="s">
        <v>85</v>
      </c>
      <c r="D37" s="113" t="s">
        <v>86</v>
      </c>
      <c r="E37" s="97"/>
      <c r="F37" s="98"/>
      <c r="G37" s="97"/>
      <c r="H37" s="98"/>
      <c r="I37" s="97"/>
      <c r="J37" s="98"/>
      <c r="K37" s="97"/>
      <c r="L37" s="114">
        <v>0</v>
      </c>
      <c r="M37" s="71" t="s">
        <v>36</v>
      </c>
      <c r="N37" s="65">
        <v>0</v>
      </c>
      <c r="O37" s="66" t="s">
        <v>36</v>
      </c>
      <c r="P37" s="115">
        <v>0</v>
      </c>
      <c r="Q37" s="68" t="s">
        <v>43</v>
      </c>
      <c r="R37" s="54">
        <f>L37*P37*N37</f>
        <v>0</v>
      </c>
      <c r="S37" s="54"/>
      <c r="T37" s="64"/>
      <c r="V37" s="55"/>
    </row>
    <row r="38" spans="1:22" s="37" customFormat="1" ht="10.4" customHeight="1" x14ac:dyDescent="0.3">
      <c r="A38" s="44"/>
      <c r="B38" s="44"/>
      <c r="C38" s="236" t="s">
        <v>87</v>
      </c>
      <c r="D38" s="221"/>
      <c r="E38" s="215"/>
      <c r="F38" s="215"/>
      <c r="G38" s="215"/>
      <c r="H38" s="215"/>
      <c r="I38" s="215"/>
      <c r="J38" s="215"/>
      <c r="K38" s="215"/>
      <c r="L38" s="114">
        <v>0</v>
      </c>
      <c r="M38" s="71" t="s">
        <v>36</v>
      </c>
      <c r="N38" s="65">
        <v>0</v>
      </c>
      <c r="O38" s="66" t="s">
        <v>36</v>
      </c>
      <c r="P38" s="115">
        <v>0</v>
      </c>
      <c r="Q38" s="68" t="s">
        <v>43</v>
      </c>
      <c r="R38" s="54">
        <f>L38*P38*N38</f>
        <v>0</v>
      </c>
      <c r="S38" s="54"/>
      <c r="T38" s="64"/>
      <c r="V38" s="55"/>
    </row>
    <row r="39" spans="1:22" s="37" customFormat="1" ht="10.4" customHeight="1" x14ac:dyDescent="0.3">
      <c r="A39" s="44"/>
      <c r="B39" s="44"/>
      <c r="C39" s="236" t="s">
        <v>88</v>
      </c>
      <c r="D39" s="221"/>
      <c r="E39" s="215"/>
      <c r="F39" s="215"/>
      <c r="G39" s="215"/>
      <c r="H39" s="215"/>
      <c r="I39" s="215"/>
      <c r="J39" s="215"/>
      <c r="K39" s="215"/>
      <c r="L39" s="114">
        <v>0</v>
      </c>
      <c r="M39" s="71" t="s">
        <v>36</v>
      </c>
      <c r="N39" s="65">
        <v>0</v>
      </c>
      <c r="O39" s="66" t="s">
        <v>36</v>
      </c>
      <c r="P39" s="115">
        <v>0</v>
      </c>
      <c r="Q39" s="68" t="s">
        <v>43</v>
      </c>
      <c r="R39" s="54">
        <f>L39*P39*N39</f>
        <v>0</v>
      </c>
      <c r="S39" s="54"/>
      <c r="T39" s="64"/>
      <c r="V39" s="55"/>
    </row>
    <row r="40" spans="1:22" s="37" customFormat="1" ht="10.4" customHeight="1" x14ac:dyDescent="0.3">
      <c r="A40" s="44"/>
      <c r="B40" s="44"/>
      <c r="C40" s="236" t="s">
        <v>89</v>
      </c>
      <c r="D40" s="221"/>
      <c r="E40" s="215"/>
      <c r="F40" s="215"/>
      <c r="G40" s="215"/>
      <c r="H40" s="215"/>
      <c r="I40" s="215"/>
      <c r="J40" s="215"/>
      <c r="K40" s="215"/>
      <c r="L40" s="116">
        <v>0</v>
      </c>
      <c r="M40" s="71" t="s">
        <v>36</v>
      </c>
      <c r="N40" s="65">
        <v>0</v>
      </c>
      <c r="O40" s="66" t="s">
        <v>36</v>
      </c>
      <c r="P40" s="115">
        <v>0</v>
      </c>
      <c r="Q40" s="68" t="s">
        <v>43</v>
      </c>
      <c r="R40" s="117">
        <f>L40*P40*N40</f>
        <v>0</v>
      </c>
      <c r="S40" s="54">
        <f>SUM(R37:R40)</f>
        <v>0</v>
      </c>
      <c r="T40" s="64"/>
      <c r="V40" s="55"/>
    </row>
    <row r="41" spans="1:22" s="37" customFormat="1" ht="10.4" customHeight="1" x14ac:dyDescent="0.3">
      <c r="A41" s="44"/>
      <c r="B41" s="189" t="s">
        <v>45</v>
      </c>
      <c r="C41" s="213" t="s">
        <v>83</v>
      </c>
      <c r="D41" s="217"/>
      <c r="E41" s="217"/>
      <c r="F41" s="217"/>
      <c r="G41" s="217"/>
      <c r="H41" s="217"/>
      <c r="I41" s="217"/>
      <c r="J41" s="217"/>
      <c r="K41" s="202"/>
      <c r="L41" s="242"/>
      <c r="M41" s="215"/>
      <c r="N41" s="215"/>
      <c r="O41" s="215"/>
      <c r="P41" s="215"/>
      <c r="Q41" s="215"/>
      <c r="R41" s="215"/>
      <c r="S41" s="215"/>
      <c r="T41" s="64"/>
      <c r="V41" s="55"/>
    </row>
    <row r="42" spans="1:22" s="37" customFormat="1" ht="10.4" customHeight="1" x14ac:dyDescent="0.3">
      <c r="A42" s="44"/>
      <c r="B42" s="44"/>
      <c r="C42" s="231" t="s">
        <v>84</v>
      </c>
      <c r="D42" s="214"/>
      <c r="E42" s="62" t="s">
        <v>60</v>
      </c>
      <c r="F42" s="184" t="s">
        <v>61</v>
      </c>
      <c r="G42" s="62" t="s">
        <v>62</v>
      </c>
      <c r="H42" s="184" t="s">
        <v>63</v>
      </c>
      <c r="I42" s="62" t="s">
        <v>64</v>
      </c>
      <c r="J42" s="184" t="s">
        <v>65</v>
      </c>
      <c r="K42" s="62" t="s">
        <v>66</v>
      </c>
      <c r="L42" s="242"/>
      <c r="M42" s="215"/>
      <c r="N42" s="215"/>
      <c r="O42" s="215"/>
      <c r="P42" s="215"/>
      <c r="Q42" s="215"/>
      <c r="R42" s="215"/>
      <c r="S42" s="215"/>
      <c r="T42" s="64"/>
      <c r="V42" s="55"/>
    </row>
    <row r="43" spans="1:22" s="37" customFormat="1" ht="10.4" customHeight="1" x14ac:dyDescent="0.3">
      <c r="A43" s="44"/>
      <c r="B43" s="44"/>
      <c r="C43" s="112" t="s">
        <v>85</v>
      </c>
      <c r="D43" s="113" t="s">
        <v>86</v>
      </c>
      <c r="E43" s="97"/>
      <c r="F43" s="98"/>
      <c r="G43" s="97"/>
      <c r="H43" s="98"/>
      <c r="I43" s="97"/>
      <c r="J43" s="98"/>
      <c r="K43" s="97"/>
      <c r="L43" s="114">
        <v>0</v>
      </c>
      <c r="M43" s="71" t="s">
        <v>36</v>
      </c>
      <c r="N43" s="65">
        <v>0</v>
      </c>
      <c r="O43" s="66" t="s">
        <v>36</v>
      </c>
      <c r="P43" s="115">
        <v>0</v>
      </c>
      <c r="Q43" s="68" t="s">
        <v>43</v>
      </c>
      <c r="R43" s="54">
        <f>L43*P43*N43</f>
        <v>0</v>
      </c>
      <c r="S43" s="54"/>
      <c r="T43" s="64"/>
      <c r="V43" s="55"/>
    </row>
    <row r="44" spans="1:22" s="37" customFormat="1" ht="10.4" customHeight="1" x14ac:dyDescent="0.3">
      <c r="A44" s="44"/>
      <c r="B44" s="44"/>
      <c r="C44" s="236" t="s">
        <v>87</v>
      </c>
      <c r="D44" s="221"/>
      <c r="E44" s="215"/>
      <c r="F44" s="215"/>
      <c r="G44" s="215"/>
      <c r="H44" s="215"/>
      <c r="I44" s="215"/>
      <c r="J44" s="215"/>
      <c r="K44" s="215"/>
      <c r="L44" s="114">
        <v>0</v>
      </c>
      <c r="M44" s="71" t="s">
        <v>36</v>
      </c>
      <c r="N44" s="65">
        <v>0</v>
      </c>
      <c r="O44" s="66" t="s">
        <v>36</v>
      </c>
      <c r="P44" s="115">
        <v>0</v>
      </c>
      <c r="Q44" s="68" t="s">
        <v>43</v>
      </c>
      <c r="R44" s="54">
        <f>L44*P44*N44</f>
        <v>0</v>
      </c>
      <c r="S44" s="54"/>
      <c r="T44" s="64"/>
      <c r="V44" s="55"/>
    </row>
    <row r="45" spans="1:22" s="37" customFormat="1" ht="10.4" customHeight="1" x14ac:dyDescent="0.3">
      <c r="A45" s="44"/>
      <c r="B45" s="44"/>
      <c r="C45" s="236" t="s">
        <v>88</v>
      </c>
      <c r="D45" s="221"/>
      <c r="E45" s="215"/>
      <c r="F45" s="215"/>
      <c r="G45" s="215"/>
      <c r="H45" s="215"/>
      <c r="I45" s="215"/>
      <c r="J45" s="215"/>
      <c r="K45" s="215"/>
      <c r="L45" s="114">
        <v>0</v>
      </c>
      <c r="M45" s="71" t="s">
        <v>36</v>
      </c>
      <c r="N45" s="65">
        <v>0</v>
      </c>
      <c r="O45" s="66" t="s">
        <v>36</v>
      </c>
      <c r="P45" s="115">
        <v>0</v>
      </c>
      <c r="Q45" s="68" t="s">
        <v>43</v>
      </c>
      <c r="R45" s="54">
        <f>L45*P45*N45</f>
        <v>0</v>
      </c>
      <c r="S45" s="54"/>
      <c r="T45" s="64"/>
      <c r="V45" s="55"/>
    </row>
    <row r="46" spans="1:22" s="37" customFormat="1" ht="10.4" customHeight="1" x14ac:dyDescent="0.3">
      <c r="A46" s="44"/>
      <c r="B46" s="44"/>
      <c r="C46" s="236" t="s">
        <v>89</v>
      </c>
      <c r="D46" s="221"/>
      <c r="E46" s="215"/>
      <c r="F46" s="215"/>
      <c r="G46" s="215"/>
      <c r="H46" s="215"/>
      <c r="I46" s="215"/>
      <c r="J46" s="215"/>
      <c r="K46" s="215"/>
      <c r="L46" s="116">
        <v>0</v>
      </c>
      <c r="M46" s="71" t="s">
        <v>36</v>
      </c>
      <c r="N46" s="65">
        <v>0</v>
      </c>
      <c r="O46" s="66" t="s">
        <v>36</v>
      </c>
      <c r="P46" s="115">
        <v>0</v>
      </c>
      <c r="Q46" s="68" t="s">
        <v>43</v>
      </c>
      <c r="R46" s="117">
        <f>L46*P46*N46</f>
        <v>0</v>
      </c>
      <c r="S46" s="54">
        <f>SUM(R43:R46)</f>
        <v>0</v>
      </c>
      <c r="T46" s="64"/>
      <c r="V46" s="55"/>
    </row>
    <row r="47" spans="1:22" s="37" customFormat="1" ht="10.4" customHeight="1" x14ac:dyDescent="0.3">
      <c r="A47" s="44"/>
      <c r="B47" s="189" t="s">
        <v>46</v>
      </c>
      <c r="C47" s="213" t="s">
        <v>83</v>
      </c>
      <c r="D47" s="217"/>
      <c r="E47" s="217"/>
      <c r="F47" s="217"/>
      <c r="G47" s="217"/>
      <c r="H47" s="217"/>
      <c r="I47" s="217"/>
      <c r="J47" s="217"/>
      <c r="K47" s="202"/>
      <c r="L47" s="242"/>
      <c r="M47" s="215"/>
      <c r="N47" s="215"/>
      <c r="O47" s="215"/>
      <c r="P47" s="215"/>
      <c r="Q47" s="215"/>
      <c r="R47" s="215"/>
      <c r="S47" s="215"/>
      <c r="T47" s="64"/>
      <c r="V47" s="55"/>
    </row>
    <row r="48" spans="1:22" s="37" customFormat="1" ht="10.4" customHeight="1" x14ac:dyDescent="0.3">
      <c r="A48" s="44"/>
      <c r="B48" s="44"/>
      <c r="C48" s="231" t="s">
        <v>84</v>
      </c>
      <c r="D48" s="214"/>
      <c r="E48" s="62" t="s">
        <v>60</v>
      </c>
      <c r="F48" s="184" t="s">
        <v>61</v>
      </c>
      <c r="G48" s="62" t="s">
        <v>62</v>
      </c>
      <c r="H48" s="184" t="s">
        <v>63</v>
      </c>
      <c r="I48" s="62" t="s">
        <v>64</v>
      </c>
      <c r="J48" s="184" t="s">
        <v>65</v>
      </c>
      <c r="K48" s="62" t="s">
        <v>66</v>
      </c>
      <c r="L48" s="242"/>
      <c r="M48" s="215"/>
      <c r="N48" s="215"/>
      <c r="O48" s="215"/>
      <c r="P48" s="215"/>
      <c r="Q48" s="215"/>
      <c r="R48" s="215"/>
      <c r="S48" s="215"/>
      <c r="T48" s="64"/>
      <c r="V48" s="55"/>
    </row>
    <row r="49" spans="1:22" s="37" customFormat="1" ht="10.4" customHeight="1" x14ac:dyDescent="0.3">
      <c r="A49" s="44"/>
      <c r="B49" s="44"/>
      <c r="C49" s="112" t="s">
        <v>85</v>
      </c>
      <c r="D49" s="113" t="s">
        <v>86</v>
      </c>
      <c r="E49" s="97"/>
      <c r="F49" s="98"/>
      <c r="G49" s="97"/>
      <c r="H49" s="98"/>
      <c r="I49" s="97"/>
      <c r="J49" s="98"/>
      <c r="K49" s="97"/>
      <c r="L49" s="114">
        <v>0</v>
      </c>
      <c r="M49" s="71" t="s">
        <v>36</v>
      </c>
      <c r="N49" s="65">
        <v>0</v>
      </c>
      <c r="O49" s="66" t="s">
        <v>36</v>
      </c>
      <c r="P49" s="115">
        <v>0</v>
      </c>
      <c r="Q49" s="68" t="s">
        <v>43</v>
      </c>
      <c r="R49" s="54">
        <f>L49*P49*N49</f>
        <v>0</v>
      </c>
      <c r="S49" s="54"/>
      <c r="T49" s="64"/>
      <c r="V49" s="55"/>
    </row>
    <row r="50" spans="1:22" s="37" customFormat="1" ht="10.4" customHeight="1" x14ac:dyDescent="0.3">
      <c r="A50" s="44"/>
      <c r="B50" s="44"/>
      <c r="C50" s="236" t="s">
        <v>87</v>
      </c>
      <c r="D50" s="221"/>
      <c r="E50" s="215"/>
      <c r="F50" s="215"/>
      <c r="G50" s="215"/>
      <c r="H50" s="215"/>
      <c r="I50" s="215"/>
      <c r="J50" s="215"/>
      <c r="K50" s="215"/>
      <c r="L50" s="114">
        <v>0</v>
      </c>
      <c r="M50" s="71" t="s">
        <v>36</v>
      </c>
      <c r="N50" s="65">
        <v>0</v>
      </c>
      <c r="O50" s="66" t="s">
        <v>36</v>
      </c>
      <c r="P50" s="115">
        <v>0</v>
      </c>
      <c r="Q50" s="68" t="s">
        <v>43</v>
      </c>
      <c r="R50" s="54">
        <f>L50*P50*N50</f>
        <v>0</v>
      </c>
      <c r="S50" s="54"/>
      <c r="T50" s="64"/>
      <c r="V50" s="55"/>
    </row>
    <row r="51" spans="1:22" s="37" customFormat="1" ht="10.4" customHeight="1" x14ac:dyDescent="0.3">
      <c r="A51" s="44"/>
      <c r="B51" s="44"/>
      <c r="C51" s="236" t="s">
        <v>88</v>
      </c>
      <c r="D51" s="221"/>
      <c r="E51" s="215"/>
      <c r="F51" s="215"/>
      <c r="G51" s="215"/>
      <c r="H51" s="215"/>
      <c r="I51" s="215"/>
      <c r="J51" s="215"/>
      <c r="K51" s="215"/>
      <c r="L51" s="114">
        <v>0</v>
      </c>
      <c r="M51" s="71" t="s">
        <v>36</v>
      </c>
      <c r="N51" s="65">
        <v>0</v>
      </c>
      <c r="O51" s="66" t="s">
        <v>36</v>
      </c>
      <c r="P51" s="115">
        <v>0</v>
      </c>
      <c r="Q51" s="68" t="s">
        <v>43</v>
      </c>
      <c r="R51" s="54">
        <f>L51*P51*N51</f>
        <v>0</v>
      </c>
      <c r="S51" s="54"/>
      <c r="T51" s="64"/>
      <c r="V51" s="55"/>
    </row>
    <row r="52" spans="1:22" s="37" customFormat="1" ht="10.4" customHeight="1" x14ac:dyDescent="0.3">
      <c r="A52" s="44"/>
      <c r="B52" s="44"/>
      <c r="C52" s="236" t="s">
        <v>89</v>
      </c>
      <c r="D52" s="221"/>
      <c r="E52" s="215"/>
      <c r="F52" s="215"/>
      <c r="G52" s="215"/>
      <c r="H52" s="215"/>
      <c r="I52" s="215"/>
      <c r="J52" s="215"/>
      <c r="K52" s="215"/>
      <c r="L52" s="116">
        <v>0</v>
      </c>
      <c r="M52" s="71" t="s">
        <v>36</v>
      </c>
      <c r="N52" s="65">
        <v>0</v>
      </c>
      <c r="O52" s="66" t="s">
        <v>36</v>
      </c>
      <c r="P52" s="115">
        <v>0</v>
      </c>
      <c r="Q52" s="68" t="s">
        <v>43</v>
      </c>
      <c r="R52" s="117">
        <f>L52*P52*N52</f>
        <v>0</v>
      </c>
      <c r="S52" s="54">
        <f>SUM(R49:R52)</f>
        <v>0</v>
      </c>
      <c r="T52" s="64"/>
      <c r="V52" s="55"/>
    </row>
    <row r="53" spans="1:22" s="37" customFormat="1" ht="10.4" customHeight="1" x14ac:dyDescent="0.3">
      <c r="A53" s="44"/>
      <c r="B53" s="187" t="s">
        <v>47</v>
      </c>
      <c r="C53" s="213" t="s">
        <v>83</v>
      </c>
      <c r="D53" s="217"/>
      <c r="E53" s="217"/>
      <c r="F53" s="217"/>
      <c r="G53" s="217"/>
      <c r="H53" s="217"/>
      <c r="I53" s="217"/>
      <c r="J53" s="217"/>
      <c r="K53" s="202"/>
      <c r="L53" s="242"/>
      <c r="M53" s="215"/>
      <c r="N53" s="215"/>
      <c r="O53" s="215"/>
      <c r="P53" s="215"/>
      <c r="Q53" s="215"/>
      <c r="R53" s="215"/>
      <c r="S53" s="215"/>
      <c r="T53" s="64"/>
      <c r="V53" s="55"/>
    </row>
    <row r="54" spans="1:22" s="37" customFormat="1" ht="10.4" customHeight="1" x14ac:dyDescent="0.3">
      <c r="A54" s="44"/>
      <c r="C54" s="231" t="s">
        <v>84</v>
      </c>
      <c r="D54" s="214"/>
      <c r="E54" s="62" t="s">
        <v>60</v>
      </c>
      <c r="F54" s="184" t="s">
        <v>61</v>
      </c>
      <c r="G54" s="62" t="s">
        <v>62</v>
      </c>
      <c r="H54" s="184" t="s">
        <v>63</v>
      </c>
      <c r="I54" s="62" t="s">
        <v>64</v>
      </c>
      <c r="J54" s="184" t="s">
        <v>65</v>
      </c>
      <c r="K54" s="62" t="s">
        <v>66</v>
      </c>
      <c r="L54" s="242"/>
      <c r="M54" s="215"/>
      <c r="N54" s="215"/>
      <c r="O54" s="215"/>
      <c r="P54" s="215"/>
      <c r="Q54" s="215"/>
      <c r="R54" s="215"/>
      <c r="S54" s="215"/>
      <c r="T54" s="64"/>
      <c r="V54" s="55"/>
    </row>
    <row r="55" spans="1:22" s="37" customFormat="1" ht="10.4" customHeight="1" x14ac:dyDescent="0.3">
      <c r="A55" s="44"/>
      <c r="C55" s="112" t="s">
        <v>85</v>
      </c>
      <c r="D55" s="113" t="s">
        <v>86</v>
      </c>
      <c r="E55" s="97"/>
      <c r="F55" s="98"/>
      <c r="G55" s="97"/>
      <c r="H55" s="98"/>
      <c r="I55" s="97"/>
      <c r="J55" s="98"/>
      <c r="K55" s="97"/>
      <c r="L55" s="114">
        <v>0</v>
      </c>
      <c r="M55" s="71" t="s">
        <v>36</v>
      </c>
      <c r="N55" s="65">
        <v>0</v>
      </c>
      <c r="O55" s="66" t="s">
        <v>36</v>
      </c>
      <c r="P55" s="115">
        <v>0</v>
      </c>
      <c r="Q55" s="68" t="s">
        <v>43</v>
      </c>
      <c r="R55" s="54">
        <f>L55*P55*N55</f>
        <v>0</v>
      </c>
      <c r="S55" s="54"/>
      <c r="T55" s="64"/>
      <c r="V55" s="55"/>
    </row>
    <row r="56" spans="1:22" s="37" customFormat="1" ht="10.4" customHeight="1" x14ac:dyDescent="0.3">
      <c r="A56" s="44"/>
      <c r="C56" s="236" t="s">
        <v>87</v>
      </c>
      <c r="D56" s="221"/>
      <c r="E56" s="215"/>
      <c r="F56" s="215"/>
      <c r="G56" s="215"/>
      <c r="H56" s="215"/>
      <c r="I56" s="215"/>
      <c r="J56" s="215"/>
      <c r="K56" s="215"/>
      <c r="L56" s="114">
        <v>0</v>
      </c>
      <c r="M56" s="71" t="s">
        <v>36</v>
      </c>
      <c r="N56" s="65">
        <v>0</v>
      </c>
      <c r="O56" s="66" t="s">
        <v>36</v>
      </c>
      <c r="P56" s="115">
        <v>0</v>
      </c>
      <c r="Q56" s="68" t="s">
        <v>43</v>
      </c>
      <c r="R56" s="54">
        <f>L56*P56*N56</f>
        <v>0</v>
      </c>
      <c r="S56" s="54"/>
      <c r="T56" s="64"/>
      <c r="V56" s="55"/>
    </row>
    <row r="57" spans="1:22" s="37" customFormat="1" ht="10.4" customHeight="1" x14ac:dyDescent="0.3">
      <c r="A57" s="44"/>
      <c r="C57" s="236" t="s">
        <v>88</v>
      </c>
      <c r="D57" s="221"/>
      <c r="E57" s="215"/>
      <c r="F57" s="215"/>
      <c r="G57" s="215"/>
      <c r="H57" s="215"/>
      <c r="I57" s="215"/>
      <c r="J57" s="215"/>
      <c r="K57" s="215"/>
      <c r="L57" s="114">
        <v>0</v>
      </c>
      <c r="M57" s="71" t="s">
        <v>36</v>
      </c>
      <c r="N57" s="65">
        <v>0</v>
      </c>
      <c r="O57" s="66" t="s">
        <v>36</v>
      </c>
      <c r="P57" s="115">
        <v>0</v>
      </c>
      <c r="Q57" s="68" t="s">
        <v>43</v>
      </c>
      <c r="R57" s="54">
        <f>L57*P57*N57</f>
        <v>0</v>
      </c>
      <c r="S57" s="54"/>
      <c r="T57" s="64"/>
      <c r="V57" s="55"/>
    </row>
    <row r="58" spans="1:22" s="37" customFormat="1" ht="10.4" customHeight="1" x14ac:dyDescent="0.3">
      <c r="A58" s="44"/>
      <c r="C58" s="236" t="s">
        <v>89</v>
      </c>
      <c r="D58" s="221"/>
      <c r="E58" s="215"/>
      <c r="F58" s="215"/>
      <c r="G58" s="215"/>
      <c r="H58" s="215"/>
      <c r="I58" s="215"/>
      <c r="J58" s="215"/>
      <c r="K58" s="215"/>
      <c r="L58" s="116">
        <v>0</v>
      </c>
      <c r="M58" s="71" t="s">
        <v>36</v>
      </c>
      <c r="N58" s="65">
        <v>0</v>
      </c>
      <c r="O58" s="66" t="s">
        <v>36</v>
      </c>
      <c r="P58" s="115">
        <v>0</v>
      </c>
      <c r="Q58" s="68" t="s">
        <v>43</v>
      </c>
      <c r="R58" s="117">
        <f>L58*P58*N58</f>
        <v>0</v>
      </c>
      <c r="S58" s="54">
        <f>SUM(R55:R58)</f>
        <v>0</v>
      </c>
      <c r="T58" s="64"/>
      <c r="V58" s="55"/>
    </row>
    <row r="59" spans="1:22" s="37" customFormat="1" ht="10.4" customHeight="1" x14ac:dyDescent="0.3">
      <c r="A59" s="44"/>
      <c r="B59" s="118" t="s">
        <v>48</v>
      </c>
      <c r="C59" s="213" t="s">
        <v>83</v>
      </c>
      <c r="D59" s="217"/>
      <c r="E59" s="217"/>
      <c r="F59" s="217"/>
      <c r="G59" s="217"/>
      <c r="H59" s="217"/>
      <c r="I59" s="217"/>
      <c r="J59" s="217"/>
      <c r="K59" s="202"/>
      <c r="L59" s="242"/>
      <c r="M59" s="215"/>
      <c r="N59" s="215"/>
      <c r="O59" s="215"/>
      <c r="P59" s="215"/>
      <c r="Q59" s="215"/>
      <c r="R59" s="215"/>
      <c r="S59" s="215"/>
      <c r="T59" s="64"/>
      <c r="V59" s="55"/>
    </row>
    <row r="60" spans="1:22" s="37" customFormat="1" ht="10.4" customHeight="1" x14ac:dyDescent="0.3">
      <c r="A60" s="44"/>
      <c r="B60" s="106"/>
      <c r="C60" s="231" t="s">
        <v>84</v>
      </c>
      <c r="D60" s="214"/>
      <c r="E60" s="62" t="s">
        <v>60</v>
      </c>
      <c r="F60" s="184" t="s">
        <v>61</v>
      </c>
      <c r="G60" s="62" t="s">
        <v>62</v>
      </c>
      <c r="H60" s="184" t="s">
        <v>63</v>
      </c>
      <c r="I60" s="62" t="s">
        <v>64</v>
      </c>
      <c r="J60" s="184" t="s">
        <v>65</v>
      </c>
      <c r="K60" s="62" t="s">
        <v>66</v>
      </c>
      <c r="L60" s="242"/>
      <c r="M60" s="215"/>
      <c r="N60" s="215"/>
      <c r="O60" s="215"/>
      <c r="P60" s="215"/>
      <c r="Q60" s="215"/>
      <c r="R60" s="215"/>
      <c r="S60" s="215"/>
      <c r="T60" s="64"/>
      <c r="V60" s="55"/>
    </row>
    <row r="61" spans="1:22" s="37" customFormat="1" ht="10.4" customHeight="1" x14ac:dyDescent="0.3">
      <c r="A61" s="44"/>
      <c r="B61" s="106"/>
      <c r="C61" s="112" t="s">
        <v>85</v>
      </c>
      <c r="D61" s="113" t="s">
        <v>86</v>
      </c>
      <c r="E61" s="97"/>
      <c r="F61" s="98"/>
      <c r="G61" s="97"/>
      <c r="H61" s="98"/>
      <c r="I61" s="97"/>
      <c r="J61" s="98"/>
      <c r="K61" s="97"/>
      <c r="L61" s="114">
        <v>0</v>
      </c>
      <c r="M61" s="119" t="s">
        <v>36</v>
      </c>
      <c r="N61" s="65">
        <v>0</v>
      </c>
      <c r="O61" s="120" t="s">
        <v>36</v>
      </c>
      <c r="P61" s="115">
        <v>0</v>
      </c>
      <c r="Q61" s="68" t="s">
        <v>43</v>
      </c>
      <c r="R61" s="121">
        <f>L61*P61*N61</f>
        <v>0</v>
      </c>
      <c r="S61" s="122"/>
      <c r="T61" s="64"/>
      <c r="V61" s="55"/>
    </row>
    <row r="62" spans="1:22" s="37" customFormat="1" ht="10.4" customHeight="1" x14ac:dyDescent="0.3">
      <c r="A62" s="44"/>
      <c r="B62" s="106"/>
      <c r="C62" s="236" t="s">
        <v>87</v>
      </c>
      <c r="D62" s="221"/>
      <c r="E62" s="243"/>
      <c r="F62" s="243"/>
      <c r="G62" s="243"/>
      <c r="H62" s="243"/>
      <c r="I62" s="243"/>
      <c r="J62" s="243"/>
      <c r="K62" s="215"/>
      <c r="L62" s="114">
        <v>0</v>
      </c>
      <c r="M62" s="119" t="s">
        <v>36</v>
      </c>
      <c r="N62" s="65">
        <v>0</v>
      </c>
      <c r="O62" s="120" t="s">
        <v>36</v>
      </c>
      <c r="P62" s="115">
        <v>0</v>
      </c>
      <c r="Q62" s="68" t="s">
        <v>43</v>
      </c>
      <c r="R62" s="121">
        <f>L62*P62*N62</f>
        <v>0</v>
      </c>
      <c r="S62" s="122"/>
      <c r="T62" s="64"/>
      <c r="V62" s="55"/>
    </row>
    <row r="63" spans="1:22" s="37" customFormat="1" ht="10.4" customHeight="1" x14ac:dyDescent="0.3">
      <c r="A63" s="44"/>
      <c r="B63" s="106"/>
      <c r="C63" s="236" t="s">
        <v>88</v>
      </c>
      <c r="D63" s="221"/>
      <c r="E63" s="215"/>
      <c r="F63" s="215"/>
      <c r="G63" s="215"/>
      <c r="H63" s="215"/>
      <c r="I63" s="215"/>
      <c r="J63" s="215"/>
      <c r="K63" s="215"/>
      <c r="L63" s="114">
        <v>0</v>
      </c>
      <c r="M63" s="119" t="s">
        <v>36</v>
      </c>
      <c r="N63" s="65">
        <v>0</v>
      </c>
      <c r="O63" s="120" t="s">
        <v>36</v>
      </c>
      <c r="P63" s="115">
        <v>0</v>
      </c>
      <c r="Q63" s="68" t="s">
        <v>43</v>
      </c>
      <c r="R63" s="121">
        <f>L63*P63*N63</f>
        <v>0</v>
      </c>
      <c r="S63" s="122"/>
      <c r="T63" s="64"/>
      <c r="V63" s="55" t="s">
        <v>90</v>
      </c>
    </row>
    <row r="64" spans="1:22" s="37" customFormat="1" ht="10.4" customHeight="1" x14ac:dyDescent="0.3">
      <c r="A64" s="44"/>
      <c r="B64" s="106"/>
      <c r="C64" s="236" t="s">
        <v>89</v>
      </c>
      <c r="D64" s="221"/>
      <c r="E64" s="243"/>
      <c r="F64" s="243"/>
      <c r="G64" s="243"/>
      <c r="H64" s="243"/>
      <c r="I64" s="243"/>
      <c r="J64" s="243"/>
      <c r="K64" s="215"/>
      <c r="L64" s="116">
        <v>0</v>
      </c>
      <c r="M64" s="119" t="s">
        <v>36</v>
      </c>
      <c r="N64" s="65">
        <v>0</v>
      </c>
      <c r="O64" s="120" t="s">
        <v>36</v>
      </c>
      <c r="P64" s="115">
        <v>0</v>
      </c>
      <c r="Q64" s="68" t="s">
        <v>43</v>
      </c>
      <c r="R64" s="123">
        <f>L64*P64*N64</f>
        <v>0</v>
      </c>
      <c r="S64" s="121">
        <f>SUM(R61:R64)</f>
        <v>0</v>
      </c>
      <c r="T64" s="64"/>
    </row>
    <row r="65" spans="1:22" s="37" customFormat="1" ht="10.95" hidden="1" customHeight="1" x14ac:dyDescent="0.3">
      <c r="A65" s="44"/>
      <c r="B65" s="187" t="s">
        <v>49</v>
      </c>
      <c r="C65" s="213" t="s">
        <v>83</v>
      </c>
      <c r="D65" s="217"/>
      <c r="E65" s="217"/>
      <c r="F65" s="217"/>
      <c r="G65" s="217"/>
      <c r="H65" s="217"/>
      <c r="I65" s="217"/>
      <c r="J65" s="217"/>
      <c r="K65" s="250"/>
      <c r="L65" s="242"/>
      <c r="M65" s="215"/>
      <c r="N65" s="215"/>
      <c r="O65" s="215"/>
      <c r="P65" s="215"/>
      <c r="Q65" s="215"/>
      <c r="R65" s="215"/>
      <c r="S65" s="215"/>
      <c r="T65" s="64"/>
    </row>
    <row r="66" spans="1:22" s="37" customFormat="1" ht="10.95" hidden="1" customHeight="1" thickBot="1" x14ac:dyDescent="0.35">
      <c r="A66" s="44"/>
      <c r="C66" s="231" t="s">
        <v>84</v>
      </c>
      <c r="D66" s="214"/>
      <c r="E66" s="62" t="s">
        <v>60</v>
      </c>
      <c r="F66" s="184" t="s">
        <v>61</v>
      </c>
      <c r="G66" s="62" t="s">
        <v>62</v>
      </c>
      <c r="H66" s="184" t="s">
        <v>63</v>
      </c>
      <c r="I66" s="62" t="s">
        <v>64</v>
      </c>
      <c r="J66" s="184" t="s">
        <v>65</v>
      </c>
      <c r="K66" s="62" t="s">
        <v>66</v>
      </c>
      <c r="L66" s="242"/>
      <c r="M66" s="215"/>
      <c r="N66" s="215"/>
      <c r="O66" s="215"/>
      <c r="P66" s="215"/>
      <c r="Q66" s="215"/>
      <c r="R66" s="215"/>
      <c r="S66" s="215"/>
      <c r="T66" s="64"/>
    </row>
    <row r="67" spans="1:22" s="37" customFormat="1" ht="10.95" hidden="1" customHeight="1" thickBot="1" x14ac:dyDescent="0.35">
      <c r="A67" s="44"/>
      <c r="B67" s="106"/>
      <c r="C67" s="112" t="s">
        <v>85</v>
      </c>
      <c r="D67" s="113" t="s">
        <v>86</v>
      </c>
      <c r="E67" s="97"/>
      <c r="F67" s="98"/>
      <c r="G67" s="97"/>
      <c r="H67" s="98"/>
      <c r="I67" s="97"/>
      <c r="J67" s="98"/>
      <c r="K67" s="97"/>
      <c r="L67" s="114">
        <v>0</v>
      </c>
      <c r="M67" s="71" t="s">
        <v>36</v>
      </c>
      <c r="N67" s="65">
        <v>0</v>
      </c>
      <c r="O67" s="66" t="s">
        <v>36</v>
      </c>
      <c r="P67" s="115">
        <v>0</v>
      </c>
      <c r="Q67" s="68" t="s">
        <v>43</v>
      </c>
      <c r="R67" s="54">
        <f>L67*P67*N67</f>
        <v>0</v>
      </c>
      <c r="S67" s="54"/>
      <c r="T67" s="64"/>
    </row>
    <row r="68" spans="1:22" s="37" customFormat="1" ht="10.95" hidden="1" customHeight="1" thickBot="1" x14ac:dyDescent="0.35">
      <c r="A68" s="44"/>
      <c r="B68" s="106"/>
      <c r="C68" s="236" t="s">
        <v>87</v>
      </c>
      <c r="D68" s="221"/>
      <c r="E68" s="243"/>
      <c r="F68" s="243"/>
      <c r="G68" s="243"/>
      <c r="H68" s="243"/>
      <c r="I68" s="243"/>
      <c r="J68" s="243"/>
      <c r="K68" s="215"/>
      <c r="L68" s="114">
        <v>0</v>
      </c>
      <c r="M68" s="71" t="s">
        <v>36</v>
      </c>
      <c r="N68" s="65">
        <v>0</v>
      </c>
      <c r="O68" s="66" t="s">
        <v>36</v>
      </c>
      <c r="P68" s="115">
        <v>0</v>
      </c>
      <c r="Q68" s="68" t="s">
        <v>43</v>
      </c>
      <c r="R68" s="54">
        <f>L68*P68*N68</f>
        <v>0</v>
      </c>
      <c r="S68" s="54"/>
      <c r="T68" s="64"/>
    </row>
    <row r="69" spans="1:22" s="37" customFormat="1" ht="10.95" hidden="1" customHeight="1" thickBot="1" x14ac:dyDescent="0.35">
      <c r="A69" s="44"/>
      <c r="B69" s="106"/>
      <c r="C69" s="236" t="s">
        <v>88</v>
      </c>
      <c r="D69" s="221"/>
      <c r="E69" s="243"/>
      <c r="F69" s="243"/>
      <c r="G69" s="243"/>
      <c r="H69" s="243"/>
      <c r="I69" s="243"/>
      <c r="J69" s="243"/>
      <c r="K69" s="215"/>
      <c r="L69" s="114">
        <v>0</v>
      </c>
      <c r="M69" s="71" t="s">
        <v>36</v>
      </c>
      <c r="N69" s="65">
        <v>0</v>
      </c>
      <c r="O69" s="66" t="s">
        <v>36</v>
      </c>
      <c r="P69" s="115">
        <v>0</v>
      </c>
      <c r="Q69" s="68" t="s">
        <v>43</v>
      </c>
      <c r="R69" s="54">
        <f>L69*P69*N69</f>
        <v>0</v>
      </c>
      <c r="S69" s="54"/>
      <c r="T69" s="64"/>
    </row>
    <row r="70" spans="1:22" s="37" customFormat="1" ht="10.95" hidden="1" customHeight="1" thickBot="1" x14ac:dyDescent="0.35">
      <c r="A70" s="44"/>
      <c r="B70" s="106"/>
      <c r="C70" s="236" t="s">
        <v>89</v>
      </c>
      <c r="D70" s="236"/>
      <c r="E70" s="236"/>
      <c r="F70" s="236"/>
      <c r="G70" s="236"/>
      <c r="H70" s="236"/>
      <c r="I70" s="236"/>
      <c r="J70" s="236"/>
      <c r="K70" s="215"/>
      <c r="L70" s="116">
        <v>0</v>
      </c>
      <c r="M70" s="71" t="s">
        <v>36</v>
      </c>
      <c r="N70" s="65">
        <v>0</v>
      </c>
      <c r="O70" s="66" t="s">
        <v>36</v>
      </c>
      <c r="P70" s="115">
        <v>0</v>
      </c>
      <c r="Q70" s="68" t="s">
        <v>43</v>
      </c>
      <c r="R70" s="117">
        <f>L70*P70*N70</f>
        <v>0</v>
      </c>
      <c r="S70" s="54">
        <f>SUM(R67:R70)</f>
        <v>0</v>
      </c>
      <c r="T70" s="64"/>
    </row>
    <row r="71" spans="1:22" s="37" customFormat="1" ht="10.95" hidden="1" customHeight="1" thickBot="1" x14ac:dyDescent="0.35">
      <c r="A71" s="44"/>
      <c r="B71" s="187" t="s">
        <v>50</v>
      </c>
      <c r="C71" s="213" t="s">
        <v>83</v>
      </c>
      <c r="D71" s="217"/>
      <c r="E71" s="217"/>
      <c r="F71" s="217"/>
      <c r="G71" s="217"/>
      <c r="H71" s="217"/>
      <c r="I71" s="217"/>
      <c r="J71" s="217"/>
      <c r="K71" s="250"/>
      <c r="L71" s="242"/>
      <c r="M71" s="215"/>
      <c r="N71" s="215"/>
      <c r="O71" s="215"/>
      <c r="P71" s="215"/>
      <c r="Q71" s="215"/>
      <c r="R71" s="215"/>
      <c r="S71" s="215"/>
      <c r="T71" s="64"/>
    </row>
    <row r="72" spans="1:22" s="37" customFormat="1" ht="10.95" hidden="1" customHeight="1" thickBot="1" x14ac:dyDescent="0.35">
      <c r="A72" s="44"/>
      <c r="C72" s="231" t="s">
        <v>84</v>
      </c>
      <c r="D72" s="214"/>
      <c r="E72" s="62" t="s">
        <v>60</v>
      </c>
      <c r="F72" s="184" t="s">
        <v>61</v>
      </c>
      <c r="G72" s="62" t="s">
        <v>62</v>
      </c>
      <c r="H72" s="184" t="s">
        <v>63</v>
      </c>
      <c r="I72" s="62" t="s">
        <v>64</v>
      </c>
      <c r="J72" s="184" t="s">
        <v>65</v>
      </c>
      <c r="K72" s="62" t="s">
        <v>66</v>
      </c>
      <c r="L72" s="242"/>
      <c r="M72" s="215"/>
      <c r="N72" s="215"/>
      <c r="O72" s="215"/>
      <c r="P72" s="215"/>
      <c r="Q72" s="215"/>
      <c r="R72" s="215"/>
      <c r="S72" s="215"/>
      <c r="T72" s="64"/>
    </row>
    <row r="73" spans="1:22" s="37" customFormat="1" ht="10.95" hidden="1" customHeight="1" thickBot="1" x14ac:dyDescent="0.35">
      <c r="A73" s="44"/>
      <c r="B73" s="106"/>
      <c r="C73" s="112" t="s">
        <v>85</v>
      </c>
      <c r="D73" s="113" t="s">
        <v>86</v>
      </c>
      <c r="E73" s="97"/>
      <c r="F73" s="98"/>
      <c r="G73" s="97"/>
      <c r="H73" s="98"/>
      <c r="I73" s="97"/>
      <c r="J73" s="98"/>
      <c r="K73" s="97"/>
      <c r="L73" s="114">
        <v>0</v>
      </c>
      <c r="M73" s="71" t="s">
        <v>36</v>
      </c>
      <c r="N73" s="65">
        <v>0</v>
      </c>
      <c r="O73" s="66" t="s">
        <v>36</v>
      </c>
      <c r="P73" s="115">
        <v>0</v>
      </c>
      <c r="Q73" s="68" t="s">
        <v>43</v>
      </c>
      <c r="R73" s="54">
        <f>L73*P73*N73</f>
        <v>0</v>
      </c>
      <c r="S73" s="54"/>
      <c r="T73" s="64"/>
    </row>
    <row r="74" spans="1:22" s="37" customFormat="1" ht="10.95" hidden="1" customHeight="1" thickBot="1" x14ac:dyDescent="0.35">
      <c r="A74" s="44"/>
      <c r="B74" s="106"/>
      <c r="C74" s="236" t="s">
        <v>87</v>
      </c>
      <c r="D74" s="221"/>
      <c r="E74" s="243"/>
      <c r="F74" s="243"/>
      <c r="G74" s="243"/>
      <c r="H74" s="243"/>
      <c r="I74" s="243"/>
      <c r="J74" s="243"/>
      <c r="K74" s="215"/>
      <c r="L74" s="114">
        <v>0</v>
      </c>
      <c r="M74" s="71" t="s">
        <v>36</v>
      </c>
      <c r="N74" s="65">
        <v>0</v>
      </c>
      <c r="O74" s="66" t="s">
        <v>36</v>
      </c>
      <c r="P74" s="115">
        <v>0</v>
      </c>
      <c r="Q74" s="68" t="s">
        <v>43</v>
      </c>
      <c r="R74" s="54">
        <f>L74*P74*N74</f>
        <v>0</v>
      </c>
      <c r="S74" s="54"/>
      <c r="T74" s="64"/>
    </row>
    <row r="75" spans="1:22" s="37" customFormat="1" ht="10.95" hidden="1" customHeight="1" thickBot="1" x14ac:dyDescent="0.35">
      <c r="A75" s="44"/>
      <c r="B75" s="106"/>
      <c r="C75" s="236" t="s">
        <v>88</v>
      </c>
      <c r="D75" s="221"/>
      <c r="E75" s="243"/>
      <c r="F75" s="243"/>
      <c r="G75" s="243"/>
      <c r="H75" s="243"/>
      <c r="I75" s="243"/>
      <c r="J75" s="243"/>
      <c r="K75" s="215"/>
      <c r="L75" s="114">
        <v>0</v>
      </c>
      <c r="M75" s="71" t="s">
        <v>36</v>
      </c>
      <c r="N75" s="65">
        <v>0</v>
      </c>
      <c r="O75" s="66" t="s">
        <v>36</v>
      </c>
      <c r="P75" s="115">
        <v>0</v>
      </c>
      <c r="Q75" s="68" t="s">
        <v>43</v>
      </c>
      <c r="R75" s="54">
        <f>L75*P75*N75</f>
        <v>0</v>
      </c>
      <c r="S75" s="54"/>
      <c r="T75" s="64"/>
    </row>
    <row r="76" spans="1:22" s="37" customFormat="1" ht="10.95" hidden="1" customHeight="1" thickBot="1" x14ac:dyDescent="0.35">
      <c r="A76" s="44"/>
      <c r="B76" s="106"/>
      <c r="C76" s="236" t="s">
        <v>89</v>
      </c>
      <c r="D76" s="236"/>
      <c r="E76" s="236"/>
      <c r="F76" s="236"/>
      <c r="G76" s="236"/>
      <c r="H76" s="236"/>
      <c r="I76" s="236"/>
      <c r="J76" s="236"/>
      <c r="K76" s="215"/>
      <c r="L76" s="116">
        <v>0</v>
      </c>
      <c r="M76" s="71" t="s">
        <v>36</v>
      </c>
      <c r="N76" s="65">
        <v>0</v>
      </c>
      <c r="O76" s="66" t="s">
        <v>36</v>
      </c>
      <c r="P76" s="115">
        <v>0</v>
      </c>
      <c r="Q76" s="68" t="s">
        <v>43</v>
      </c>
      <c r="R76" s="117">
        <f>L76*P76*N76</f>
        <v>0</v>
      </c>
      <c r="S76" s="54">
        <f>SUM(R73:R76)</f>
        <v>0</v>
      </c>
      <c r="T76" s="64"/>
    </row>
    <row r="77" spans="1:22" s="37" customFormat="1" ht="10.95" customHeight="1" thickBot="1" x14ac:dyDescent="0.35">
      <c r="A77" s="124"/>
      <c r="B77" s="124"/>
      <c r="C77" s="255"/>
      <c r="D77" s="256"/>
      <c r="E77" s="256"/>
      <c r="F77" s="256"/>
      <c r="G77" s="256"/>
      <c r="H77" s="256"/>
      <c r="I77" s="256"/>
      <c r="J77" s="256"/>
      <c r="K77" s="256"/>
      <c r="L77" s="257"/>
      <c r="M77" s="256"/>
      <c r="N77" s="256"/>
      <c r="O77" s="256"/>
      <c r="P77" s="256"/>
      <c r="Q77" s="256"/>
      <c r="R77" s="256"/>
      <c r="S77" s="256"/>
      <c r="T77" s="125">
        <f>ROUND(SUM(S35:S70),0)</f>
        <v>0</v>
      </c>
    </row>
    <row r="78" spans="1:22" s="37" customFormat="1" ht="60.35" customHeight="1" x14ac:dyDescent="0.3">
      <c r="A78" s="126" t="s">
        <v>16</v>
      </c>
      <c r="B78" s="126"/>
      <c r="C78" s="218" t="s">
        <v>91</v>
      </c>
      <c r="D78" s="224"/>
      <c r="E78" s="224"/>
      <c r="F78" s="224"/>
      <c r="G78" s="224"/>
      <c r="H78" s="224"/>
      <c r="I78" s="224"/>
      <c r="J78" s="224"/>
      <c r="K78" s="224"/>
      <c r="L78" s="224"/>
      <c r="M78" s="224"/>
      <c r="N78" s="224"/>
      <c r="O78" s="224"/>
      <c r="P78" s="224"/>
      <c r="Q78" s="224"/>
      <c r="R78" s="224"/>
      <c r="S78" s="224"/>
      <c r="T78" s="109"/>
      <c r="V78" s="45" t="s">
        <v>92</v>
      </c>
    </row>
    <row r="79" spans="1:22" s="37" customFormat="1" ht="10.95" customHeight="1" x14ac:dyDescent="0.3">
      <c r="A79" s="127"/>
      <c r="B79" s="127"/>
      <c r="D79" s="251" t="s">
        <v>93</v>
      </c>
      <c r="E79" s="251"/>
      <c r="F79" s="251"/>
      <c r="G79" s="251"/>
      <c r="H79" s="251"/>
      <c r="I79" s="251"/>
      <c r="J79" s="251"/>
      <c r="K79" s="251"/>
      <c r="L79" s="252"/>
      <c r="M79" s="252"/>
      <c r="N79" s="253" t="s">
        <v>94</v>
      </c>
      <c r="O79" s="202"/>
      <c r="P79" s="202"/>
      <c r="Q79" s="202"/>
      <c r="R79" s="202"/>
      <c r="S79" s="87"/>
      <c r="T79" s="64"/>
      <c r="V79" s="55"/>
    </row>
    <row r="80" spans="1:22" s="106" customFormat="1" ht="10.95" customHeight="1" x14ac:dyDescent="0.3">
      <c r="B80" s="90" t="s">
        <v>58</v>
      </c>
      <c r="C80" s="128" t="s">
        <v>95</v>
      </c>
      <c r="D80" s="231" t="s">
        <v>96</v>
      </c>
      <c r="E80" s="231"/>
      <c r="F80" s="231"/>
      <c r="G80" s="231"/>
      <c r="H80" s="231"/>
      <c r="I80" s="231"/>
      <c r="J80" s="231"/>
      <c r="K80" s="231"/>
      <c r="L80" s="254"/>
      <c r="M80" s="254"/>
      <c r="N80" s="114">
        <v>0</v>
      </c>
      <c r="O80" s="114" t="s">
        <v>97</v>
      </c>
      <c r="P80" s="129" t="s">
        <v>36</v>
      </c>
      <c r="Q80" s="130">
        <v>0</v>
      </c>
      <c r="R80" s="192" t="s">
        <v>43</v>
      </c>
      <c r="S80" s="131">
        <f t="shared" ref="S80:S85" si="0">N80*Q80</f>
        <v>0</v>
      </c>
      <c r="T80" s="122"/>
      <c r="V80" s="55"/>
    </row>
    <row r="81" spans="1:22" s="106" customFormat="1" ht="10.95" customHeight="1" x14ac:dyDescent="0.3">
      <c r="B81" s="190" t="s">
        <v>68</v>
      </c>
      <c r="C81" s="128" t="s">
        <v>98</v>
      </c>
      <c r="D81" s="231" t="s">
        <v>96</v>
      </c>
      <c r="E81" s="231"/>
      <c r="F81" s="231"/>
      <c r="G81" s="231"/>
      <c r="H81" s="231"/>
      <c r="I81" s="231"/>
      <c r="J81" s="231"/>
      <c r="K81" s="231"/>
      <c r="L81" s="254"/>
      <c r="M81" s="254"/>
      <c r="N81" s="114">
        <v>0</v>
      </c>
      <c r="O81" s="114" t="s">
        <v>97</v>
      </c>
      <c r="P81" s="129" t="s">
        <v>36</v>
      </c>
      <c r="Q81" s="130">
        <v>0</v>
      </c>
      <c r="R81" s="192" t="s">
        <v>43</v>
      </c>
      <c r="S81" s="131">
        <f t="shared" si="0"/>
        <v>0</v>
      </c>
      <c r="T81" s="122"/>
      <c r="V81" s="55"/>
    </row>
    <row r="82" spans="1:22" s="106" customFormat="1" ht="10.95" customHeight="1" x14ac:dyDescent="0.3">
      <c r="B82" s="190" t="s">
        <v>71</v>
      </c>
      <c r="C82" s="128" t="s">
        <v>98</v>
      </c>
      <c r="D82" s="231" t="s">
        <v>96</v>
      </c>
      <c r="E82" s="231"/>
      <c r="F82" s="231"/>
      <c r="G82" s="231"/>
      <c r="H82" s="231"/>
      <c r="I82" s="231"/>
      <c r="J82" s="231"/>
      <c r="K82" s="231"/>
      <c r="L82" s="254"/>
      <c r="M82" s="254"/>
      <c r="N82" s="114">
        <v>0</v>
      </c>
      <c r="O82" s="114" t="s">
        <v>97</v>
      </c>
      <c r="P82" s="129" t="s">
        <v>36</v>
      </c>
      <c r="Q82" s="130">
        <v>0</v>
      </c>
      <c r="R82" s="192" t="s">
        <v>43</v>
      </c>
      <c r="S82" s="131">
        <f t="shared" si="0"/>
        <v>0</v>
      </c>
      <c r="T82" s="122"/>
      <c r="V82" s="55"/>
    </row>
    <row r="83" spans="1:22" s="106" customFormat="1" ht="10.95" customHeight="1" x14ac:dyDescent="0.3">
      <c r="B83" s="190" t="s">
        <v>74</v>
      </c>
      <c r="C83" s="128" t="s">
        <v>98</v>
      </c>
      <c r="D83" s="231" t="s">
        <v>96</v>
      </c>
      <c r="E83" s="231"/>
      <c r="F83" s="231"/>
      <c r="G83" s="231"/>
      <c r="H83" s="231"/>
      <c r="I83" s="231"/>
      <c r="J83" s="231"/>
      <c r="K83" s="231"/>
      <c r="L83" s="254"/>
      <c r="M83" s="254"/>
      <c r="N83" s="114">
        <v>0</v>
      </c>
      <c r="O83" s="114" t="s">
        <v>97</v>
      </c>
      <c r="P83" s="129" t="s">
        <v>36</v>
      </c>
      <c r="Q83" s="130">
        <v>0</v>
      </c>
      <c r="R83" s="192" t="s">
        <v>43</v>
      </c>
      <c r="S83" s="131">
        <f t="shared" si="0"/>
        <v>0</v>
      </c>
      <c r="T83" s="122"/>
      <c r="V83" s="55"/>
    </row>
    <row r="84" spans="1:22" s="106" customFormat="1" ht="10.95" customHeight="1" x14ac:dyDescent="0.3">
      <c r="B84" s="190" t="s">
        <v>99</v>
      </c>
      <c r="C84" s="128" t="s">
        <v>98</v>
      </c>
      <c r="D84" s="231" t="s">
        <v>96</v>
      </c>
      <c r="E84" s="231"/>
      <c r="F84" s="231"/>
      <c r="G84" s="231"/>
      <c r="H84" s="231"/>
      <c r="I84" s="231"/>
      <c r="J84" s="231"/>
      <c r="K84" s="231"/>
      <c r="L84" s="254"/>
      <c r="M84" s="254"/>
      <c r="N84" s="114">
        <v>0</v>
      </c>
      <c r="O84" s="114" t="s">
        <v>97</v>
      </c>
      <c r="P84" s="129" t="s">
        <v>36</v>
      </c>
      <c r="Q84" s="130">
        <v>0</v>
      </c>
      <c r="R84" s="192" t="s">
        <v>43</v>
      </c>
      <c r="S84" s="131">
        <f t="shared" si="0"/>
        <v>0</v>
      </c>
      <c r="T84" s="122"/>
      <c r="V84" s="55"/>
    </row>
    <row r="85" spans="1:22" s="106" customFormat="1" ht="10.95" customHeight="1" x14ac:dyDescent="0.3">
      <c r="B85" s="190" t="s">
        <v>100</v>
      </c>
      <c r="C85" s="128" t="s">
        <v>98</v>
      </c>
      <c r="D85" s="231" t="s">
        <v>96</v>
      </c>
      <c r="E85" s="231"/>
      <c r="F85" s="231"/>
      <c r="G85" s="231"/>
      <c r="H85" s="231"/>
      <c r="I85" s="231"/>
      <c r="J85" s="231"/>
      <c r="K85" s="231"/>
      <c r="L85" s="254"/>
      <c r="M85" s="254"/>
      <c r="N85" s="114">
        <v>0</v>
      </c>
      <c r="O85" s="114" t="s">
        <v>97</v>
      </c>
      <c r="P85" s="129" t="s">
        <v>36</v>
      </c>
      <c r="Q85" s="130">
        <v>0</v>
      </c>
      <c r="R85" s="192" t="s">
        <v>43</v>
      </c>
      <c r="S85" s="131">
        <f t="shared" si="0"/>
        <v>0</v>
      </c>
      <c r="T85" s="122"/>
      <c r="V85" s="55" t="s">
        <v>101</v>
      </c>
    </row>
    <row r="86" spans="1:22" s="37" customFormat="1" ht="10.95" customHeight="1" thickBot="1" x14ac:dyDescent="0.35">
      <c r="A86" s="44"/>
      <c r="B86" s="44"/>
      <c r="C86" s="236"/>
      <c r="D86" s="221"/>
      <c r="E86" s="221"/>
      <c r="F86" s="221"/>
      <c r="G86" s="221"/>
      <c r="H86" s="221"/>
      <c r="I86" s="221"/>
      <c r="J86" s="221"/>
      <c r="K86" s="221"/>
      <c r="L86" s="221"/>
      <c r="M86" s="221"/>
      <c r="N86" s="221"/>
      <c r="O86" s="221"/>
      <c r="P86" s="132"/>
      <c r="Q86" s="132"/>
      <c r="R86" s="101"/>
      <c r="S86" s="133"/>
      <c r="T86" s="87">
        <f>ROUND(SUM(S80:S81),0)</f>
        <v>0</v>
      </c>
    </row>
    <row r="87" spans="1:22" s="37" customFormat="1" ht="44.5" customHeight="1" x14ac:dyDescent="0.3">
      <c r="A87" s="126" t="s">
        <v>17</v>
      </c>
      <c r="B87" s="126"/>
      <c r="C87" s="218" t="s">
        <v>102</v>
      </c>
      <c r="D87" s="224"/>
      <c r="E87" s="224"/>
      <c r="F87" s="224"/>
      <c r="G87" s="224"/>
      <c r="H87" s="224"/>
      <c r="I87" s="224"/>
      <c r="J87" s="224"/>
      <c r="K87" s="224"/>
      <c r="L87" s="224"/>
      <c r="M87" s="224"/>
      <c r="N87" s="224"/>
      <c r="O87" s="224"/>
      <c r="P87" s="224"/>
      <c r="Q87" s="224"/>
      <c r="R87" s="224"/>
      <c r="S87" s="224"/>
      <c r="T87" s="109"/>
      <c r="V87" s="45" t="s">
        <v>103</v>
      </c>
    </row>
    <row r="88" spans="1:22" s="37" customFormat="1" ht="10.95" customHeight="1" x14ac:dyDescent="0.3">
      <c r="A88" s="134"/>
      <c r="B88" s="134"/>
      <c r="C88" s="180"/>
      <c r="D88" s="251" t="s">
        <v>93</v>
      </c>
      <c r="E88" s="251"/>
      <c r="F88" s="251"/>
      <c r="G88" s="251"/>
      <c r="H88" s="251"/>
      <c r="I88" s="251"/>
      <c r="J88" s="251"/>
      <c r="K88" s="251"/>
      <c r="L88" s="258"/>
      <c r="M88" s="215"/>
      <c r="N88" s="253" t="s">
        <v>94</v>
      </c>
      <c r="O88" s="202"/>
      <c r="P88" s="202"/>
      <c r="Q88" s="202"/>
      <c r="R88" s="202"/>
      <c r="S88" s="87"/>
      <c r="T88" s="64"/>
      <c r="V88" s="55"/>
    </row>
    <row r="89" spans="1:22" s="37" customFormat="1" ht="10.95" customHeight="1" x14ac:dyDescent="0.3">
      <c r="A89" s="44"/>
      <c r="B89" s="135" t="s">
        <v>104</v>
      </c>
      <c r="C89" s="128" t="s">
        <v>95</v>
      </c>
      <c r="D89" s="231" t="s">
        <v>96</v>
      </c>
      <c r="E89" s="231"/>
      <c r="F89" s="231"/>
      <c r="G89" s="231"/>
      <c r="H89" s="231"/>
      <c r="I89" s="231"/>
      <c r="J89" s="231"/>
      <c r="K89" s="231"/>
      <c r="L89" s="254"/>
      <c r="M89" s="254"/>
      <c r="N89" s="114">
        <v>0</v>
      </c>
      <c r="O89" s="114" t="s">
        <v>97</v>
      </c>
      <c r="P89" s="129" t="s">
        <v>36</v>
      </c>
      <c r="Q89" s="130">
        <v>0</v>
      </c>
      <c r="R89" s="68" t="s">
        <v>43</v>
      </c>
      <c r="S89" s="131">
        <f t="shared" ref="S89:S98" si="1">N89*Q89</f>
        <v>0</v>
      </c>
      <c r="T89" s="64"/>
      <c r="V89" s="55"/>
    </row>
    <row r="90" spans="1:22" s="37" customFormat="1" ht="10.95" customHeight="1" x14ac:dyDescent="0.3">
      <c r="A90" s="44"/>
      <c r="B90" s="135" t="s">
        <v>105</v>
      </c>
      <c r="C90" s="128" t="s">
        <v>95</v>
      </c>
      <c r="D90" s="231" t="s">
        <v>96</v>
      </c>
      <c r="E90" s="231"/>
      <c r="F90" s="231"/>
      <c r="G90" s="231"/>
      <c r="H90" s="231"/>
      <c r="I90" s="231"/>
      <c r="J90" s="231"/>
      <c r="K90" s="231"/>
      <c r="L90" s="254"/>
      <c r="M90" s="254"/>
      <c r="N90" s="114">
        <v>0</v>
      </c>
      <c r="O90" s="114" t="s">
        <v>97</v>
      </c>
      <c r="P90" s="129" t="s">
        <v>36</v>
      </c>
      <c r="Q90" s="130">
        <v>0</v>
      </c>
      <c r="R90" s="68" t="s">
        <v>43</v>
      </c>
      <c r="S90" s="131">
        <f t="shared" si="1"/>
        <v>0</v>
      </c>
      <c r="T90" s="64"/>
      <c r="V90" s="55"/>
    </row>
    <row r="91" spans="1:22" s="37" customFormat="1" ht="10.95" customHeight="1" x14ac:dyDescent="0.3">
      <c r="A91" s="44"/>
      <c r="B91" s="135" t="s">
        <v>106</v>
      </c>
      <c r="C91" s="128" t="s">
        <v>95</v>
      </c>
      <c r="D91" s="231" t="s">
        <v>96</v>
      </c>
      <c r="E91" s="231"/>
      <c r="F91" s="231"/>
      <c r="G91" s="231"/>
      <c r="H91" s="231"/>
      <c r="I91" s="231"/>
      <c r="J91" s="231"/>
      <c r="K91" s="231"/>
      <c r="L91" s="254"/>
      <c r="M91" s="254"/>
      <c r="N91" s="114">
        <v>0</v>
      </c>
      <c r="O91" s="114" t="s">
        <v>97</v>
      </c>
      <c r="P91" s="129" t="s">
        <v>36</v>
      </c>
      <c r="Q91" s="130">
        <v>0</v>
      </c>
      <c r="R91" s="68" t="s">
        <v>43</v>
      </c>
      <c r="S91" s="131">
        <f t="shared" si="1"/>
        <v>0</v>
      </c>
      <c r="T91" s="64"/>
      <c r="V91" s="55"/>
    </row>
    <row r="92" spans="1:22" s="75" customFormat="1" ht="10.95" customHeight="1" x14ac:dyDescent="0.3">
      <c r="B92" s="135" t="s">
        <v>107</v>
      </c>
      <c r="C92" s="128" t="s">
        <v>95</v>
      </c>
      <c r="D92" s="231" t="s">
        <v>96</v>
      </c>
      <c r="E92" s="231"/>
      <c r="F92" s="231"/>
      <c r="G92" s="231"/>
      <c r="H92" s="231"/>
      <c r="I92" s="231"/>
      <c r="J92" s="231"/>
      <c r="K92" s="231"/>
      <c r="L92" s="254"/>
      <c r="M92" s="254"/>
      <c r="N92" s="114">
        <v>0</v>
      </c>
      <c r="O92" s="114" t="s">
        <v>97</v>
      </c>
      <c r="P92" s="129" t="s">
        <v>36</v>
      </c>
      <c r="Q92" s="130">
        <v>0</v>
      </c>
      <c r="R92" s="68" t="s">
        <v>43</v>
      </c>
      <c r="S92" s="131">
        <f t="shared" si="1"/>
        <v>0</v>
      </c>
      <c r="T92" s="74"/>
      <c r="V92" s="55"/>
    </row>
    <row r="93" spans="1:22" s="75" customFormat="1" ht="10.95" customHeight="1" x14ac:dyDescent="0.3">
      <c r="B93" s="135" t="s">
        <v>108</v>
      </c>
      <c r="C93" s="128" t="s">
        <v>95</v>
      </c>
      <c r="D93" s="231" t="s">
        <v>96</v>
      </c>
      <c r="E93" s="231"/>
      <c r="F93" s="231"/>
      <c r="G93" s="231"/>
      <c r="H93" s="231"/>
      <c r="I93" s="231"/>
      <c r="J93" s="231"/>
      <c r="K93" s="231"/>
      <c r="L93" s="254"/>
      <c r="M93" s="254"/>
      <c r="N93" s="114">
        <v>0</v>
      </c>
      <c r="O93" s="114" t="s">
        <v>97</v>
      </c>
      <c r="P93" s="129" t="s">
        <v>36</v>
      </c>
      <c r="Q93" s="130">
        <v>0</v>
      </c>
      <c r="R93" s="68" t="s">
        <v>43</v>
      </c>
      <c r="S93" s="131">
        <f t="shared" si="1"/>
        <v>0</v>
      </c>
      <c r="T93" s="74"/>
      <c r="V93" s="55"/>
    </row>
    <row r="94" spans="1:22" s="75" customFormat="1" ht="10.95" customHeight="1" x14ac:dyDescent="0.3">
      <c r="B94" s="135" t="s">
        <v>109</v>
      </c>
      <c r="C94" s="128" t="s">
        <v>95</v>
      </c>
      <c r="D94" s="231" t="s">
        <v>96</v>
      </c>
      <c r="E94" s="231"/>
      <c r="F94" s="231"/>
      <c r="G94" s="231"/>
      <c r="H94" s="231"/>
      <c r="I94" s="231"/>
      <c r="J94" s="231"/>
      <c r="K94" s="231"/>
      <c r="L94" s="254"/>
      <c r="M94" s="254"/>
      <c r="N94" s="114">
        <v>0</v>
      </c>
      <c r="O94" s="114" t="s">
        <v>97</v>
      </c>
      <c r="P94" s="129" t="s">
        <v>36</v>
      </c>
      <c r="Q94" s="130">
        <v>0</v>
      </c>
      <c r="R94" s="68" t="s">
        <v>43</v>
      </c>
      <c r="S94" s="131">
        <f t="shared" si="1"/>
        <v>0</v>
      </c>
      <c r="T94" s="74"/>
      <c r="V94" s="55"/>
    </row>
    <row r="95" spans="1:22" s="75" customFormat="1" ht="10.95" customHeight="1" x14ac:dyDescent="0.3">
      <c r="B95" s="135" t="s">
        <v>110</v>
      </c>
      <c r="C95" s="128" t="s">
        <v>95</v>
      </c>
      <c r="D95" s="231" t="s">
        <v>96</v>
      </c>
      <c r="E95" s="231"/>
      <c r="F95" s="231"/>
      <c r="G95" s="231"/>
      <c r="H95" s="231"/>
      <c r="I95" s="231"/>
      <c r="J95" s="231"/>
      <c r="K95" s="231"/>
      <c r="L95" s="254"/>
      <c r="M95" s="254"/>
      <c r="N95" s="114">
        <v>0</v>
      </c>
      <c r="O95" s="114" t="s">
        <v>97</v>
      </c>
      <c r="P95" s="129" t="s">
        <v>36</v>
      </c>
      <c r="Q95" s="130">
        <v>0</v>
      </c>
      <c r="R95" s="68" t="s">
        <v>43</v>
      </c>
      <c r="S95" s="131">
        <f t="shared" si="1"/>
        <v>0</v>
      </c>
      <c r="T95" s="74"/>
      <c r="V95" s="55"/>
    </row>
    <row r="96" spans="1:22" s="75" customFormat="1" ht="10.95" customHeight="1" x14ac:dyDescent="0.3">
      <c r="B96" s="135" t="s">
        <v>111</v>
      </c>
      <c r="C96" s="128" t="s">
        <v>95</v>
      </c>
      <c r="D96" s="231" t="s">
        <v>96</v>
      </c>
      <c r="E96" s="231"/>
      <c r="F96" s="231"/>
      <c r="G96" s="231"/>
      <c r="H96" s="231"/>
      <c r="I96" s="231"/>
      <c r="J96" s="231"/>
      <c r="K96" s="231"/>
      <c r="L96" s="254"/>
      <c r="M96" s="254"/>
      <c r="N96" s="114">
        <v>0</v>
      </c>
      <c r="O96" s="114" t="s">
        <v>97</v>
      </c>
      <c r="P96" s="129" t="s">
        <v>36</v>
      </c>
      <c r="Q96" s="130">
        <v>0</v>
      </c>
      <c r="R96" s="68" t="s">
        <v>43</v>
      </c>
      <c r="S96" s="131">
        <f t="shared" si="1"/>
        <v>0</v>
      </c>
      <c r="T96" s="74"/>
      <c r="V96" s="55"/>
    </row>
    <row r="97" spans="1:22" s="75" customFormat="1" ht="10.95" customHeight="1" x14ac:dyDescent="0.3">
      <c r="B97" s="135" t="s">
        <v>112</v>
      </c>
      <c r="C97" s="128" t="s">
        <v>98</v>
      </c>
      <c r="D97" s="231" t="s">
        <v>96</v>
      </c>
      <c r="E97" s="231"/>
      <c r="F97" s="231"/>
      <c r="G97" s="231"/>
      <c r="H97" s="231"/>
      <c r="I97" s="231"/>
      <c r="J97" s="231"/>
      <c r="K97" s="231"/>
      <c r="L97" s="254"/>
      <c r="M97" s="254"/>
      <c r="N97" s="114">
        <v>0</v>
      </c>
      <c r="O97" s="136" t="s">
        <v>97</v>
      </c>
      <c r="P97" s="66" t="s">
        <v>36</v>
      </c>
      <c r="Q97" s="137">
        <v>0</v>
      </c>
      <c r="R97" s="68" t="s">
        <v>43</v>
      </c>
      <c r="S97" s="131">
        <f t="shared" si="1"/>
        <v>0</v>
      </c>
      <c r="T97" s="74"/>
      <c r="V97" s="55"/>
    </row>
    <row r="98" spans="1:22" s="75" customFormat="1" ht="10.95" customHeight="1" x14ac:dyDescent="0.3">
      <c r="B98" s="135" t="s">
        <v>113</v>
      </c>
      <c r="C98" s="128" t="s">
        <v>98</v>
      </c>
      <c r="D98" s="231" t="s">
        <v>96</v>
      </c>
      <c r="E98" s="231"/>
      <c r="F98" s="231"/>
      <c r="G98" s="231"/>
      <c r="H98" s="231"/>
      <c r="I98" s="231"/>
      <c r="J98" s="231"/>
      <c r="K98" s="231"/>
      <c r="L98" s="254"/>
      <c r="M98" s="254"/>
      <c r="N98" s="114">
        <v>0</v>
      </c>
      <c r="O98" s="136" t="s">
        <v>97</v>
      </c>
      <c r="P98" s="66" t="s">
        <v>36</v>
      </c>
      <c r="Q98" s="137">
        <v>0</v>
      </c>
      <c r="R98" s="68" t="s">
        <v>43</v>
      </c>
      <c r="S98" s="131">
        <f t="shared" si="1"/>
        <v>0</v>
      </c>
      <c r="T98" s="74"/>
      <c r="V98" s="55" t="s">
        <v>175</v>
      </c>
    </row>
    <row r="99" spans="1:22" s="37" customFormat="1" ht="10.95" customHeight="1" thickBot="1" x14ac:dyDescent="0.35">
      <c r="A99" s="44"/>
      <c r="B99" s="44"/>
      <c r="C99" s="180"/>
      <c r="D99" s="256"/>
      <c r="E99" s="256"/>
      <c r="F99" s="256"/>
      <c r="G99" s="256"/>
      <c r="H99" s="256"/>
      <c r="I99" s="256"/>
      <c r="J99" s="256"/>
      <c r="K99" s="256"/>
      <c r="L99" s="256"/>
      <c r="M99" s="256"/>
      <c r="N99" s="179"/>
      <c r="O99" s="179"/>
      <c r="P99" s="90"/>
      <c r="Q99" s="90"/>
      <c r="R99" s="100"/>
      <c r="S99" s="64"/>
      <c r="T99" s="138">
        <f>ROUND(SUM(S89:S98),0)</f>
        <v>0</v>
      </c>
    </row>
    <row r="100" spans="1:22" s="37" customFormat="1" ht="92.3" customHeight="1" x14ac:dyDescent="0.3">
      <c r="A100" s="126" t="s">
        <v>18</v>
      </c>
      <c r="B100" s="126"/>
      <c r="C100" s="218" t="s">
        <v>115</v>
      </c>
      <c r="D100" s="224"/>
      <c r="E100" s="224"/>
      <c r="F100" s="224"/>
      <c r="G100" s="224"/>
      <c r="H100" s="224"/>
      <c r="I100" s="224"/>
      <c r="J100" s="224"/>
      <c r="K100" s="224"/>
      <c r="L100" s="224"/>
      <c r="M100" s="224"/>
      <c r="N100" s="224"/>
      <c r="O100" s="224"/>
      <c r="P100" s="224"/>
      <c r="Q100" s="224"/>
      <c r="R100" s="224"/>
      <c r="S100" s="224"/>
      <c r="T100" s="109"/>
      <c r="V100" s="45" t="s">
        <v>116</v>
      </c>
    </row>
    <row r="101" spans="1:22" s="37" customFormat="1" ht="10.95" customHeight="1" x14ac:dyDescent="0.3">
      <c r="A101" s="127"/>
      <c r="B101" s="127"/>
      <c r="C101" s="180"/>
      <c r="D101" s="253" t="s">
        <v>93</v>
      </c>
      <c r="E101" s="253"/>
      <c r="F101" s="253"/>
      <c r="G101" s="253"/>
      <c r="H101" s="253"/>
      <c r="I101" s="253"/>
      <c r="J101" s="253"/>
      <c r="K101" s="253"/>
      <c r="L101" s="241"/>
      <c r="M101" s="241"/>
      <c r="N101" s="253" t="s">
        <v>94</v>
      </c>
      <c r="O101" s="202"/>
      <c r="P101" s="202"/>
      <c r="Q101" s="202"/>
      <c r="R101" s="202"/>
      <c r="S101" s="87"/>
      <c r="T101" s="64"/>
      <c r="V101" s="55"/>
    </row>
    <row r="102" spans="1:22" s="106" customFormat="1" ht="10.95" customHeight="1" x14ac:dyDescent="0.3">
      <c r="B102" s="187" t="s">
        <v>41</v>
      </c>
      <c r="C102" s="178" t="s">
        <v>118</v>
      </c>
      <c r="D102" s="259" t="s">
        <v>119</v>
      </c>
      <c r="E102" s="259"/>
      <c r="F102" s="259"/>
      <c r="G102" s="259"/>
      <c r="H102" s="259"/>
      <c r="I102" s="259"/>
      <c r="J102" s="259"/>
      <c r="K102" s="259"/>
      <c r="L102" s="260"/>
      <c r="M102" s="260"/>
      <c r="N102" s="114">
        <v>0</v>
      </c>
      <c r="O102" s="114" t="s">
        <v>97</v>
      </c>
      <c r="P102" s="129" t="s">
        <v>36</v>
      </c>
      <c r="Q102" s="130">
        <v>0</v>
      </c>
      <c r="R102" s="68" t="s">
        <v>43</v>
      </c>
      <c r="S102" s="131">
        <f>N102*Q102</f>
        <v>0</v>
      </c>
      <c r="T102" s="122"/>
      <c r="V102" s="55"/>
    </row>
    <row r="103" spans="1:22" s="106" customFormat="1" ht="10.95" customHeight="1" x14ac:dyDescent="0.3">
      <c r="B103" s="187" t="s">
        <v>45</v>
      </c>
      <c r="C103" s="178" t="s">
        <v>118</v>
      </c>
      <c r="D103" s="259" t="s">
        <v>119</v>
      </c>
      <c r="E103" s="259"/>
      <c r="F103" s="259"/>
      <c r="G103" s="259"/>
      <c r="H103" s="259"/>
      <c r="I103" s="259"/>
      <c r="J103" s="259"/>
      <c r="K103" s="259"/>
      <c r="L103" s="260"/>
      <c r="M103" s="260"/>
      <c r="N103" s="114">
        <v>0</v>
      </c>
      <c r="O103" s="114" t="s">
        <v>97</v>
      </c>
      <c r="P103" s="129" t="s">
        <v>36</v>
      </c>
      <c r="Q103" s="130">
        <v>0</v>
      </c>
      <c r="R103" s="68" t="s">
        <v>43</v>
      </c>
      <c r="S103" s="131">
        <f>N103*Q103</f>
        <v>0</v>
      </c>
      <c r="T103" s="122"/>
      <c r="V103" s="55"/>
    </row>
    <row r="104" spans="1:22" s="106" customFormat="1" ht="10.95" customHeight="1" x14ac:dyDescent="0.3">
      <c r="B104" s="187" t="s">
        <v>46</v>
      </c>
      <c r="C104" s="178" t="s">
        <v>118</v>
      </c>
      <c r="D104" s="259" t="s">
        <v>119</v>
      </c>
      <c r="E104" s="259"/>
      <c r="F104" s="259"/>
      <c r="G104" s="259"/>
      <c r="H104" s="259"/>
      <c r="I104" s="259"/>
      <c r="J104" s="259"/>
      <c r="K104" s="259"/>
      <c r="L104" s="260"/>
      <c r="M104" s="260"/>
      <c r="N104" s="114">
        <v>0</v>
      </c>
      <c r="O104" s="114" t="s">
        <v>97</v>
      </c>
      <c r="P104" s="129" t="s">
        <v>36</v>
      </c>
      <c r="Q104" s="130">
        <v>0</v>
      </c>
      <c r="R104" s="68" t="s">
        <v>43</v>
      </c>
      <c r="S104" s="131">
        <f>N104*Q104</f>
        <v>0</v>
      </c>
      <c r="T104" s="122"/>
      <c r="V104" s="55" t="s">
        <v>168</v>
      </c>
    </row>
    <row r="105" spans="1:22" s="106" customFormat="1" ht="10.95" hidden="1" customHeight="1" x14ac:dyDescent="0.3">
      <c r="B105" s="187" t="s">
        <v>47</v>
      </c>
      <c r="C105" s="178" t="s">
        <v>118</v>
      </c>
      <c r="D105" s="259" t="s">
        <v>119</v>
      </c>
      <c r="E105" s="259"/>
      <c r="F105" s="259"/>
      <c r="G105" s="259"/>
      <c r="H105" s="259"/>
      <c r="I105" s="259"/>
      <c r="J105" s="259"/>
      <c r="K105" s="259"/>
      <c r="L105" s="260"/>
      <c r="M105" s="260"/>
      <c r="N105" s="139">
        <v>0</v>
      </c>
      <c r="O105" s="140" t="s">
        <v>120</v>
      </c>
      <c r="P105" s="66" t="s">
        <v>36</v>
      </c>
      <c r="Q105" s="115">
        <v>0</v>
      </c>
      <c r="R105" s="68" t="s">
        <v>43</v>
      </c>
      <c r="S105" s="131">
        <f>N105*Q105</f>
        <v>0</v>
      </c>
      <c r="T105" s="122"/>
      <c r="V105" s="55" t="s">
        <v>121</v>
      </c>
    </row>
    <row r="106" spans="1:22" s="37" customFormat="1" ht="10.95" customHeight="1" thickBot="1" x14ac:dyDescent="0.35">
      <c r="A106" s="44"/>
      <c r="B106" s="44"/>
      <c r="C106" s="180"/>
      <c r="D106" s="257"/>
      <c r="E106" s="256"/>
      <c r="F106" s="256"/>
      <c r="G106" s="256"/>
      <c r="H106" s="256"/>
      <c r="I106" s="256"/>
      <c r="J106" s="256"/>
      <c r="K106" s="256"/>
      <c r="L106" s="256"/>
      <c r="M106" s="256"/>
      <c r="N106" s="181"/>
      <c r="O106" s="181"/>
      <c r="P106" s="132"/>
      <c r="Q106" s="132"/>
      <c r="R106" s="101"/>
      <c r="S106" s="133"/>
      <c r="T106" s="87">
        <f>ROUND(SUM(S102:S105),0)</f>
        <v>0</v>
      </c>
      <c r="V106" s="55" t="s">
        <v>169</v>
      </c>
    </row>
    <row r="107" spans="1:22" s="37" customFormat="1" ht="61.2" customHeight="1" x14ac:dyDescent="0.3">
      <c r="A107" s="126" t="s">
        <v>19</v>
      </c>
      <c r="B107" s="126"/>
      <c r="C107" s="218" t="s">
        <v>122</v>
      </c>
      <c r="D107" s="224"/>
      <c r="E107" s="224"/>
      <c r="F107" s="224"/>
      <c r="G107" s="224"/>
      <c r="H107" s="224"/>
      <c r="I107" s="224"/>
      <c r="J107" s="224"/>
      <c r="K107" s="224"/>
      <c r="L107" s="224"/>
      <c r="M107" s="224"/>
      <c r="N107" s="224"/>
      <c r="O107" s="224"/>
      <c r="P107" s="224"/>
      <c r="Q107" s="224"/>
      <c r="R107" s="224"/>
      <c r="S107" s="224"/>
      <c r="T107" s="109"/>
    </row>
    <row r="108" spans="1:22" s="37" customFormat="1" ht="10.95" customHeight="1" x14ac:dyDescent="0.3">
      <c r="A108" s="44"/>
      <c r="B108" s="261" t="s">
        <v>123</v>
      </c>
      <c r="C108" s="262"/>
      <c r="D108" s="253" t="s">
        <v>93</v>
      </c>
      <c r="E108" s="253"/>
      <c r="F108" s="253"/>
      <c r="G108" s="253"/>
      <c r="H108" s="253"/>
      <c r="I108" s="253"/>
      <c r="J108" s="253"/>
      <c r="K108" s="253"/>
      <c r="L108" s="241"/>
      <c r="M108" s="241"/>
      <c r="N108" s="253" t="s">
        <v>94</v>
      </c>
      <c r="O108" s="202"/>
      <c r="P108" s="202"/>
      <c r="Q108" s="202"/>
      <c r="R108" s="202"/>
      <c r="S108" s="87"/>
      <c r="T108" s="138"/>
      <c r="V108" s="45" t="s">
        <v>124</v>
      </c>
    </row>
    <row r="109" spans="1:22" s="37" customFormat="1" ht="10.95" customHeight="1" x14ac:dyDescent="0.3">
      <c r="A109" s="44"/>
      <c r="B109" s="135" t="s">
        <v>104</v>
      </c>
      <c r="C109" s="178" t="s">
        <v>127</v>
      </c>
      <c r="D109" s="259" t="s">
        <v>128</v>
      </c>
      <c r="E109" s="259"/>
      <c r="F109" s="259"/>
      <c r="G109" s="259"/>
      <c r="H109" s="259"/>
      <c r="I109" s="259"/>
      <c r="J109" s="259"/>
      <c r="K109" s="259"/>
      <c r="L109" s="260"/>
      <c r="M109" s="260"/>
      <c r="N109" s="114">
        <v>0</v>
      </c>
      <c r="O109" s="114" t="s">
        <v>97</v>
      </c>
      <c r="P109" s="129" t="s">
        <v>36</v>
      </c>
      <c r="Q109" s="130">
        <v>0</v>
      </c>
      <c r="R109" s="68" t="s">
        <v>43</v>
      </c>
      <c r="S109" s="131">
        <f t="shared" ref="S109:S127" si="2">N109*Q109</f>
        <v>0</v>
      </c>
      <c r="T109" s="138"/>
      <c r="V109" s="55"/>
    </row>
    <row r="110" spans="1:22" s="37" customFormat="1" ht="10.95" customHeight="1" x14ac:dyDescent="0.3">
      <c r="A110" s="44"/>
      <c r="B110" s="135" t="s">
        <v>105</v>
      </c>
      <c r="C110" s="178" t="s">
        <v>127</v>
      </c>
      <c r="D110" s="259" t="s">
        <v>128</v>
      </c>
      <c r="E110" s="259"/>
      <c r="F110" s="259"/>
      <c r="G110" s="259"/>
      <c r="H110" s="259"/>
      <c r="I110" s="259"/>
      <c r="J110" s="259"/>
      <c r="K110" s="259"/>
      <c r="L110" s="260"/>
      <c r="M110" s="260"/>
      <c r="N110" s="114">
        <v>0</v>
      </c>
      <c r="O110" s="114" t="s">
        <v>97</v>
      </c>
      <c r="P110" s="129" t="s">
        <v>36</v>
      </c>
      <c r="Q110" s="130">
        <v>0</v>
      </c>
      <c r="R110" s="68" t="s">
        <v>43</v>
      </c>
      <c r="S110" s="131">
        <f t="shared" si="2"/>
        <v>0</v>
      </c>
      <c r="T110" s="138"/>
      <c r="V110" s="55"/>
    </row>
    <row r="111" spans="1:22" s="37" customFormat="1" ht="10.95" customHeight="1" x14ac:dyDescent="0.3">
      <c r="A111" s="44"/>
      <c r="B111" s="135" t="s">
        <v>106</v>
      </c>
      <c r="C111" s="178" t="s">
        <v>127</v>
      </c>
      <c r="D111" s="259" t="s">
        <v>128</v>
      </c>
      <c r="E111" s="259"/>
      <c r="F111" s="259"/>
      <c r="G111" s="259"/>
      <c r="H111" s="259"/>
      <c r="I111" s="259"/>
      <c r="J111" s="259"/>
      <c r="K111" s="259"/>
      <c r="L111" s="260"/>
      <c r="M111" s="260"/>
      <c r="N111" s="114">
        <v>0</v>
      </c>
      <c r="O111" s="114" t="s">
        <v>97</v>
      </c>
      <c r="P111" s="129" t="s">
        <v>36</v>
      </c>
      <c r="Q111" s="130">
        <v>0</v>
      </c>
      <c r="R111" s="68" t="s">
        <v>43</v>
      </c>
      <c r="S111" s="131">
        <f t="shared" si="2"/>
        <v>0</v>
      </c>
      <c r="T111" s="138"/>
      <c r="V111" s="55"/>
    </row>
    <row r="112" spans="1:22" s="37" customFormat="1" ht="10.95" customHeight="1" x14ac:dyDescent="0.3">
      <c r="A112" s="127"/>
      <c r="B112" s="135" t="s">
        <v>107</v>
      </c>
      <c r="C112" s="178" t="s">
        <v>127</v>
      </c>
      <c r="D112" s="259" t="s">
        <v>128</v>
      </c>
      <c r="E112" s="259"/>
      <c r="F112" s="259"/>
      <c r="G112" s="259"/>
      <c r="H112" s="259"/>
      <c r="I112" s="259"/>
      <c r="J112" s="259"/>
      <c r="K112" s="259"/>
      <c r="L112" s="260"/>
      <c r="M112" s="260"/>
      <c r="N112" s="114">
        <v>0</v>
      </c>
      <c r="O112" s="114" t="s">
        <v>97</v>
      </c>
      <c r="P112" s="129" t="s">
        <v>36</v>
      </c>
      <c r="Q112" s="130">
        <v>0</v>
      </c>
      <c r="R112" s="68" t="s">
        <v>43</v>
      </c>
      <c r="S112" s="131">
        <f t="shared" si="2"/>
        <v>0</v>
      </c>
      <c r="T112" s="138"/>
      <c r="V112" s="55"/>
    </row>
    <row r="113" spans="1:22" s="37" customFormat="1" ht="10.95" customHeight="1" x14ac:dyDescent="0.3">
      <c r="A113" s="127"/>
      <c r="B113" s="135" t="s">
        <v>108</v>
      </c>
      <c r="C113" s="178" t="s">
        <v>127</v>
      </c>
      <c r="D113" s="259" t="s">
        <v>128</v>
      </c>
      <c r="E113" s="259"/>
      <c r="F113" s="259"/>
      <c r="G113" s="259"/>
      <c r="H113" s="259"/>
      <c r="I113" s="259"/>
      <c r="J113" s="259"/>
      <c r="K113" s="259"/>
      <c r="L113" s="260"/>
      <c r="M113" s="260"/>
      <c r="N113" s="114">
        <v>0</v>
      </c>
      <c r="O113" s="114" t="s">
        <v>97</v>
      </c>
      <c r="P113" s="129" t="s">
        <v>36</v>
      </c>
      <c r="Q113" s="130">
        <v>0</v>
      </c>
      <c r="R113" s="68" t="s">
        <v>43</v>
      </c>
      <c r="S113" s="131">
        <f t="shared" si="2"/>
        <v>0</v>
      </c>
      <c r="T113" s="138"/>
      <c r="V113" s="55"/>
    </row>
    <row r="114" spans="1:22" s="37" customFormat="1" ht="10.95" customHeight="1" x14ac:dyDescent="0.3">
      <c r="A114" s="127"/>
      <c r="B114" s="135" t="s">
        <v>109</v>
      </c>
      <c r="C114" s="178" t="s">
        <v>127</v>
      </c>
      <c r="D114" s="259" t="s">
        <v>128</v>
      </c>
      <c r="E114" s="259"/>
      <c r="F114" s="259"/>
      <c r="G114" s="259"/>
      <c r="H114" s="259"/>
      <c r="I114" s="259"/>
      <c r="J114" s="259"/>
      <c r="K114" s="259"/>
      <c r="L114" s="260"/>
      <c r="M114" s="260"/>
      <c r="N114" s="114">
        <v>0</v>
      </c>
      <c r="O114" s="114" t="s">
        <v>97</v>
      </c>
      <c r="P114" s="129" t="s">
        <v>36</v>
      </c>
      <c r="Q114" s="130">
        <v>0</v>
      </c>
      <c r="R114" s="68" t="s">
        <v>43</v>
      </c>
      <c r="S114" s="131">
        <f t="shared" si="2"/>
        <v>0</v>
      </c>
      <c r="T114" s="138"/>
      <c r="V114" s="55"/>
    </row>
    <row r="115" spans="1:22" s="75" customFormat="1" ht="10.95" customHeight="1" x14ac:dyDescent="0.3">
      <c r="B115" s="135" t="s">
        <v>110</v>
      </c>
      <c r="C115" s="178" t="s">
        <v>127</v>
      </c>
      <c r="D115" s="259" t="s">
        <v>128</v>
      </c>
      <c r="E115" s="259"/>
      <c r="F115" s="259"/>
      <c r="G115" s="259"/>
      <c r="H115" s="259"/>
      <c r="I115" s="259"/>
      <c r="J115" s="259"/>
      <c r="K115" s="259"/>
      <c r="L115" s="260"/>
      <c r="M115" s="260"/>
      <c r="N115" s="114">
        <v>0</v>
      </c>
      <c r="O115" s="114" t="s">
        <v>97</v>
      </c>
      <c r="P115" s="129" t="s">
        <v>36</v>
      </c>
      <c r="Q115" s="130">
        <v>0</v>
      </c>
      <c r="R115" s="68" t="s">
        <v>43</v>
      </c>
      <c r="S115" s="131">
        <f t="shared" si="2"/>
        <v>0</v>
      </c>
      <c r="T115" s="141"/>
      <c r="V115" s="55"/>
    </row>
    <row r="116" spans="1:22" s="37" customFormat="1" ht="10.95" customHeight="1" x14ac:dyDescent="0.3">
      <c r="A116" s="127"/>
      <c r="B116" s="135" t="s">
        <v>111</v>
      </c>
      <c r="C116" s="178" t="s">
        <v>127</v>
      </c>
      <c r="D116" s="259" t="s">
        <v>128</v>
      </c>
      <c r="E116" s="259"/>
      <c r="F116" s="259"/>
      <c r="G116" s="259"/>
      <c r="H116" s="259"/>
      <c r="I116" s="259"/>
      <c r="J116" s="259"/>
      <c r="K116" s="259"/>
      <c r="L116" s="260"/>
      <c r="M116" s="260"/>
      <c r="N116" s="114">
        <v>0</v>
      </c>
      <c r="O116" s="114" t="s">
        <v>97</v>
      </c>
      <c r="P116" s="129" t="s">
        <v>36</v>
      </c>
      <c r="Q116" s="130">
        <v>0</v>
      </c>
      <c r="R116" s="68" t="s">
        <v>43</v>
      </c>
      <c r="S116" s="131">
        <f t="shared" si="2"/>
        <v>0</v>
      </c>
      <c r="T116" s="138"/>
      <c r="V116" s="55"/>
    </row>
    <row r="117" spans="1:22" s="37" customFormat="1" ht="10.95" customHeight="1" x14ac:dyDescent="0.3">
      <c r="A117" s="127"/>
      <c r="B117" s="135" t="s">
        <v>112</v>
      </c>
      <c r="C117" s="178" t="s">
        <v>127</v>
      </c>
      <c r="D117" s="259" t="s">
        <v>128</v>
      </c>
      <c r="E117" s="259"/>
      <c r="F117" s="259"/>
      <c r="G117" s="259"/>
      <c r="H117" s="259"/>
      <c r="I117" s="259"/>
      <c r="J117" s="259"/>
      <c r="K117" s="259"/>
      <c r="L117" s="260"/>
      <c r="M117" s="260"/>
      <c r="N117" s="139">
        <v>0</v>
      </c>
      <c r="O117" s="142" t="s">
        <v>97</v>
      </c>
      <c r="P117" s="66" t="s">
        <v>36</v>
      </c>
      <c r="Q117" s="137">
        <v>0</v>
      </c>
      <c r="R117" s="68" t="s">
        <v>43</v>
      </c>
      <c r="S117" s="131">
        <f t="shared" si="2"/>
        <v>0</v>
      </c>
      <c r="T117" s="138"/>
      <c r="V117" s="55" t="s">
        <v>129</v>
      </c>
    </row>
    <row r="118" spans="1:22" s="75" customFormat="1" ht="10.95" customHeight="1" x14ac:dyDescent="0.3">
      <c r="B118" s="135" t="s">
        <v>113</v>
      </c>
      <c r="C118" s="178" t="s">
        <v>127</v>
      </c>
      <c r="D118" s="259" t="s">
        <v>128</v>
      </c>
      <c r="E118" s="259"/>
      <c r="F118" s="259"/>
      <c r="G118" s="259"/>
      <c r="H118" s="259"/>
      <c r="I118" s="259"/>
      <c r="J118" s="259"/>
      <c r="K118" s="259"/>
      <c r="L118" s="260"/>
      <c r="M118" s="260"/>
      <c r="N118" s="139">
        <v>0</v>
      </c>
      <c r="O118" s="142" t="s">
        <v>97</v>
      </c>
      <c r="P118" s="66" t="s">
        <v>36</v>
      </c>
      <c r="Q118" s="137">
        <v>0</v>
      </c>
      <c r="R118" s="68" t="s">
        <v>43</v>
      </c>
      <c r="S118" s="131">
        <f t="shared" si="2"/>
        <v>0</v>
      </c>
      <c r="T118" s="141"/>
      <c r="V118" s="55" t="s">
        <v>130</v>
      </c>
    </row>
    <row r="119" spans="1:22" s="75" customFormat="1" ht="10.95" customHeight="1" x14ac:dyDescent="0.3">
      <c r="B119" s="264" t="s">
        <v>131</v>
      </c>
      <c r="C119" s="265"/>
      <c r="D119" s="265"/>
      <c r="E119" s="266">
        <f>SUM(S109:S118)</f>
        <v>0</v>
      </c>
      <c r="F119" s="266"/>
      <c r="G119" s="266"/>
      <c r="H119" s="266"/>
      <c r="I119" s="266"/>
      <c r="J119" s="266"/>
      <c r="K119" s="228"/>
      <c r="L119" s="215"/>
      <c r="M119" s="215"/>
      <c r="N119" s="54"/>
      <c r="O119" s="143"/>
      <c r="P119" s="184"/>
      <c r="Q119" s="184"/>
      <c r="R119" s="68"/>
      <c r="S119" s="131"/>
      <c r="T119" s="141"/>
      <c r="V119" s="55"/>
    </row>
    <row r="120" spans="1:22" s="75" customFormat="1" ht="10.95" customHeight="1" x14ac:dyDescent="0.3">
      <c r="B120" s="235" t="s">
        <v>132</v>
      </c>
      <c r="C120" s="215"/>
      <c r="D120" s="215"/>
      <c r="E120" s="215"/>
      <c r="F120" s="215"/>
      <c r="G120" s="215"/>
      <c r="H120" s="215"/>
      <c r="I120" s="215"/>
      <c r="J120" s="215"/>
      <c r="K120" s="215"/>
      <c r="L120" s="215"/>
      <c r="M120" s="215"/>
      <c r="N120" s="54"/>
      <c r="O120" s="143"/>
      <c r="P120" s="184"/>
      <c r="Q120" s="184"/>
      <c r="R120" s="68"/>
      <c r="S120" s="131"/>
      <c r="T120" s="141"/>
      <c r="V120" s="55"/>
    </row>
    <row r="121" spans="1:22" s="75" customFormat="1" ht="10.4" customHeight="1" x14ac:dyDescent="0.3">
      <c r="B121" s="187" t="s">
        <v>41</v>
      </c>
      <c r="C121" s="263" t="str">
        <f t="shared" ref="C121" si="3">$C$35</f>
        <v>Training or Conference Title</v>
      </c>
      <c r="D121" s="243"/>
      <c r="E121" s="243"/>
      <c r="F121" s="243"/>
      <c r="G121" s="243"/>
      <c r="H121" s="243"/>
      <c r="I121" s="243"/>
      <c r="J121" s="243"/>
      <c r="K121" s="243"/>
      <c r="L121" s="243"/>
      <c r="M121" s="243"/>
      <c r="N121" s="114">
        <v>0</v>
      </c>
      <c r="O121" s="144" t="s">
        <v>133</v>
      </c>
      <c r="P121" s="129" t="s">
        <v>36</v>
      </c>
      <c r="Q121" s="130">
        <v>0</v>
      </c>
      <c r="R121" s="68" t="s">
        <v>43</v>
      </c>
      <c r="S121" s="131">
        <f t="shared" ref="S121:S124" si="4">N121*Q121</f>
        <v>0</v>
      </c>
      <c r="T121" s="141"/>
      <c r="V121" s="55"/>
    </row>
    <row r="122" spans="1:22" s="75" customFormat="1" ht="10.4" customHeight="1" x14ac:dyDescent="0.3">
      <c r="B122" s="187" t="s">
        <v>45</v>
      </c>
      <c r="C122" s="263" t="str">
        <f t="shared" ref="C122" si="5">$C$41</f>
        <v>Training or Conference Title</v>
      </c>
      <c r="D122" s="243"/>
      <c r="E122" s="243"/>
      <c r="F122" s="243"/>
      <c r="G122" s="243"/>
      <c r="H122" s="243"/>
      <c r="I122" s="243"/>
      <c r="J122" s="243"/>
      <c r="K122" s="243"/>
      <c r="L122" s="243"/>
      <c r="M122" s="243"/>
      <c r="N122" s="114">
        <v>0</v>
      </c>
      <c r="O122" s="144" t="s">
        <v>133</v>
      </c>
      <c r="P122" s="129" t="s">
        <v>36</v>
      </c>
      <c r="Q122" s="130">
        <v>0</v>
      </c>
      <c r="R122" s="68" t="s">
        <v>43</v>
      </c>
      <c r="S122" s="131">
        <f t="shared" si="4"/>
        <v>0</v>
      </c>
      <c r="T122" s="141"/>
      <c r="V122" s="55"/>
    </row>
    <row r="123" spans="1:22" s="75" customFormat="1" ht="10.4" customHeight="1" x14ac:dyDescent="0.3">
      <c r="B123" s="187" t="s">
        <v>46</v>
      </c>
      <c r="C123" s="263" t="str">
        <f t="shared" ref="C123" si="6">$C$47</f>
        <v>Training or Conference Title</v>
      </c>
      <c r="D123" s="243"/>
      <c r="E123" s="243"/>
      <c r="F123" s="243"/>
      <c r="G123" s="243"/>
      <c r="H123" s="243"/>
      <c r="I123" s="243"/>
      <c r="J123" s="243"/>
      <c r="K123" s="243"/>
      <c r="L123" s="243"/>
      <c r="M123" s="243"/>
      <c r="N123" s="114">
        <v>0</v>
      </c>
      <c r="O123" s="144" t="s">
        <v>133</v>
      </c>
      <c r="P123" s="129" t="s">
        <v>36</v>
      </c>
      <c r="Q123" s="130">
        <v>0</v>
      </c>
      <c r="R123" s="68" t="s">
        <v>43</v>
      </c>
      <c r="S123" s="131">
        <f t="shared" si="4"/>
        <v>0</v>
      </c>
      <c r="T123" s="141"/>
      <c r="V123" s="55"/>
    </row>
    <row r="124" spans="1:22" s="75" customFormat="1" ht="10.4" customHeight="1" x14ac:dyDescent="0.3">
      <c r="B124" s="187" t="s">
        <v>47</v>
      </c>
      <c r="C124" s="263" t="str">
        <f t="shared" ref="C124" si="7">$C$53</f>
        <v>Training or Conference Title</v>
      </c>
      <c r="D124" s="243"/>
      <c r="E124" s="243"/>
      <c r="F124" s="243"/>
      <c r="G124" s="243"/>
      <c r="H124" s="243"/>
      <c r="I124" s="243"/>
      <c r="J124" s="243"/>
      <c r="K124" s="243"/>
      <c r="L124" s="243"/>
      <c r="M124" s="243"/>
      <c r="N124" s="114">
        <v>0</v>
      </c>
      <c r="O124" s="144" t="s">
        <v>133</v>
      </c>
      <c r="P124" s="129" t="s">
        <v>36</v>
      </c>
      <c r="Q124" s="130">
        <v>0</v>
      </c>
      <c r="R124" s="68" t="s">
        <v>43</v>
      </c>
      <c r="S124" s="131">
        <f t="shared" si="4"/>
        <v>0</v>
      </c>
      <c r="T124" s="141"/>
      <c r="V124" s="55"/>
    </row>
    <row r="125" spans="1:22" s="75" customFormat="1" ht="10.4" customHeight="1" x14ac:dyDescent="0.3">
      <c r="B125" s="187" t="s">
        <v>48</v>
      </c>
      <c r="C125" s="263" t="str">
        <f t="shared" ref="C125" si="8">$C$59</f>
        <v>Training or Conference Title</v>
      </c>
      <c r="D125" s="243"/>
      <c r="E125" s="243"/>
      <c r="F125" s="243"/>
      <c r="G125" s="243"/>
      <c r="H125" s="243"/>
      <c r="I125" s="243"/>
      <c r="J125" s="243"/>
      <c r="K125" s="243"/>
      <c r="L125" s="243"/>
      <c r="M125" s="243"/>
      <c r="N125" s="139">
        <v>0</v>
      </c>
      <c r="O125" s="144" t="s">
        <v>133</v>
      </c>
      <c r="P125" s="66" t="s">
        <v>36</v>
      </c>
      <c r="Q125" s="137">
        <v>0</v>
      </c>
      <c r="R125" s="68" t="s">
        <v>43</v>
      </c>
      <c r="S125" s="131">
        <f t="shared" si="2"/>
        <v>0</v>
      </c>
      <c r="T125" s="141"/>
      <c r="V125" s="55"/>
    </row>
    <row r="126" spans="1:22" s="75" customFormat="1" ht="10.95" hidden="1" customHeight="1" x14ac:dyDescent="0.3">
      <c r="B126" s="187" t="s">
        <v>49</v>
      </c>
      <c r="C126" s="263" t="str">
        <f t="shared" ref="C126" si="9">$C$65</f>
        <v>Training or Conference Title</v>
      </c>
      <c r="D126" s="243"/>
      <c r="E126" s="243"/>
      <c r="F126" s="243"/>
      <c r="G126" s="243"/>
      <c r="H126" s="243"/>
      <c r="I126" s="243"/>
      <c r="J126" s="243"/>
      <c r="K126" s="243"/>
      <c r="L126" s="243"/>
      <c r="M126" s="243"/>
      <c r="N126" s="139">
        <v>0</v>
      </c>
      <c r="O126" s="144" t="s">
        <v>133</v>
      </c>
      <c r="P126" s="66" t="s">
        <v>36</v>
      </c>
      <c r="Q126" s="137">
        <v>0</v>
      </c>
      <c r="R126" s="68" t="s">
        <v>43</v>
      </c>
      <c r="S126" s="131">
        <f t="shared" si="2"/>
        <v>0</v>
      </c>
      <c r="T126" s="141"/>
      <c r="V126" s="55"/>
    </row>
    <row r="127" spans="1:22" s="75" customFormat="1" ht="10.95" hidden="1" customHeight="1" x14ac:dyDescent="0.3">
      <c r="B127" s="187" t="s">
        <v>50</v>
      </c>
      <c r="C127" s="263" t="str">
        <f t="shared" ref="C127" si="10">$C$71</f>
        <v>Training or Conference Title</v>
      </c>
      <c r="D127" s="243"/>
      <c r="E127" s="243"/>
      <c r="F127" s="243"/>
      <c r="G127" s="243"/>
      <c r="H127" s="243"/>
      <c r="I127" s="243"/>
      <c r="J127" s="243"/>
      <c r="K127" s="243"/>
      <c r="L127" s="243"/>
      <c r="M127" s="243"/>
      <c r="N127" s="139">
        <v>0</v>
      </c>
      <c r="O127" s="144" t="s">
        <v>133</v>
      </c>
      <c r="P127" s="66" t="s">
        <v>36</v>
      </c>
      <c r="Q127" s="137">
        <v>0</v>
      </c>
      <c r="R127" s="68" t="s">
        <v>43</v>
      </c>
      <c r="S127" s="131">
        <f t="shared" si="2"/>
        <v>0</v>
      </c>
      <c r="T127" s="141"/>
      <c r="V127" s="55"/>
    </row>
    <row r="128" spans="1:22" s="75" customFormat="1" ht="10.95" customHeight="1" x14ac:dyDescent="0.3">
      <c r="B128" s="264" t="s">
        <v>134</v>
      </c>
      <c r="C128" s="265"/>
      <c r="D128" s="265"/>
      <c r="E128" s="266">
        <f>SUM(S121:S126)</f>
        <v>0</v>
      </c>
      <c r="F128" s="266"/>
      <c r="G128" s="266"/>
      <c r="H128" s="266"/>
      <c r="I128" s="266"/>
      <c r="J128" s="266"/>
      <c r="K128" s="228"/>
      <c r="L128" s="215"/>
      <c r="M128" s="215"/>
      <c r="N128" s="54"/>
      <c r="O128" s="143"/>
      <c r="P128" s="184"/>
      <c r="Q128" s="184"/>
      <c r="R128" s="68"/>
      <c r="S128" s="131"/>
      <c r="T128" s="141"/>
      <c r="V128" s="55"/>
    </row>
    <row r="129" spans="1:22" s="75" customFormat="1" ht="10.95" customHeight="1" x14ac:dyDescent="0.3">
      <c r="B129" s="235" t="s">
        <v>135</v>
      </c>
      <c r="C129" s="215"/>
      <c r="D129" s="215"/>
      <c r="E129" s="215"/>
      <c r="F129" s="215"/>
      <c r="G129" s="215"/>
      <c r="H129" s="215"/>
      <c r="I129" s="215"/>
      <c r="J129" s="215"/>
      <c r="K129" s="215"/>
      <c r="L129" s="215"/>
      <c r="M129" s="215"/>
      <c r="N129" s="54"/>
      <c r="O129" s="143"/>
      <c r="P129" s="184"/>
      <c r="Q129" s="184"/>
      <c r="R129" s="68"/>
      <c r="S129" s="131"/>
      <c r="T129" s="141"/>
      <c r="V129" s="55" t="s">
        <v>136</v>
      </c>
    </row>
    <row r="130" spans="1:22" s="75" customFormat="1" ht="10.95" customHeight="1" x14ac:dyDescent="0.3">
      <c r="B130" s="135" t="s">
        <v>58</v>
      </c>
      <c r="C130" s="178" t="s">
        <v>127</v>
      </c>
      <c r="D130" s="259" t="s">
        <v>137</v>
      </c>
      <c r="E130" s="259"/>
      <c r="F130" s="259"/>
      <c r="G130" s="259"/>
      <c r="H130" s="259"/>
      <c r="I130" s="259"/>
      <c r="J130" s="259"/>
      <c r="K130" s="259"/>
      <c r="L130" s="260"/>
      <c r="M130" s="260"/>
      <c r="N130" s="114">
        <v>0</v>
      </c>
      <c r="O130" s="114" t="s">
        <v>97</v>
      </c>
      <c r="P130" s="129" t="s">
        <v>36</v>
      </c>
      <c r="Q130" s="130">
        <v>0</v>
      </c>
      <c r="R130" s="68" t="s">
        <v>43</v>
      </c>
      <c r="S130" s="131">
        <f t="shared" ref="S130:S132" si="11">N130*Q130</f>
        <v>0</v>
      </c>
      <c r="T130" s="141"/>
      <c r="V130" s="55"/>
    </row>
    <row r="131" spans="1:22" s="75" customFormat="1" ht="10.95" customHeight="1" x14ac:dyDescent="0.3">
      <c r="B131" s="135" t="s">
        <v>68</v>
      </c>
      <c r="C131" s="178" t="s">
        <v>127</v>
      </c>
      <c r="D131" s="259" t="s">
        <v>137</v>
      </c>
      <c r="E131" s="259"/>
      <c r="F131" s="259"/>
      <c r="G131" s="259"/>
      <c r="H131" s="259"/>
      <c r="I131" s="259"/>
      <c r="J131" s="259"/>
      <c r="K131" s="259"/>
      <c r="L131" s="260"/>
      <c r="M131" s="260"/>
      <c r="N131" s="114">
        <v>0</v>
      </c>
      <c r="O131" s="114" t="s">
        <v>97</v>
      </c>
      <c r="P131" s="129" t="s">
        <v>36</v>
      </c>
      <c r="Q131" s="130">
        <v>0</v>
      </c>
      <c r="R131" s="68" t="s">
        <v>43</v>
      </c>
      <c r="S131" s="131">
        <f t="shared" si="11"/>
        <v>0</v>
      </c>
      <c r="T131" s="141"/>
      <c r="V131" s="55"/>
    </row>
    <row r="132" spans="1:22" s="75" customFormat="1" ht="10.95" customHeight="1" x14ac:dyDescent="0.3">
      <c r="B132" s="135" t="s">
        <v>71</v>
      </c>
      <c r="C132" s="178" t="s">
        <v>127</v>
      </c>
      <c r="D132" s="259" t="s">
        <v>137</v>
      </c>
      <c r="E132" s="259"/>
      <c r="F132" s="259"/>
      <c r="G132" s="259"/>
      <c r="H132" s="259"/>
      <c r="I132" s="259"/>
      <c r="J132" s="259"/>
      <c r="K132" s="259"/>
      <c r="L132" s="260"/>
      <c r="M132" s="260"/>
      <c r="N132" s="114">
        <v>0</v>
      </c>
      <c r="O132" s="114" t="s">
        <v>97</v>
      </c>
      <c r="P132" s="129" t="s">
        <v>36</v>
      </c>
      <c r="Q132" s="130">
        <v>0</v>
      </c>
      <c r="R132" s="68" t="s">
        <v>43</v>
      </c>
      <c r="S132" s="131">
        <f t="shared" si="11"/>
        <v>0</v>
      </c>
      <c r="T132" s="141"/>
      <c r="V132" s="55"/>
    </row>
    <row r="133" spans="1:22" s="75" customFormat="1" ht="10.95" customHeight="1" x14ac:dyDescent="0.3">
      <c r="B133" s="235" t="s">
        <v>138</v>
      </c>
      <c r="C133" s="215"/>
      <c r="D133" s="215"/>
      <c r="E133" s="215"/>
      <c r="F133" s="215"/>
      <c r="G133" s="215"/>
      <c r="H133" s="215"/>
      <c r="I133" s="215"/>
      <c r="J133" s="215"/>
      <c r="K133" s="215"/>
      <c r="L133" s="240" t="s">
        <v>80</v>
      </c>
      <c r="M133" s="241"/>
      <c r="N133" s="241"/>
      <c r="O133" s="230"/>
      <c r="P133" s="215"/>
      <c r="Q133" s="215"/>
      <c r="R133" s="110" t="s">
        <v>43</v>
      </c>
      <c r="S133" s="111" t="s">
        <v>81</v>
      </c>
      <c r="T133" s="145"/>
      <c r="V133" s="55"/>
    </row>
    <row r="134" spans="1:22" s="37" customFormat="1" ht="10.4" customHeight="1" x14ac:dyDescent="0.3">
      <c r="A134" s="44"/>
      <c r="B134" s="189" t="s">
        <v>139</v>
      </c>
      <c r="C134" s="213" t="s">
        <v>83</v>
      </c>
      <c r="D134" s="217"/>
      <c r="E134" s="217"/>
      <c r="F134" s="217"/>
      <c r="G134" s="217"/>
      <c r="H134" s="217"/>
      <c r="I134" s="217"/>
      <c r="J134" s="217"/>
      <c r="K134" s="202"/>
      <c r="L134" s="242"/>
      <c r="M134" s="215"/>
      <c r="N134" s="179"/>
      <c r="O134" s="179"/>
      <c r="P134" s="179"/>
      <c r="Q134" s="179"/>
      <c r="R134" s="179"/>
      <c r="S134" s="179"/>
      <c r="T134" s="64"/>
      <c r="V134" s="55"/>
    </row>
    <row r="135" spans="1:22" s="37" customFormat="1" ht="10.4" customHeight="1" x14ac:dyDescent="0.3">
      <c r="A135" s="44"/>
      <c r="B135" s="44"/>
      <c r="C135" s="231" t="s">
        <v>84</v>
      </c>
      <c r="D135" s="214"/>
      <c r="E135" s="227"/>
      <c r="F135" s="228"/>
      <c r="G135" s="228"/>
      <c r="H135" s="228"/>
      <c r="I135" s="228"/>
      <c r="J135" s="228"/>
      <c r="K135" s="228"/>
      <c r="L135" s="242"/>
      <c r="M135" s="215"/>
      <c r="N135" s="215"/>
      <c r="O135" s="215"/>
      <c r="P135" s="215"/>
      <c r="Q135" s="215"/>
      <c r="R135" s="215"/>
      <c r="S135" s="215"/>
      <c r="T135" s="64"/>
      <c r="V135" s="55"/>
    </row>
    <row r="136" spans="1:22" s="37" customFormat="1" ht="10.4" customHeight="1" x14ac:dyDescent="0.3">
      <c r="A136" s="44"/>
      <c r="B136" s="44"/>
      <c r="C136" s="236" t="s">
        <v>140</v>
      </c>
      <c r="D136" s="215"/>
      <c r="E136" s="215"/>
      <c r="F136" s="215"/>
      <c r="G136" s="215"/>
      <c r="H136" s="215"/>
      <c r="I136" s="215"/>
      <c r="J136" s="215"/>
      <c r="K136" s="215"/>
      <c r="L136" s="114">
        <v>0</v>
      </c>
      <c r="M136" s="71" t="s">
        <v>36</v>
      </c>
      <c r="N136" s="65">
        <v>0</v>
      </c>
      <c r="O136" s="66" t="s">
        <v>36</v>
      </c>
      <c r="P136" s="115">
        <v>0</v>
      </c>
      <c r="Q136" s="68" t="s">
        <v>43</v>
      </c>
      <c r="R136" s="54">
        <f>L136*P136*N136</f>
        <v>0</v>
      </c>
      <c r="S136" s="54"/>
      <c r="T136" s="64"/>
      <c r="V136" s="55"/>
    </row>
    <row r="137" spans="1:22" s="37" customFormat="1" ht="10.4" customHeight="1" x14ac:dyDescent="0.3">
      <c r="A137" s="44"/>
      <c r="B137" s="44"/>
      <c r="C137" s="236" t="s">
        <v>87</v>
      </c>
      <c r="D137" s="221"/>
      <c r="E137" s="215"/>
      <c r="F137" s="215"/>
      <c r="G137" s="215"/>
      <c r="H137" s="215"/>
      <c r="I137" s="215"/>
      <c r="J137" s="215"/>
      <c r="K137" s="215"/>
      <c r="L137" s="114">
        <v>0</v>
      </c>
      <c r="M137" s="71" t="s">
        <v>36</v>
      </c>
      <c r="N137" s="65">
        <v>0</v>
      </c>
      <c r="O137" s="66" t="s">
        <v>36</v>
      </c>
      <c r="P137" s="115">
        <v>0</v>
      </c>
      <c r="Q137" s="68" t="s">
        <v>43</v>
      </c>
      <c r="R137" s="54">
        <f>L137*P137*N137</f>
        <v>0</v>
      </c>
      <c r="S137" s="54"/>
      <c r="T137" s="64"/>
      <c r="V137" s="55"/>
    </row>
    <row r="138" spans="1:22" s="37" customFormat="1" ht="10.4" customHeight="1" x14ac:dyDescent="0.3">
      <c r="A138" s="44"/>
      <c r="B138" s="44"/>
      <c r="C138" s="236" t="s">
        <v>88</v>
      </c>
      <c r="D138" s="221"/>
      <c r="E138" s="215"/>
      <c r="F138" s="215"/>
      <c r="G138" s="215"/>
      <c r="H138" s="215"/>
      <c r="I138" s="215"/>
      <c r="J138" s="215"/>
      <c r="K138" s="215"/>
      <c r="L138" s="114">
        <v>0</v>
      </c>
      <c r="M138" s="71" t="s">
        <v>36</v>
      </c>
      <c r="N138" s="65">
        <v>0</v>
      </c>
      <c r="O138" s="66" t="s">
        <v>36</v>
      </c>
      <c r="P138" s="115">
        <v>0</v>
      </c>
      <c r="Q138" s="68" t="s">
        <v>43</v>
      </c>
      <c r="R138" s="54">
        <f>L138*P138*N138</f>
        <v>0</v>
      </c>
      <c r="S138" s="54"/>
      <c r="T138" s="64"/>
      <c r="V138" s="55"/>
    </row>
    <row r="139" spans="1:22" s="37" customFormat="1" ht="10.4" customHeight="1" x14ac:dyDescent="0.3">
      <c r="A139" s="44"/>
      <c r="B139" s="44"/>
      <c r="C139" s="236" t="s">
        <v>89</v>
      </c>
      <c r="D139" s="221"/>
      <c r="E139" s="215"/>
      <c r="F139" s="215"/>
      <c r="G139" s="215"/>
      <c r="H139" s="215"/>
      <c r="I139" s="215"/>
      <c r="J139" s="215"/>
      <c r="K139" s="215"/>
      <c r="L139" s="114">
        <v>0</v>
      </c>
      <c r="M139" s="71" t="s">
        <v>36</v>
      </c>
      <c r="N139" s="65">
        <v>0</v>
      </c>
      <c r="O139" s="66" t="s">
        <v>36</v>
      </c>
      <c r="P139" s="115">
        <v>0</v>
      </c>
      <c r="Q139" s="68" t="s">
        <v>43</v>
      </c>
      <c r="R139" s="117">
        <f>L139*P139*N139</f>
        <v>0</v>
      </c>
      <c r="S139" s="54">
        <f>SUM(R136:R139)</f>
        <v>0</v>
      </c>
      <c r="T139" s="64"/>
      <c r="V139" s="55"/>
    </row>
    <row r="140" spans="1:22" s="37" customFormat="1" ht="10.4" customHeight="1" x14ac:dyDescent="0.3">
      <c r="A140" s="44"/>
      <c r="B140" s="189" t="s">
        <v>141</v>
      </c>
      <c r="C140" s="213" t="s">
        <v>83</v>
      </c>
      <c r="D140" s="217"/>
      <c r="E140" s="217"/>
      <c r="F140" s="217"/>
      <c r="G140" s="217"/>
      <c r="H140" s="217"/>
      <c r="I140" s="217"/>
      <c r="J140" s="217"/>
      <c r="K140" s="202"/>
      <c r="L140" s="242"/>
      <c r="M140" s="215"/>
      <c r="N140" s="179"/>
      <c r="O140" s="179"/>
      <c r="P140" s="179"/>
      <c r="Q140" s="179"/>
      <c r="R140" s="179"/>
      <c r="S140" s="179"/>
      <c r="T140" s="64"/>
      <c r="V140" s="55"/>
    </row>
    <row r="141" spans="1:22" s="37" customFormat="1" ht="10.4" customHeight="1" x14ac:dyDescent="0.3">
      <c r="A141" s="44"/>
      <c r="B141" s="44"/>
      <c r="C141" s="231" t="s">
        <v>84</v>
      </c>
      <c r="D141" s="214"/>
      <c r="E141" s="227"/>
      <c r="F141" s="228"/>
      <c r="G141" s="228"/>
      <c r="H141" s="228"/>
      <c r="I141" s="228"/>
      <c r="J141" s="228"/>
      <c r="K141" s="228"/>
      <c r="L141" s="242"/>
      <c r="M141" s="215"/>
      <c r="N141" s="215"/>
      <c r="O141" s="215"/>
      <c r="P141" s="215"/>
      <c r="Q141" s="215"/>
      <c r="R141" s="215"/>
      <c r="S141" s="215"/>
      <c r="T141" s="64"/>
      <c r="V141" s="55"/>
    </row>
    <row r="142" spans="1:22" s="37" customFormat="1" ht="10.4" customHeight="1" x14ac:dyDescent="0.3">
      <c r="A142" s="44"/>
      <c r="B142" s="44"/>
      <c r="C142" s="236" t="s">
        <v>140</v>
      </c>
      <c r="D142" s="215"/>
      <c r="E142" s="215"/>
      <c r="F142" s="215"/>
      <c r="G142" s="215"/>
      <c r="H142" s="215"/>
      <c r="I142" s="215"/>
      <c r="J142" s="215"/>
      <c r="K142" s="215"/>
      <c r="L142" s="114">
        <v>0</v>
      </c>
      <c r="M142" s="71" t="s">
        <v>36</v>
      </c>
      <c r="N142" s="65">
        <v>0</v>
      </c>
      <c r="O142" s="66" t="s">
        <v>36</v>
      </c>
      <c r="P142" s="115">
        <v>0</v>
      </c>
      <c r="Q142" s="68" t="s">
        <v>43</v>
      </c>
      <c r="R142" s="54">
        <f>L142*P142*N142</f>
        <v>0</v>
      </c>
      <c r="S142" s="54"/>
      <c r="T142" s="64"/>
      <c r="V142" s="55"/>
    </row>
    <row r="143" spans="1:22" s="37" customFormat="1" ht="10.4" customHeight="1" x14ac:dyDescent="0.3">
      <c r="A143" s="44"/>
      <c r="B143" s="44"/>
      <c r="C143" s="236" t="s">
        <v>87</v>
      </c>
      <c r="D143" s="221"/>
      <c r="E143" s="215"/>
      <c r="F143" s="215"/>
      <c r="G143" s="215"/>
      <c r="H143" s="215"/>
      <c r="I143" s="215"/>
      <c r="J143" s="215"/>
      <c r="K143" s="215"/>
      <c r="L143" s="114">
        <v>0</v>
      </c>
      <c r="M143" s="71" t="s">
        <v>36</v>
      </c>
      <c r="N143" s="65">
        <v>0</v>
      </c>
      <c r="O143" s="66" t="s">
        <v>36</v>
      </c>
      <c r="P143" s="115">
        <v>0</v>
      </c>
      <c r="Q143" s="68" t="s">
        <v>43</v>
      </c>
      <c r="R143" s="54">
        <f>L143*P143*N143</f>
        <v>0</v>
      </c>
      <c r="S143" s="54"/>
      <c r="T143" s="64"/>
      <c r="V143" s="55"/>
    </row>
    <row r="144" spans="1:22" s="37" customFormat="1" ht="10.4" customHeight="1" x14ac:dyDescent="0.3">
      <c r="A144" s="44"/>
      <c r="B144" s="44"/>
      <c r="C144" s="236" t="s">
        <v>88</v>
      </c>
      <c r="D144" s="221"/>
      <c r="E144" s="215"/>
      <c r="F144" s="215"/>
      <c r="G144" s="215"/>
      <c r="H144" s="215"/>
      <c r="I144" s="215"/>
      <c r="J144" s="215"/>
      <c r="K144" s="215"/>
      <c r="L144" s="114">
        <v>0</v>
      </c>
      <c r="M144" s="71" t="s">
        <v>36</v>
      </c>
      <c r="N144" s="65">
        <v>0</v>
      </c>
      <c r="O144" s="66" t="s">
        <v>36</v>
      </c>
      <c r="P144" s="115">
        <v>0</v>
      </c>
      <c r="Q144" s="68" t="s">
        <v>43</v>
      </c>
      <c r="R144" s="54">
        <f>L144*P144*N144</f>
        <v>0</v>
      </c>
      <c r="S144" s="54"/>
      <c r="T144" s="64"/>
      <c r="V144" s="55"/>
    </row>
    <row r="145" spans="1:22" s="37" customFormat="1" ht="10.4" customHeight="1" x14ac:dyDescent="0.3">
      <c r="A145" s="44"/>
      <c r="B145" s="44"/>
      <c r="C145" s="236" t="s">
        <v>89</v>
      </c>
      <c r="D145" s="221"/>
      <c r="E145" s="215"/>
      <c r="F145" s="215"/>
      <c r="G145" s="215"/>
      <c r="H145" s="215"/>
      <c r="I145" s="215"/>
      <c r="J145" s="215"/>
      <c r="K145" s="215"/>
      <c r="L145" s="114">
        <v>0</v>
      </c>
      <c r="M145" s="71" t="s">
        <v>36</v>
      </c>
      <c r="N145" s="65">
        <v>0</v>
      </c>
      <c r="O145" s="66" t="s">
        <v>36</v>
      </c>
      <c r="P145" s="115">
        <v>0</v>
      </c>
      <c r="Q145" s="68" t="s">
        <v>43</v>
      </c>
      <c r="R145" s="117">
        <f>L145*P145*N145</f>
        <v>0</v>
      </c>
      <c r="S145" s="54">
        <f>SUM(R142:R145)</f>
        <v>0</v>
      </c>
      <c r="T145" s="64"/>
      <c r="V145" s="55"/>
    </row>
    <row r="146" spans="1:22" s="75" customFormat="1" ht="10.95" customHeight="1" x14ac:dyDescent="0.3">
      <c r="B146" s="264" t="s">
        <v>142</v>
      </c>
      <c r="C146" s="265"/>
      <c r="D146" s="265"/>
      <c r="E146" s="266">
        <f>SUM(S130:S131)+SUM(S139:S145)</f>
        <v>0</v>
      </c>
      <c r="F146" s="266"/>
      <c r="G146" s="266"/>
      <c r="H146" s="266"/>
      <c r="I146" s="266"/>
      <c r="J146" s="266"/>
      <c r="K146" s="228"/>
      <c r="L146" s="215"/>
      <c r="M146" s="215"/>
      <c r="N146" s="54"/>
      <c r="O146" s="143"/>
      <c r="P146" s="184"/>
      <c r="Q146" s="184"/>
      <c r="R146" s="68"/>
      <c r="S146" s="131"/>
      <c r="T146" s="141"/>
      <c r="V146" s="55"/>
    </row>
    <row r="147" spans="1:22" s="37" customFormat="1" ht="10.95" customHeight="1" thickBot="1" x14ac:dyDescent="0.35">
      <c r="A147" s="44"/>
      <c r="B147" s="44"/>
      <c r="C147" s="180"/>
      <c r="D147" s="255"/>
      <c r="E147" s="256"/>
      <c r="F147" s="256"/>
      <c r="G147" s="256"/>
      <c r="H147" s="256"/>
      <c r="I147" s="256"/>
      <c r="J147" s="256"/>
      <c r="K147" s="256"/>
      <c r="L147" s="256"/>
      <c r="M147" s="256"/>
      <c r="N147" s="179"/>
      <c r="O147" s="179"/>
      <c r="P147" s="132"/>
      <c r="Q147" s="132"/>
      <c r="R147" s="100"/>
      <c r="S147" s="138"/>
      <c r="T147" s="87">
        <f>ROUND(SUM(S109:S144),0)</f>
        <v>0</v>
      </c>
    </row>
    <row r="148" spans="1:22" s="37" customFormat="1" ht="152.65" customHeight="1" x14ac:dyDescent="0.3">
      <c r="A148" s="126" t="s">
        <v>21</v>
      </c>
      <c r="B148" s="126"/>
      <c r="C148" s="267" t="s">
        <v>143</v>
      </c>
      <c r="D148" s="224"/>
      <c r="E148" s="224"/>
      <c r="F148" s="224"/>
      <c r="G148" s="224"/>
      <c r="H148" s="224"/>
      <c r="I148" s="224"/>
      <c r="J148" s="224"/>
      <c r="K148" s="224"/>
      <c r="L148" s="224"/>
      <c r="M148" s="224"/>
      <c r="N148" s="224"/>
      <c r="O148" s="224"/>
      <c r="P148" s="224"/>
      <c r="Q148" s="224"/>
      <c r="R148" s="224"/>
      <c r="S148" s="268"/>
      <c r="T148" s="109"/>
      <c r="V148" s="45" t="s">
        <v>144</v>
      </c>
    </row>
    <row r="149" spans="1:22" s="37" customFormat="1" ht="11.85" customHeight="1" x14ac:dyDescent="0.3">
      <c r="A149" s="127"/>
      <c r="B149" s="127"/>
      <c r="C149" s="146" t="s">
        <v>145</v>
      </c>
      <c r="D149" s="147">
        <f>SUM(T21:T147)</f>
        <v>0</v>
      </c>
      <c r="E149" s="192" t="s">
        <v>146</v>
      </c>
      <c r="F149" s="269" t="s">
        <v>147</v>
      </c>
      <c r="G149" s="270"/>
      <c r="H149" s="270"/>
      <c r="I149" s="270"/>
      <c r="J149" s="270"/>
      <c r="K149" s="270"/>
      <c r="L149" s="270"/>
      <c r="M149" s="270"/>
      <c r="N149" s="270"/>
      <c r="O149" s="270"/>
      <c r="P149" s="269">
        <f>T86+E146</f>
        <v>0</v>
      </c>
      <c r="Q149" s="269" t="e">
        <f t="shared" ref="Q149" si="12">F149-N149</f>
        <v>#VALUE!</v>
      </c>
      <c r="R149" s="68" t="s">
        <v>43</v>
      </c>
      <c r="S149" s="148">
        <f>D149-P149</f>
        <v>0</v>
      </c>
      <c r="T149" s="64"/>
      <c r="V149" s="55" t="s">
        <v>171</v>
      </c>
    </row>
    <row r="150" spans="1:22" s="37" customFormat="1" ht="10.95" customHeight="1" x14ac:dyDescent="0.3">
      <c r="B150" s="90" t="s">
        <v>149</v>
      </c>
      <c r="C150" s="149" t="s">
        <v>150</v>
      </c>
      <c r="D150" s="150">
        <v>0</v>
      </c>
      <c r="E150" s="151" t="s">
        <v>36</v>
      </c>
      <c r="F150" s="271">
        <f>S149</f>
        <v>0</v>
      </c>
      <c r="G150" s="270"/>
      <c r="H150" s="270"/>
      <c r="I150" s="270"/>
      <c r="J150" s="270"/>
      <c r="K150" s="270"/>
      <c r="L150" s="272"/>
      <c r="M150" s="215"/>
      <c r="N150" s="273"/>
      <c r="O150" s="215"/>
      <c r="P150" s="215"/>
      <c r="Q150" s="215"/>
      <c r="R150" s="41" t="s">
        <v>43</v>
      </c>
      <c r="S150" s="54">
        <f>(D150*F150)</f>
        <v>0</v>
      </c>
      <c r="T150" s="54"/>
      <c r="V150" s="55"/>
    </row>
    <row r="151" spans="1:22" s="37" customFormat="1" ht="10.95" hidden="1" customHeight="1" x14ac:dyDescent="0.3">
      <c r="A151" s="127"/>
      <c r="B151" s="104"/>
      <c r="C151" s="108"/>
      <c r="D151" s="152" t="s">
        <v>151</v>
      </c>
      <c r="E151" s="283" t="s">
        <v>152</v>
      </c>
      <c r="F151" s="275"/>
      <c r="G151" s="275"/>
      <c r="H151" s="275"/>
      <c r="I151" s="275"/>
      <c r="J151" s="275"/>
      <c r="K151" s="275"/>
      <c r="L151" s="275"/>
      <c r="M151" s="275"/>
      <c r="N151" s="284" t="s">
        <v>153</v>
      </c>
      <c r="O151" s="276"/>
      <c r="P151" s="276"/>
      <c r="Q151" s="276"/>
      <c r="R151" s="153"/>
      <c r="S151" s="122"/>
      <c r="T151" s="64"/>
    </row>
    <row r="152" spans="1:22" s="37" customFormat="1" ht="10.95" hidden="1" customHeight="1" thickBot="1" x14ac:dyDescent="0.35">
      <c r="B152" s="104" t="s">
        <v>154</v>
      </c>
      <c r="C152" s="154" t="s">
        <v>155</v>
      </c>
      <c r="D152" s="155">
        <v>0</v>
      </c>
      <c r="E152" s="194" t="s">
        <v>36</v>
      </c>
      <c r="F152" s="274">
        <f>(S149*N152)+P152</f>
        <v>0</v>
      </c>
      <c r="G152" s="275"/>
      <c r="H152" s="275"/>
      <c r="I152" s="275"/>
      <c r="J152" s="275"/>
      <c r="K152" s="275"/>
      <c r="L152" s="276"/>
      <c r="M152" s="277"/>
      <c r="N152" s="174">
        <v>0.25</v>
      </c>
      <c r="O152" s="156" t="s">
        <v>156</v>
      </c>
      <c r="P152" s="278">
        <v>0</v>
      </c>
      <c r="Q152" s="277"/>
      <c r="R152" s="157" t="s">
        <v>43</v>
      </c>
      <c r="S152" s="122">
        <f>(D152*F152)</f>
        <v>0</v>
      </c>
      <c r="T152" s="54"/>
    </row>
    <row r="153" spans="1:22" s="37" customFormat="1" ht="10.95" hidden="1" customHeight="1" thickBot="1" x14ac:dyDescent="0.35">
      <c r="B153" s="104" t="s">
        <v>157</v>
      </c>
      <c r="C153" s="154" t="s">
        <v>158</v>
      </c>
      <c r="D153" s="155">
        <v>0</v>
      </c>
      <c r="E153" s="194" t="s">
        <v>36</v>
      </c>
      <c r="F153" s="274">
        <f>(S149*N153)+P153</f>
        <v>0</v>
      </c>
      <c r="G153" s="275"/>
      <c r="H153" s="275"/>
      <c r="I153" s="275"/>
      <c r="J153" s="275"/>
      <c r="K153" s="275"/>
      <c r="L153" s="276"/>
      <c r="M153" s="277"/>
      <c r="N153" s="174">
        <v>0.75</v>
      </c>
      <c r="O153" s="156" t="s">
        <v>156</v>
      </c>
      <c r="P153" s="278">
        <v>0</v>
      </c>
      <c r="Q153" s="277"/>
      <c r="R153" s="157" t="s">
        <v>43</v>
      </c>
      <c r="S153" s="122">
        <f>(D153*F153)</f>
        <v>0</v>
      </c>
      <c r="T153" s="54"/>
    </row>
    <row r="154" spans="1:22" s="37" customFormat="1" ht="10.95" customHeight="1" thickBot="1" x14ac:dyDescent="0.35">
      <c r="C154" s="158"/>
      <c r="D154" s="185"/>
      <c r="E154" s="279" t="s">
        <v>159</v>
      </c>
      <c r="F154" s="256"/>
      <c r="G154" s="256"/>
      <c r="H154" s="256"/>
      <c r="I154" s="256"/>
      <c r="J154" s="256"/>
      <c r="K154" s="256"/>
      <c r="L154" s="256"/>
      <c r="M154" s="256"/>
      <c r="N154" s="256"/>
      <c r="O154" s="256"/>
      <c r="P154" s="256"/>
      <c r="Q154" s="256"/>
      <c r="R154" s="179"/>
      <c r="S154" s="54"/>
      <c r="T154" s="159">
        <f>ROUND(SUM(S150:S153),0)</f>
        <v>0</v>
      </c>
    </row>
    <row r="155" spans="1:22" s="37" customFormat="1" ht="17.149999999999999" customHeight="1" x14ac:dyDescent="0.3">
      <c r="A155" s="126" t="s">
        <v>160</v>
      </c>
      <c r="B155" s="160"/>
      <c r="C155" s="161"/>
      <c r="D155" s="162"/>
      <c r="E155" s="163"/>
      <c r="F155" s="280"/>
      <c r="G155" s="280"/>
      <c r="H155" s="280"/>
      <c r="I155" s="280"/>
      <c r="J155" s="280"/>
      <c r="K155" s="280"/>
      <c r="L155" s="280"/>
      <c r="M155" s="164"/>
      <c r="N155" s="165"/>
      <c r="O155" s="166"/>
      <c r="P155" s="167"/>
      <c r="Q155" s="281" t="s">
        <v>161</v>
      </c>
      <c r="R155" s="282"/>
      <c r="S155" s="282"/>
      <c r="T155" s="168">
        <f>SUM(T21:T154)</f>
        <v>0</v>
      </c>
    </row>
  </sheetData>
  <sheetProtection insertRows="0" deleteRows="0"/>
  <mergeCells count="207">
    <mergeCell ref="E154:Q154"/>
    <mergeCell ref="F155:L155"/>
    <mergeCell ref="Q155:S155"/>
    <mergeCell ref="E151:M151"/>
    <mergeCell ref="N151:Q151"/>
    <mergeCell ref="F152:M152"/>
    <mergeCell ref="P152:Q152"/>
    <mergeCell ref="F153:M153"/>
    <mergeCell ref="P153:Q153"/>
    <mergeCell ref="L146:M146"/>
    <mergeCell ref="D147:M147"/>
    <mergeCell ref="C148:S148"/>
    <mergeCell ref="F149:O149"/>
    <mergeCell ref="P149:Q149"/>
    <mergeCell ref="F150:M150"/>
    <mergeCell ref="N150:Q150"/>
    <mergeCell ref="C142:K142"/>
    <mergeCell ref="C143:K143"/>
    <mergeCell ref="C144:K144"/>
    <mergeCell ref="C145:K145"/>
    <mergeCell ref="B146:D146"/>
    <mergeCell ref="E146:K146"/>
    <mergeCell ref="C137:K137"/>
    <mergeCell ref="C138:K138"/>
    <mergeCell ref="C139:K139"/>
    <mergeCell ref="C140:K140"/>
    <mergeCell ref="L140:M140"/>
    <mergeCell ref="C141:D141"/>
    <mergeCell ref="E141:K141"/>
    <mergeCell ref="L141:S141"/>
    <mergeCell ref="C134:K134"/>
    <mergeCell ref="L134:M134"/>
    <mergeCell ref="C135:D135"/>
    <mergeCell ref="E135:K135"/>
    <mergeCell ref="L135:S135"/>
    <mergeCell ref="C136:K136"/>
    <mergeCell ref="B129:K129"/>
    <mergeCell ref="L129:M129"/>
    <mergeCell ref="D130:M130"/>
    <mergeCell ref="D131:M131"/>
    <mergeCell ref="D132:M132"/>
    <mergeCell ref="B133:K133"/>
    <mergeCell ref="L133:Q133"/>
    <mergeCell ref="C125:M125"/>
    <mergeCell ref="C126:M126"/>
    <mergeCell ref="C127:M127"/>
    <mergeCell ref="B128:D128"/>
    <mergeCell ref="E128:K128"/>
    <mergeCell ref="L128:M128"/>
    <mergeCell ref="B120:K120"/>
    <mergeCell ref="L120:M120"/>
    <mergeCell ref="C121:M121"/>
    <mergeCell ref="C122:M122"/>
    <mergeCell ref="C123:M123"/>
    <mergeCell ref="C124:M124"/>
    <mergeCell ref="D116:M116"/>
    <mergeCell ref="D117:M117"/>
    <mergeCell ref="D118:M118"/>
    <mergeCell ref="B119:D119"/>
    <mergeCell ref="E119:K119"/>
    <mergeCell ref="L119:M119"/>
    <mergeCell ref="D110:M110"/>
    <mergeCell ref="D111:M111"/>
    <mergeCell ref="D112:M112"/>
    <mergeCell ref="D113:M113"/>
    <mergeCell ref="D114:M114"/>
    <mergeCell ref="D115:M115"/>
    <mergeCell ref="D106:M106"/>
    <mergeCell ref="C107:S107"/>
    <mergeCell ref="B108:C108"/>
    <mergeCell ref="D108:M108"/>
    <mergeCell ref="N108:R108"/>
    <mergeCell ref="D109:M109"/>
    <mergeCell ref="D101:M101"/>
    <mergeCell ref="N101:R101"/>
    <mergeCell ref="D102:M102"/>
    <mergeCell ref="D103:M103"/>
    <mergeCell ref="D104:M104"/>
    <mergeCell ref="D105:M105"/>
    <mergeCell ref="D95:M95"/>
    <mergeCell ref="D96:M96"/>
    <mergeCell ref="D97:M97"/>
    <mergeCell ref="D98:M98"/>
    <mergeCell ref="D99:M99"/>
    <mergeCell ref="C100:S100"/>
    <mergeCell ref="D89:M89"/>
    <mergeCell ref="D90:M90"/>
    <mergeCell ref="D91:M91"/>
    <mergeCell ref="D92:M92"/>
    <mergeCell ref="D93:M93"/>
    <mergeCell ref="D94:M94"/>
    <mergeCell ref="D83:M83"/>
    <mergeCell ref="D84:M84"/>
    <mergeCell ref="D85:M85"/>
    <mergeCell ref="C86:O86"/>
    <mergeCell ref="C87:S87"/>
    <mergeCell ref="D88:M88"/>
    <mergeCell ref="N88:R88"/>
    <mergeCell ref="C78:S78"/>
    <mergeCell ref="D79:M79"/>
    <mergeCell ref="N79:R79"/>
    <mergeCell ref="D80:M80"/>
    <mergeCell ref="D81:M81"/>
    <mergeCell ref="D82:M82"/>
    <mergeCell ref="C72:D72"/>
    <mergeCell ref="L72:S72"/>
    <mergeCell ref="C74:K74"/>
    <mergeCell ref="C75:K75"/>
    <mergeCell ref="C76:K76"/>
    <mergeCell ref="C77:K77"/>
    <mergeCell ref="L77:S77"/>
    <mergeCell ref="C66:D66"/>
    <mergeCell ref="L66:S66"/>
    <mergeCell ref="C68:K68"/>
    <mergeCell ref="C69:K69"/>
    <mergeCell ref="C70:K70"/>
    <mergeCell ref="C71:K71"/>
    <mergeCell ref="L71:S71"/>
    <mergeCell ref="C60:D60"/>
    <mergeCell ref="L60:S60"/>
    <mergeCell ref="C62:K62"/>
    <mergeCell ref="C63:K63"/>
    <mergeCell ref="C64:K64"/>
    <mergeCell ref="C65:K65"/>
    <mergeCell ref="L65:S65"/>
    <mergeCell ref="C54:D54"/>
    <mergeCell ref="L54:S54"/>
    <mergeCell ref="C56:K56"/>
    <mergeCell ref="C57:K57"/>
    <mergeCell ref="C58:K58"/>
    <mergeCell ref="C59:K59"/>
    <mergeCell ref="L59:S59"/>
    <mergeCell ref="C48:D48"/>
    <mergeCell ref="L48:S48"/>
    <mergeCell ref="C50:K50"/>
    <mergeCell ref="C51:K51"/>
    <mergeCell ref="C52:K52"/>
    <mergeCell ref="C53:K53"/>
    <mergeCell ref="L53:S53"/>
    <mergeCell ref="C42:D42"/>
    <mergeCell ref="L42:S42"/>
    <mergeCell ref="C44:K44"/>
    <mergeCell ref="C45:K45"/>
    <mergeCell ref="C46:K46"/>
    <mergeCell ref="C47:K47"/>
    <mergeCell ref="L47:S47"/>
    <mergeCell ref="C36:D36"/>
    <mergeCell ref="L36:S36"/>
    <mergeCell ref="C38:K38"/>
    <mergeCell ref="C39:K39"/>
    <mergeCell ref="C40:K40"/>
    <mergeCell ref="C41:K41"/>
    <mergeCell ref="L41:S41"/>
    <mergeCell ref="C33:S33"/>
    <mergeCell ref="C34:D34"/>
    <mergeCell ref="E34:K34"/>
    <mergeCell ref="L34:Q34"/>
    <mergeCell ref="C35:K35"/>
    <mergeCell ref="L35:S35"/>
    <mergeCell ref="C30:D30"/>
    <mergeCell ref="L30:M30"/>
    <mergeCell ref="C31:D31"/>
    <mergeCell ref="L31:M31"/>
    <mergeCell ref="E32:K32"/>
    <mergeCell ref="L32:M32"/>
    <mergeCell ref="C27:D27"/>
    <mergeCell ref="L27:M27"/>
    <mergeCell ref="C28:D28"/>
    <mergeCell ref="L28:M28"/>
    <mergeCell ref="C29:D29"/>
    <mergeCell ref="L29:M29"/>
    <mergeCell ref="C24:D24"/>
    <mergeCell ref="L24:M24"/>
    <mergeCell ref="C25:D25"/>
    <mergeCell ref="L25:M25"/>
    <mergeCell ref="C26:D26"/>
    <mergeCell ref="L26:M26"/>
    <mergeCell ref="C18:K18"/>
    <mergeCell ref="C19:K19"/>
    <mergeCell ref="C20:J20"/>
    <mergeCell ref="C21:J21"/>
    <mergeCell ref="C22:S22"/>
    <mergeCell ref="C23:D23"/>
    <mergeCell ref="E23:K23"/>
    <mergeCell ref="L23:M23"/>
    <mergeCell ref="N23:P23"/>
    <mergeCell ref="C12:J12"/>
    <mergeCell ref="C13:J13"/>
    <mergeCell ref="C14:K14"/>
    <mergeCell ref="C15:K15"/>
    <mergeCell ref="C16:J16"/>
    <mergeCell ref="C17:J17"/>
    <mergeCell ref="C6:S6"/>
    <mergeCell ref="C7:K7"/>
    <mergeCell ref="C8:J8"/>
    <mergeCell ref="C9:J9"/>
    <mergeCell ref="C10:K10"/>
    <mergeCell ref="C11:K11"/>
    <mergeCell ref="B3:S3"/>
    <mergeCell ref="B4:G4"/>
    <mergeCell ref="H4:I4"/>
    <mergeCell ref="J4:M4"/>
    <mergeCell ref="N4:S4"/>
    <mergeCell ref="B5:D5"/>
    <mergeCell ref="E5:J5"/>
    <mergeCell ref="L5:M5"/>
    <mergeCell ref="N5:S5"/>
  </mergeCells>
  <printOptions horizontalCentered="1"/>
  <pageMargins left="0.5" right="0.5" top="0.5" bottom="0.5" header="0" footer="0"/>
  <pageSetup scale="90" fitToWidth="0" fitToHeight="0" orientation="portrait" r:id="rId1"/>
  <headerFooter>
    <oddHeader xml:space="preserve">&amp;C </oddHeader>
    <oddFooter xml:space="preserve">&amp;C </oddFooter>
  </headerFooter>
  <rowBreaks count="1" manualBreakCount="1">
    <brk id="7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81674-950D-4956-B68C-FD6E28DC591D}">
  <dimension ref="A1:V155"/>
  <sheetViews>
    <sheetView showGridLines="0" zoomScale="105" zoomScaleNormal="100" workbookViewId="0">
      <selection activeCell="N4" sqref="N4:S4"/>
    </sheetView>
  </sheetViews>
  <sheetFormatPr defaultColWidth="9" defaultRowHeight="15.55" x14ac:dyDescent="0.3"/>
  <cols>
    <col min="1" max="1" width="9" style="22" customWidth="1"/>
    <col min="2" max="2" width="1.69921875" style="22" customWidth="1"/>
    <col min="3" max="3" width="15.8984375" style="3" customWidth="1"/>
    <col min="4" max="4" width="14.296875" style="22" customWidth="1"/>
    <col min="5" max="11" width="1.296875" style="22" customWidth="1"/>
    <col min="12" max="12" width="6.09765625" style="22" bestFit="1" customWidth="1"/>
    <col min="13" max="13" width="2.69921875" style="22" customWidth="1"/>
    <col min="14" max="14" width="7.09765625" style="22" bestFit="1" customWidth="1"/>
    <col min="15" max="15" width="6.296875" style="22" customWidth="1"/>
    <col min="16" max="16" width="4.3984375" style="22" customWidth="1"/>
    <col min="17" max="17" width="5.69921875" style="22" customWidth="1"/>
    <col min="18" max="18" width="5.296875" style="22" customWidth="1"/>
    <col min="19" max="19" width="10.296875" style="22" bestFit="1" customWidth="1"/>
    <col min="20" max="20" width="8" style="23" customWidth="1"/>
    <col min="21" max="21" width="3.296875" style="22" customWidth="1"/>
    <col min="22" max="22" width="62.8984375" style="22" customWidth="1"/>
    <col min="23" max="16384" width="9" style="22"/>
  </cols>
  <sheetData>
    <row r="1" spans="1:22" ht="23.05" x14ac:dyDescent="0.45">
      <c r="A1" s="2" t="s">
        <v>25</v>
      </c>
      <c r="B1" s="2"/>
    </row>
    <row r="2" spans="1:22" ht="16.7" customHeight="1" thickBot="1" x14ac:dyDescent="0.35">
      <c r="A2" s="24" t="s">
        <v>1</v>
      </c>
      <c r="B2" s="25"/>
      <c r="C2" s="26">
        <f ca="1">TODAY()</f>
        <v>46240</v>
      </c>
    </row>
    <row r="3" spans="1:22" s="29" customFormat="1" ht="10.95" customHeight="1" x14ac:dyDescent="0.25">
      <c r="A3" s="27"/>
      <c r="B3" s="196" t="s">
        <v>172</v>
      </c>
      <c r="C3" s="197"/>
      <c r="D3" s="197"/>
      <c r="E3" s="197"/>
      <c r="F3" s="197"/>
      <c r="G3" s="197"/>
      <c r="H3" s="197"/>
      <c r="I3" s="197"/>
      <c r="J3" s="197"/>
      <c r="K3" s="197"/>
      <c r="L3" s="197"/>
      <c r="M3" s="197"/>
      <c r="N3" s="197"/>
      <c r="O3" s="197"/>
      <c r="P3" s="197"/>
      <c r="Q3" s="197"/>
      <c r="R3" s="197"/>
      <c r="S3" s="197"/>
      <c r="T3" s="28"/>
    </row>
    <row r="4" spans="1:22" s="30" customFormat="1" ht="9.9499999999999993" customHeight="1" x14ac:dyDescent="0.3">
      <c r="A4" s="191"/>
      <c r="B4" s="198" t="s">
        <v>27</v>
      </c>
      <c r="C4" s="199"/>
      <c r="D4" s="199"/>
      <c r="E4" s="199"/>
      <c r="F4" s="199"/>
      <c r="G4" s="199"/>
      <c r="H4" s="200">
        <v>31</v>
      </c>
      <c r="I4" s="200"/>
      <c r="J4" s="201" t="s">
        <v>28</v>
      </c>
      <c r="K4" s="201"/>
      <c r="L4" s="202"/>
      <c r="M4" s="202"/>
      <c r="N4" s="202"/>
      <c r="O4" s="202"/>
      <c r="P4" s="202"/>
      <c r="Q4" s="202"/>
      <c r="R4" s="202"/>
      <c r="S4" s="202"/>
      <c r="T4" s="175"/>
    </row>
    <row r="5" spans="1:22" s="34" customFormat="1" ht="11.95" customHeight="1" thickBot="1" x14ac:dyDescent="0.3">
      <c r="A5" s="31" t="s">
        <v>29</v>
      </c>
      <c r="B5" s="203"/>
      <c r="C5" s="203"/>
      <c r="D5" s="203"/>
      <c r="E5" s="204"/>
      <c r="F5" s="204"/>
      <c r="G5" s="204"/>
      <c r="H5" s="204"/>
      <c r="I5" s="204"/>
      <c r="J5" s="204"/>
      <c r="K5" s="32"/>
      <c r="L5" s="286" t="s">
        <v>173</v>
      </c>
      <c r="M5" s="206"/>
      <c r="N5" s="207"/>
      <c r="O5" s="208"/>
      <c r="P5" s="208"/>
      <c r="Q5" s="208"/>
      <c r="R5" s="208"/>
      <c r="S5" s="208"/>
      <c r="T5" s="33" t="s">
        <v>31</v>
      </c>
    </row>
    <row r="6" spans="1:22" s="37" customFormat="1" ht="26.65" customHeight="1" x14ac:dyDescent="0.3">
      <c r="A6" s="35" t="s">
        <v>32</v>
      </c>
      <c r="B6" s="35"/>
      <c r="C6" s="218" t="s">
        <v>33</v>
      </c>
      <c r="D6" s="219"/>
      <c r="E6" s="219"/>
      <c r="F6" s="219"/>
      <c r="G6" s="219"/>
      <c r="H6" s="219"/>
      <c r="I6" s="219"/>
      <c r="J6" s="219"/>
      <c r="K6" s="219"/>
      <c r="L6" s="219"/>
      <c r="M6" s="219"/>
      <c r="N6" s="219"/>
      <c r="O6" s="219"/>
      <c r="P6" s="219"/>
      <c r="Q6" s="219"/>
      <c r="R6" s="219"/>
      <c r="S6" s="219"/>
      <c r="T6" s="36"/>
      <c r="V6" s="38" t="s">
        <v>34</v>
      </c>
    </row>
    <row r="7" spans="1:22" s="37" customFormat="1" ht="9.65" customHeight="1" x14ac:dyDescent="0.3">
      <c r="A7" s="39"/>
      <c r="B7" s="39"/>
      <c r="C7" s="220"/>
      <c r="D7" s="221"/>
      <c r="E7" s="221"/>
      <c r="F7" s="221"/>
      <c r="G7" s="221"/>
      <c r="H7" s="221"/>
      <c r="I7" s="221"/>
      <c r="J7" s="215"/>
      <c r="K7" s="215"/>
      <c r="L7" s="40" t="s">
        <v>35</v>
      </c>
      <c r="M7" s="40" t="s">
        <v>36</v>
      </c>
      <c r="N7" s="188" t="s">
        <v>37</v>
      </c>
      <c r="O7" s="188" t="s">
        <v>36</v>
      </c>
      <c r="P7" s="40" t="s">
        <v>38</v>
      </c>
      <c r="Q7" s="41"/>
      <c r="R7" s="42" t="s">
        <v>39</v>
      </c>
      <c r="S7" s="43"/>
      <c r="T7" s="44"/>
      <c r="V7" s="45" t="s">
        <v>40</v>
      </c>
    </row>
    <row r="8" spans="1:22" s="37" customFormat="1" ht="10.95" customHeight="1" x14ac:dyDescent="0.3">
      <c r="A8" s="46" t="e">
        <f>S8/P8</f>
        <v>#DIV/0!</v>
      </c>
      <c r="B8" s="47" t="s">
        <v>41</v>
      </c>
      <c r="C8" s="209" t="s">
        <v>42</v>
      </c>
      <c r="D8" s="210"/>
      <c r="E8" s="210"/>
      <c r="F8" s="210"/>
      <c r="G8" s="210"/>
      <c r="H8" s="210"/>
      <c r="I8" s="210"/>
      <c r="J8" s="210"/>
      <c r="K8" s="176"/>
      <c r="L8" s="48">
        <v>0</v>
      </c>
      <c r="M8" s="49" t="s">
        <v>36</v>
      </c>
      <c r="N8" s="50">
        <v>0</v>
      </c>
      <c r="O8" s="49" t="s">
        <v>36</v>
      </c>
      <c r="P8" s="48">
        <v>0</v>
      </c>
      <c r="Q8" s="51" t="s">
        <v>43</v>
      </c>
      <c r="R8" s="52">
        <f>(L8*P8)/2080</f>
        <v>0</v>
      </c>
      <c r="S8" s="53">
        <f>L8*N8*P8</f>
        <v>0</v>
      </c>
      <c r="T8" s="54"/>
      <c r="V8" s="55"/>
    </row>
    <row r="9" spans="1:22" s="37" customFormat="1" ht="10.95" customHeight="1" x14ac:dyDescent="0.3">
      <c r="A9" s="56"/>
      <c r="B9" s="57"/>
      <c r="C9" s="211" t="s">
        <v>44</v>
      </c>
      <c r="D9" s="222"/>
      <c r="E9" s="222"/>
      <c r="F9" s="222"/>
      <c r="G9" s="222"/>
      <c r="H9" s="222"/>
      <c r="I9" s="222"/>
      <c r="J9" s="212"/>
      <c r="K9" s="177"/>
      <c r="L9" s="58"/>
      <c r="M9" s="59"/>
      <c r="N9" s="58"/>
      <c r="O9" s="60"/>
      <c r="P9" s="61"/>
      <c r="Q9" s="62"/>
      <c r="R9" s="63"/>
      <c r="S9" s="53"/>
      <c r="T9" s="64"/>
      <c r="V9" s="55"/>
    </row>
    <row r="10" spans="1:22" s="37" customFormat="1" ht="10.95" customHeight="1" x14ac:dyDescent="0.3">
      <c r="A10" s="46" t="e">
        <f>S10/P10</f>
        <v>#DIV/0!</v>
      </c>
      <c r="B10" s="189" t="s">
        <v>45</v>
      </c>
      <c r="C10" s="213" t="s">
        <v>42</v>
      </c>
      <c r="D10" s="214"/>
      <c r="E10" s="214"/>
      <c r="F10" s="214"/>
      <c r="G10" s="214"/>
      <c r="H10" s="214"/>
      <c r="I10" s="214"/>
      <c r="J10" s="214"/>
      <c r="K10" s="215"/>
      <c r="L10" s="65">
        <v>0</v>
      </c>
      <c r="M10" s="66" t="s">
        <v>36</v>
      </c>
      <c r="N10" s="67">
        <v>0</v>
      </c>
      <c r="O10" s="66" t="s">
        <v>36</v>
      </c>
      <c r="P10" s="65">
        <v>0</v>
      </c>
      <c r="Q10" s="68" t="s">
        <v>43</v>
      </c>
      <c r="R10" s="69">
        <f>(L10*P10)/2080</f>
        <v>0</v>
      </c>
      <c r="S10" s="54">
        <f>L10*N10*P10</f>
        <v>0</v>
      </c>
      <c r="T10" s="64"/>
      <c r="V10" s="55"/>
    </row>
    <row r="11" spans="1:22" s="37" customFormat="1" ht="10.95" customHeight="1" x14ac:dyDescent="0.3">
      <c r="A11" s="56"/>
      <c r="B11" s="44"/>
      <c r="C11" s="216" t="s">
        <v>44</v>
      </c>
      <c r="D11" s="223"/>
      <c r="E11" s="223"/>
      <c r="F11" s="223"/>
      <c r="G11" s="223"/>
      <c r="H11" s="223"/>
      <c r="I11" s="223"/>
      <c r="J11" s="217"/>
      <c r="K11" s="202"/>
      <c r="L11" s="186"/>
      <c r="M11" s="70"/>
      <c r="N11" s="186"/>
      <c r="O11" s="71"/>
      <c r="P11" s="72"/>
      <c r="Q11" s="184"/>
      <c r="S11" s="54"/>
      <c r="T11" s="64"/>
      <c r="V11" s="55"/>
    </row>
    <row r="12" spans="1:22" s="75" customFormat="1" ht="10.95" customHeight="1" x14ac:dyDescent="0.3">
      <c r="A12" s="46" t="e">
        <f>S12/P12</f>
        <v>#DIV/0!</v>
      </c>
      <c r="B12" s="73" t="s">
        <v>46</v>
      </c>
      <c r="C12" s="209" t="s">
        <v>42</v>
      </c>
      <c r="D12" s="210"/>
      <c r="E12" s="210"/>
      <c r="F12" s="210"/>
      <c r="G12" s="210"/>
      <c r="H12" s="210"/>
      <c r="I12" s="210"/>
      <c r="J12" s="210"/>
      <c r="K12" s="176"/>
      <c r="L12" s="48">
        <v>0</v>
      </c>
      <c r="M12" s="49" t="s">
        <v>36</v>
      </c>
      <c r="N12" s="50">
        <v>0</v>
      </c>
      <c r="O12" s="49" t="s">
        <v>36</v>
      </c>
      <c r="P12" s="48">
        <v>0</v>
      </c>
      <c r="Q12" s="51" t="s">
        <v>43</v>
      </c>
      <c r="R12" s="52">
        <f>(L12*P12)/2080</f>
        <v>0</v>
      </c>
      <c r="S12" s="53">
        <f>L12*N12*P12</f>
        <v>0</v>
      </c>
      <c r="T12" s="74"/>
      <c r="V12" s="55"/>
    </row>
    <row r="13" spans="1:22" s="75" customFormat="1" ht="10.95" customHeight="1" x14ac:dyDescent="0.3">
      <c r="A13" s="56"/>
      <c r="B13" s="76"/>
      <c r="C13" s="211" t="s">
        <v>44</v>
      </c>
      <c r="D13" s="211"/>
      <c r="E13" s="211"/>
      <c r="F13" s="211"/>
      <c r="G13" s="211"/>
      <c r="H13" s="211"/>
      <c r="I13" s="211"/>
      <c r="J13" s="212"/>
      <c r="K13" s="177"/>
      <c r="L13" s="58"/>
      <c r="M13" s="77"/>
      <c r="N13" s="58"/>
      <c r="O13" s="78"/>
      <c r="P13" s="61"/>
      <c r="Q13" s="79"/>
      <c r="R13" s="80"/>
      <c r="S13" s="81"/>
      <c r="T13" s="74"/>
      <c r="V13" s="55"/>
    </row>
    <row r="14" spans="1:22" s="75" customFormat="1" ht="10.95" customHeight="1" x14ac:dyDescent="0.3">
      <c r="A14" s="46" t="e">
        <f>S14/P14</f>
        <v>#DIV/0!</v>
      </c>
      <c r="B14" s="187" t="s">
        <v>47</v>
      </c>
      <c r="C14" s="213" t="s">
        <v>42</v>
      </c>
      <c r="D14" s="214"/>
      <c r="E14" s="214"/>
      <c r="F14" s="214"/>
      <c r="G14" s="214"/>
      <c r="H14" s="214"/>
      <c r="I14" s="214"/>
      <c r="J14" s="214"/>
      <c r="K14" s="215"/>
      <c r="L14" s="65">
        <v>0</v>
      </c>
      <c r="M14" s="66" t="s">
        <v>36</v>
      </c>
      <c r="N14" s="67">
        <v>0</v>
      </c>
      <c r="O14" s="66" t="s">
        <v>36</v>
      </c>
      <c r="P14" s="65">
        <v>0</v>
      </c>
      <c r="Q14" s="68" t="s">
        <v>43</v>
      </c>
      <c r="R14" s="69">
        <f>(L14*P14)/2080</f>
        <v>0</v>
      </c>
      <c r="S14" s="54">
        <f>L14*N14*P14</f>
        <v>0</v>
      </c>
      <c r="T14" s="74"/>
      <c r="V14" s="55"/>
    </row>
    <row r="15" spans="1:22" s="75" customFormat="1" ht="10.95" customHeight="1" x14ac:dyDescent="0.3">
      <c r="A15" s="56"/>
      <c r="B15" s="37"/>
      <c r="C15" s="216" t="s">
        <v>44</v>
      </c>
      <c r="D15" s="216"/>
      <c r="E15" s="216"/>
      <c r="F15" s="216"/>
      <c r="G15" s="216"/>
      <c r="H15" s="216"/>
      <c r="I15" s="216"/>
      <c r="J15" s="217"/>
      <c r="K15" s="202"/>
      <c r="L15" s="70"/>
      <c r="M15" s="70"/>
      <c r="N15" s="70"/>
      <c r="O15" s="71"/>
      <c r="P15" s="71"/>
      <c r="Q15" s="184"/>
      <c r="R15" s="37"/>
      <c r="S15" s="74"/>
      <c r="T15" s="74"/>
      <c r="V15" s="55"/>
    </row>
    <row r="16" spans="1:22" s="75" customFormat="1" ht="10.95" customHeight="1" x14ac:dyDescent="0.3">
      <c r="A16" s="46" t="e">
        <f>S16/P16</f>
        <v>#DIV/0!</v>
      </c>
      <c r="B16" s="73" t="s">
        <v>48</v>
      </c>
      <c r="C16" s="209" t="s">
        <v>42</v>
      </c>
      <c r="D16" s="210"/>
      <c r="E16" s="210"/>
      <c r="F16" s="210"/>
      <c r="G16" s="210"/>
      <c r="H16" s="210"/>
      <c r="I16" s="210"/>
      <c r="J16" s="210"/>
      <c r="K16" s="176"/>
      <c r="L16" s="48">
        <v>0</v>
      </c>
      <c r="M16" s="49" t="s">
        <v>36</v>
      </c>
      <c r="N16" s="50">
        <v>0</v>
      </c>
      <c r="O16" s="49" t="s">
        <v>36</v>
      </c>
      <c r="P16" s="48">
        <v>0</v>
      </c>
      <c r="Q16" s="51" t="s">
        <v>43</v>
      </c>
      <c r="R16" s="52">
        <f>(L16*P16)/2080</f>
        <v>0</v>
      </c>
      <c r="S16" s="53">
        <f>L16*N16*P16</f>
        <v>0</v>
      </c>
      <c r="T16" s="74"/>
      <c r="V16" s="55"/>
    </row>
    <row r="17" spans="1:22" s="75" customFormat="1" ht="10.95" customHeight="1" x14ac:dyDescent="0.3">
      <c r="A17" s="56"/>
      <c r="B17" s="63"/>
      <c r="C17" s="211" t="s">
        <v>44</v>
      </c>
      <c r="D17" s="211"/>
      <c r="E17" s="211"/>
      <c r="F17" s="211"/>
      <c r="G17" s="211"/>
      <c r="H17" s="211"/>
      <c r="I17" s="211"/>
      <c r="J17" s="212"/>
      <c r="K17" s="177"/>
      <c r="L17" s="58"/>
      <c r="M17" s="59"/>
      <c r="N17" s="58"/>
      <c r="O17" s="60"/>
      <c r="P17" s="61"/>
      <c r="Q17" s="62"/>
      <c r="R17" s="63"/>
      <c r="S17" s="53"/>
      <c r="T17" s="74"/>
      <c r="V17" s="55"/>
    </row>
    <row r="18" spans="1:22" s="75" customFormat="1" ht="10.95" customHeight="1" x14ac:dyDescent="0.3">
      <c r="A18" s="46" t="e">
        <f>S18/P18</f>
        <v>#DIV/0!</v>
      </c>
      <c r="B18" s="187" t="s">
        <v>49</v>
      </c>
      <c r="C18" s="213" t="s">
        <v>42</v>
      </c>
      <c r="D18" s="214"/>
      <c r="E18" s="214"/>
      <c r="F18" s="214"/>
      <c r="G18" s="214"/>
      <c r="H18" s="214"/>
      <c r="I18" s="214"/>
      <c r="J18" s="214"/>
      <c r="K18" s="215"/>
      <c r="L18" s="65">
        <v>0</v>
      </c>
      <c r="M18" s="66" t="s">
        <v>36</v>
      </c>
      <c r="N18" s="67">
        <v>0</v>
      </c>
      <c r="O18" s="66" t="s">
        <v>36</v>
      </c>
      <c r="P18" s="65">
        <v>0</v>
      </c>
      <c r="Q18" s="68" t="s">
        <v>43</v>
      </c>
      <c r="R18" s="69">
        <f>(L18*P18)/2080</f>
        <v>0</v>
      </c>
      <c r="S18" s="54">
        <f>L18*N18*P18</f>
        <v>0</v>
      </c>
      <c r="T18" s="74"/>
      <c r="V18" s="55"/>
    </row>
    <row r="19" spans="1:22" s="75" customFormat="1" ht="10.95" customHeight="1" x14ac:dyDescent="0.3">
      <c r="A19" s="56"/>
      <c r="B19" s="37"/>
      <c r="C19" s="216" t="s">
        <v>44</v>
      </c>
      <c r="D19" s="216"/>
      <c r="E19" s="216"/>
      <c r="F19" s="216"/>
      <c r="G19" s="216"/>
      <c r="H19" s="216"/>
      <c r="I19" s="216"/>
      <c r="J19" s="217"/>
      <c r="K19" s="202"/>
      <c r="L19" s="70"/>
      <c r="M19" s="70"/>
      <c r="N19" s="70"/>
      <c r="O19" s="71"/>
      <c r="P19" s="71"/>
      <c r="Q19" s="184"/>
      <c r="R19" s="37"/>
      <c r="S19" s="74"/>
      <c r="T19" s="74"/>
      <c r="V19" s="55"/>
    </row>
    <row r="20" spans="1:22" s="75" customFormat="1" ht="10.95" customHeight="1" x14ac:dyDescent="0.3">
      <c r="A20" s="46" t="e">
        <f>S20/P20</f>
        <v>#DIV/0!</v>
      </c>
      <c r="B20" s="73" t="s">
        <v>50</v>
      </c>
      <c r="C20" s="209" t="s">
        <v>42</v>
      </c>
      <c r="D20" s="210"/>
      <c r="E20" s="210"/>
      <c r="F20" s="210"/>
      <c r="G20" s="210"/>
      <c r="H20" s="210"/>
      <c r="I20" s="210"/>
      <c r="J20" s="210"/>
      <c r="K20" s="176"/>
      <c r="L20" s="48">
        <v>0</v>
      </c>
      <c r="M20" s="49" t="s">
        <v>36</v>
      </c>
      <c r="N20" s="50">
        <v>0</v>
      </c>
      <c r="O20" s="49" t="s">
        <v>36</v>
      </c>
      <c r="P20" s="48">
        <v>0</v>
      </c>
      <c r="Q20" s="51" t="s">
        <v>43</v>
      </c>
      <c r="R20" s="52">
        <f>(L20*P20)/2080</f>
        <v>0</v>
      </c>
      <c r="S20" s="53">
        <f>L20*N20*P20</f>
        <v>0</v>
      </c>
      <c r="T20" s="74"/>
      <c r="V20" s="55"/>
    </row>
    <row r="21" spans="1:22" s="75" customFormat="1" ht="10.95" customHeight="1" thickBot="1" x14ac:dyDescent="0.35">
      <c r="A21" s="82"/>
      <c r="B21" s="76"/>
      <c r="C21" s="211" t="s">
        <v>44</v>
      </c>
      <c r="D21" s="211"/>
      <c r="E21" s="211"/>
      <c r="F21" s="211"/>
      <c r="G21" s="211"/>
      <c r="H21" s="211"/>
      <c r="I21" s="211"/>
      <c r="J21" s="212"/>
      <c r="K21" s="177"/>
      <c r="L21" s="58"/>
      <c r="M21" s="59"/>
      <c r="N21" s="59"/>
      <c r="O21" s="83"/>
      <c r="P21" s="84"/>
      <c r="Q21" s="84"/>
      <c r="R21" s="85">
        <f>SUM(R7:R20)</f>
        <v>0</v>
      </c>
      <c r="S21" s="86" t="s">
        <v>51</v>
      </c>
      <c r="T21" s="87">
        <f>ROUND(SUM(S7:S20),0)</f>
        <v>0</v>
      </c>
    </row>
    <row r="22" spans="1:22" s="37" customFormat="1" ht="26.65" customHeight="1" x14ac:dyDescent="0.3">
      <c r="A22" s="35" t="s">
        <v>52</v>
      </c>
      <c r="B22" s="35"/>
      <c r="C22" s="218" t="s">
        <v>53</v>
      </c>
      <c r="D22" s="224"/>
      <c r="E22" s="224"/>
      <c r="F22" s="224"/>
      <c r="G22" s="224"/>
      <c r="H22" s="224"/>
      <c r="I22" s="224"/>
      <c r="J22" s="224"/>
      <c r="K22" s="224"/>
      <c r="L22" s="224"/>
      <c r="M22" s="224"/>
      <c r="N22" s="224"/>
      <c r="O22" s="224"/>
      <c r="P22" s="224"/>
      <c r="Q22" s="224"/>
      <c r="R22" s="224"/>
      <c r="S22" s="224"/>
      <c r="T22" s="36"/>
      <c r="V22" s="45" t="s">
        <v>54</v>
      </c>
    </row>
    <row r="23" spans="1:22" s="37" customFormat="1" ht="10.95" customHeight="1" x14ac:dyDescent="0.3">
      <c r="A23" s="39"/>
      <c r="B23" s="39"/>
      <c r="C23" s="225" t="s">
        <v>55</v>
      </c>
      <c r="D23" s="226"/>
      <c r="E23" s="227"/>
      <c r="F23" s="228"/>
      <c r="G23" s="228"/>
      <c r="H23" s="228"/>
      <c r="I23" s="228"/>
      <c r="J23" s="228"/>
      <c r="K23" s="228"/>
      <c r="L23" s="229" t="s">
        <v>56</v>
      </c>
      <c r="M23" s="230"/>
      <c r="N23" s="225" t="s">
        <v>57</v>
      </c>
      <c r="O23" s="226"/>
      <c r="P23" s="226"/>
      <c r="Q23" s="88" t="s">
        <v>38</v>
      </c>
      <c r="R23" s="89"/>
      <c r="S23" s="89"/>
      <c r="T23" s="44"/>
      <c r="V23" s="55"/>
    </row>
    <row r="24" spans="1:22" s="37" customFormat="1" ht="10.4" customHeight="1" x14ac:dyDescent="0.3">
      <c r="A24" s="39"/>
      <c r="B24" s="90" t="s">
        <v>58</v>
      </c>
      <c r="C24" s="235" t="s">
        <v>59</v>
      </c>
      <c r="D24" s="215"/>
      <c r="E24" s="62" t="s">
        <v>60</v>
      </c>
      <c r="F24" s="184" t="s">
        <v>61</v>
      </c>
      <c r="G24" s="62" t="s">
        <v>62</v>
      </c>
      <c r="H24" s="184" t="s">
        <v>63</v>
      </c>
      <c r="I24" s="62" t="s">
        <v>64</v>
      </c>
      <c r="J24" s="184" t="s">
        <v>65</v>
      </c>
      <c r="K24" s="62" t="s">
        <v>66</v>
      </c>
      <c r="L24" s="229"/>
      <c r="M24" s="215"/>
      <c r="N24" s="182"/>
      <c r="O24" s="183"/>
      <c r="P24" s="183"/>
      <c r="Q24" s="88"/>
      <c r="R24" s="89"/>
      <c r="S24" s="89"/>
      <c r="T24" s="44"/>
      <c r="V24" s="55"/>
    </row>
    <row r="25" spans="1:22" s="37" customFormat="1" ht="10.4" customHeight="1" x14ac:dyDescent="0.3">
      <c r="A25" s="46">
        <f>IF(E25="x",A8,0)+IF(F25="x",A10,0)+IF(G25="x", A12,0)+IF(H25="x",A14,0)+IF(I25="x",A16,0)+IF(J25="x",A18,0)+IF(K25="x",A20,0)</f>
        <v>0</v>
      </c>
      <c r="B25" s="90"/>
      <c r="C25" s="236" t="s">
        <v>67</v>
      </c>
      <c r="D25" s="237"/>
      <c r="E25" s="91"/>
      <c r="F25" s="92"/>
      <c r="G25" s="91"/>
      <c r="H25" s="92"/>
      <c r="I25" s="91"/>
      <c r="J25" s="92"/>
      <c r="K25" s="91"/>
      <c r="L25" s="233">
        <v>9.5000000000000001E-2</v>
      </c>
      <c r="M25" s="234"/>
      <c r="N25" s="93"/>
      <c r="O25" s="184" t="s">
        <v>36</v>
      </c>
      <c r="Q25" s="94">
        <v>0</v>
      </c>
      <c r="R25" s="68" t="s">
        <v>43</v>
      </c>
      <c r="S25" s="54">
        <f>T21*L25</f>
        <v>0</v>
      </c>
      <c r="T25" s="64"/>
      <c r="V25" s="55"/>
    </row>
    <row r="26" spans="1:22" s="37" customFormat="1" ht="10.4" customHeight="1" x14ac:dyDescent="0.3">
      <c r="A26" s="95"/>
      <c r="B26" s="90" t="s">
        <v>68</v>
      </c>
      <c r="C26" s="235" t="s">
        <v>69</v>
      </c>
      <c r="D26" s="215"/>
      <c r="E26" s="62" t="s">
        <v>60</v>
      </c>
      <c r="F26" s="184" t="s">
        <v>61</v>
      </c>
      <c r="G26" s="62" t="s">
        <v>62</v>
      </c>
      <c r="H26" s="184" t="s">
        <v>63</v>
      </c>
      <c r="I26" s="62" t="s">
        <v>64</v>
      </c>
      <c r="J26" s="184" t="s">
        <v>65</v>
      </c>
      <c r="K26" s="62" t="s">
        <v>66</v>
      </c>
      <c r="L26" s="233"/>
      <c r="M26" s="233"/>
      <c r="N26" s="93"/>
      <c r="O26" s="184"/>
      <c r="Q26" s="96"/>
      <c r="R26" s="68"/>
      <c r="S26" s="54"/>
      <c r="T26" s="64"/>
      <c r="V26" s="55"/>
    </row>
    <row r="27" spans="1:22" s="37" customFormat="1" ht="10.4" customHeight="1" x14ac:dyDescent="0.3">
      <c r="A27" s="46">
        <f>IF(E27="x",A8,0)+IF(F27="x",A10,0)+IF(G27="x", A12,0)+IF(H27="x",A14,0)+IF(I27="x",A16,0)+IF(J27="x",A18,0)+IF(K27="x",A20,0)</f>
        <v>0</v>
      </c>
      <c r="B27" s="90"/>
      <c r="C27" s="231" t="s">
        <v>162</v>
      </c>
      <c r="D27" s="232"/>
      <c r="E27" s="97"/>
      <c r="F27" s="98"/>
      <c r="G27" s="97"/>
      <c r="H27" s="98"/>
      <c r="I27" s="97"/>
      <c r="J27" s="98"/>
      <c r="K27" s="97"/>
      <c r="L27" s="233">
        <v>0.2</v>
      </c>
      <c r="M27" s="234"/>
      <c r="N27" s="93"/>
      <c r="O27" s="184" t="s">
        <v>36</v>
      </c>
      <c r="Q27" s="65">
        <v>0</v>
      </c>
      <c r="R27" s="68" t="s">
        <v>43</v>
      </c>
      <c r="S27" s="54">
        <f>A27*L27*Q27</f>
        <v>0</v>
      </c>
      <c r="T27" s="64"/>
      <c r="V27" s="55"/>
    </row>
    <row r="28" spans="1:22" s="37" customFormat="1" ht="10.4" customHeight="1" x14ac:dyDescent="0.3">
      <c r="A28" s="56"/>
      <c r="B28" s="190" t="s">
        <v>71</v>
      </c>
      <c r="C28" s="235" t="s">
        <v>72</v>
      </c>
      <c r="D28" s="215"/>
      <c r="E28" s="62" t="s">
        <v>60</v>
      </c>
      <c r="F28" s="184" t="s">
        <v>61</v>
      </c>
      <c r="G28" s="62" t="s">
        <v>62</v>
      </c>
      <c r="H28" s="184" t="s">
        <v>63</v>
      </c>
      <c r="I28" s="62" t="s">
        <v>64</v>
      </c>
      <c r="J28" s="184" t="s">
        <v>65</v>
      </c>
      <c r="K28" s="62" t="s">
        <v>66</v>
      </c>
      <c r="L28" s="233"/>
      <c r="M28" s="234"/>
      <c r="N28" s="99"/>
      <c r="O28" s="100"/>
      <c r="Q28" s="96"/>
      <c r="R28" s="101"/>
      <c r="S28" s="64"/>
      <c r="T28" s="64"/>
      <c r="V28" s="55"/>
    </row>
    <row r="29" spans="1:22" s="37" customFormat="1" ht="10.4" customHeight="1" x14ac:dyDescent="0.3">
      <c r="A29" s="46">
        <f>IF(E29="x",A8,0)+IF(F29="x",A10,0)+IF(G29="x", A12,0)+IF(H29="x",A14,0)+IF(I29="x",A16,0)+IF(J29="x",A18,0)+IF(K29="x",A20,0)</f>
        <v>0</v>
      </c>
      <c r="B29" s="190"/>
      <c r="C29" s="231" t="s">
        <v>162</v>
      </c>
      <c r="D29" s="232"/>
      <c r="E29" s="97"/>
      <c r="F29" s="98"/>
      <c r="G29" s="97"/>
      <c r="H29" s="98"/>
      <c r="I29" s="97"/>
      <c r="J29" s="98"/>
      <c r="K29" s="97"/>
      <c r="L29" s="233">
        <v>0</v>
      </c>
      <c r="M29" s="234"/>
      <c r="N29" s="93"/>
      <c r="O29" s="184" t="s">
        <v>36</v>
      </c>
      <c r="Q29" s="65">
        <v>0</v>
      </c>
      <c r="R29" s="68" t="s">
        <v>43</v>
      </c>
      <c r="S29" s="54">
        <f>A29*L29*Q29</f>
        <v>0</v>
      </c>
      <c r="T29" s="64"/>
      <c r="V29" s="55"/>
    </row>
    <row r="30" spans="1:22" s="37" customFormat="1" ht="10.4" customHeight="1" x14ac:dyDescent="0.3">
      <c r="A30" s="56"/>
      <c r="B30" s="190" t="s">
        <v>74</v>
      </c>
      <c r="C30" s="235" t="s">
        <v>75</v>
      </c>
      <c r="D30" s="243"/>
      <c r="E30" s="62" t="s">
        <v>60</v>
      </c>
      <c r="F30" s="184" t="s">
        <v>61</v>
      </c>
      <c r="G30" s="62" t="s">
        <v>62</v>
      </c>
      <c r="H30" s="184" t="s">
        <v>63</v>
      </c>
      <c r="I30" s="62" t="s">
        <v>64</v>
      </c>
      <c r="J30" s="184" t="s">
        <v>65</v>
      </c>
      <c r="K30" s="62" t="s">
        <v>66</v>
      </c>
      <c r="L30" s="244"/>
      <c r="M30" s="245"/>
      <c r="N30" s="102"/>
      <c r="O30" s="184"/>
      <c r="Q30" s="103"/>
      <c r="R30" s="68"/>
      <c r="S30" s="54"/>
      <c r="T30" s="64"/>
      <c r="V30" s="55"/>
    </row>
    <row r="31" spans="1:22" s="37" customFormat="1" ht="10.4" customHeight="1" x14ac:dyDescent="0.3">
      <c r="A31" s="46">
        <f>IF(E31="x",A8,0)+IF(F31="x",A10,0)+IF(G31="x", A12,0)+IF(H31="x",A14,0)+IF(I31="x",A16,0)+IF(J31="x",A18,0)+IF(K31="x",A20,0)</f>
        <v>0</v>
      </c>
      <c r="B31" s="104"/>
      <c r="C31" s="231" t="s">
        <v>162</v>
      </c>
      <c r="D31" s="246"/>
      <c r="E31" s="97"/>
      <c r="F31" s="98"/>
      <c r="G31" s="97"/>
      <c r="H31" s="98"/>
      <c r="I31" s="97"/>
      <c r="J31" s="98"/>
      <c r="K31" s="97"/>
      <c r="L31" s="233">
        <v>0</v>
      </c>
      <c r="M31" s="234"/>
      <c r="N31" s="105"/>
      <c r="O31" s="184" t="s">
        <v>36</v>
      </c>
      <c r="P31" s="106"/>
      <c r="Q31" s="65">
        <v>0</v>
      </c>
      <c r="R31" s="68" t="s">
        <v>43</v>
      </c>
      <c r="S31" s="54">
        <f>A31*L31*Q31</f>
        <v>0</v>
      </c>
      <c r="T31" s="64"/>
    </row>
    <row r="32" spans="1:22" s="37" customFormat="1" ht="10.95" customHeight="1" thickBot="1" x14ac:dyDescent="0.35">
      <c r="A32" s="44"/>
      <c r="B32" s="106"/>
      <c r="C32" s="107"/>
      <c r="D32" s="107"/>
      <c r="E32" s="247"/>
      <c r="F32" s="248"/>
      <c r="G32" s="248"/>
      <c r="H32" s="248"/>
      <c r="I32" s="248"/>
      <c r="J32" s="248"/>
      <c r="K32" s="248"/>
      <c r="L32" s="249"/>
      <c r="M32" s="215"/>
      <c r="N32" s="193"/>
      <c r="O32" s="108"/>
      <c r="P32" s="90"/>
      <c r="Q32" s="90"/>
      <c r="R32" s="100"/>
      <c r="S32" s="64"/>
      <c r="T32" s="87">
        <f>ROUND(SUM(S23:S31),0)</f>
        <v>0</v>
      </c>
    </row>
    <row r="33" spans="1:22" s="37" customFormat="1" ht="44.5" customHeight="1" x14ac:dyDescent="0.3">
      <c r="A33" s="35" t="s">
        <v>15</v>
      </c>
      <c r="B33" s="35"/>
      <c r="C33" s="238" t="s">
        <v>174</v>
      </c>
      <c r="D33" s="239"/>
      <c r="E33" s="239"/>
      <c r="F33" s="239"/>
      <c r="G33" s="239"/>
      <c r="H33" s="239"/>
      <c r="I33" s="239"/>
      <c r="J33" s="239"/>
      <c r="K33" s="239"/>
      <c r="L33" s="239"/>
      <c r="M33" s="239"/>
      <c r="N33" s="239"/>
      <c r="O33" s="239"/>
      <c r="P33" s="239"/>
      <c r="Q33" s="239"/>
      <c r="R33" s="239"/>
      <c r="S33" s="239"/>
      <c r="T33" s="109"/>
      <c r="V33" s="45" t="s">
        <v>78</v>
      </c>
    </row>
    <row r="34" spans="1:22" s="37" customFormat="1" ht="10.95" customHeight="1" x14ac:dyDescent="0.3">
      <c r="A34" s="44"/>
      <c r="B34" s="44"/>
      <c r="C34" s="225" t="s">
        <v>79</v>
      </c>
      <c r="D34" s="226"/>
      <c r="E34" s="227"/>
      <c r="F34" s="228"/>
      <c r="G34" s="228"/>
      <c r="H34" s="228"/>
      <c r="I34" s="228"/>
      <c r="J34" s="228"/>
      <c r="K34" s="228"/>
      <c r="L34" s="240" t="s">
        <v>80</v>
      </c>
      <c r="M34" s="241"/>
      <c r="N34" s="241"/>
      <c r="O34" s="230"/>
      <c r="P34" s="215"/>
      <c r="Q34" s="215"/>
      <c r="R34" s="110" t="s">
        <v>43</v>
      </c>
      <c r="S34" s="111" t="s">
        <v>81</v>
      </c>
      <c r="T34" s="64"/>
      <c r="V34" s="55"/>
    </row>
    <row r="35" spans="1:22" s="37" customFormat="1" ht="10.4" customHeight="1" x14ac:dyDescent="0.3">
      <c r="A35" s="44"/>
      <c r="B35" s="189" t="s">
        <v>41</v>
      </c>
      <c r="C35" s="213" t="s">
        <v>83</v>
      </c>
      <c r="D35" s="217"/>
      <c r="E35" s="217"/>
      <c r="F35" s="217"/>
      <c r="G35" s="217"/>
      <c r="H35" s="217"/>
      <c r="I35" s="217"/>
      <c r="J35" s="217"/>
      <c r="K35" s="202"/>
      <c r="L35" s="242"/>
      <c r="M35" s="215"/>
      <c r="N35" s="215"/>
      <c r="O35" s="215"/>
      <c r="P35" s="215"/>
      <c r="Q35" s="215"/>
      <c r="R35" s="215"/>
      <c r="S35" s="215"/>
      <c r="T35" s="64"/>
      <c r="V35" s="55"/>
    </row>
    <row r="36" spans="1:22" s="37" customFormat="1" ht="10.4" customHeight="1" x14ac:dyDescent="0.3">
      <c r="A36" s="44"/>
      <c r="B36" s="44"/>
      <c r="C36" s="231" t="s">
        <v>84</v>
      </c>
      <c r="D36" s="214"/>
      <c r="E36" s="62" t="s">
        <v>60</v>
      </c>
      <c r="F36" s="184" t="s">
        <v>61</v>
      </c>
      <c r="G36" s="62" t="s">
        <v>62</v>
      </c>
      <c r="H36" s="184" t="s">
        <v>63</v>
      </c>
      <c r="I36" s="62" t="s">
        <v>64</v>
      </c>
      <c r="J36" s="184" t="s">
        <v>65</v>
      </c>
      <c r="K36" s="62" t="s">
        <v>66</v>
      </c>
      <c r="L36" s="242"/>
      <c r="M36" s="215"/>
      <c r="N36" s="215"/>
      <c r="O36" s="215"/>
      <c r="P36" s="215"/>
      <c r="Q36" s="215"/>
      <c r="R36" s="215"/>
      <c r="S36" s="215"/>
      <c r="T36" s="64"/>
      <c r="V36" s="55"/>
    </row>
    <row r="37" spans="1:22" s="37" customFormat="1" ht="10.4" customHeight="1" x14ac:dyDescent="0.3">
      <c r="A37" s="44"/>
      <c r="B37" s="44"/>
      <c r="C37" s="112" t="s">
        <v>85</v>
      </c>
      <c r="D37" s="113" t="s">
        <v>86</v>
      </c>
      <c r="E37" s="97"/>
      <c r="F37" s="98"/>
      <c r="G37" s="97"/>
      <c r="H37" s="98"/>
      <c r="I37" s="97"/>
      <c r="J37" s="98"/>
      <c r="K37" s="97"/>
      <c r="L37" s="114">
        <v>0</v>
      </c>
      <c r="M37" s="71" t="s">
        <v>36</v>
      </c>
      <c r="N37" s="65">
        <v>0</v>
      </c>
      <c r="O37" s="66" t="s">
        <v>36</v>
      </c>
      <c r="P37" s="115">
        <v>0</v>
      </c>
      <c r="Q37" s="68" t="s">
        <v>43</v>
      </c>
      <c r="R37" s="54">
        <f>L37*P37*N37</f>
        <v>0</v>
      </c>
      <c r="S37" s="54"/>
      <c r="T37" s="64"/>
      <c r="V37" s="55"/>
    </row>
    <row r="38" spans="1:22" s="37" customFormat="1" ht="10.4" customHeight="1" x14ac:dyDescent="0.3">
      <c r="A38" s="44"/>
      <c r="B38" s="44"/>
      <c r="C38" s="236" t="s">
        <v>87</v>
      </c>
      <c r="D38" s="221"/>
      <c r="E38" s="215"/>
      <c r="F38" s="215"/>
      <c r="G38" s="215"/>
      <c r="H38" s="215"/>
      <c r="I38" s="215"/>
      <c r="J38" s="215"/>
      <c r="K38" s="215"/>
      <c r="L38" s="114">
        <v>0</v>
      </c>
      <c r="M38" s="71" t="s">
        <v>36</v>
      </c>
      <c r="N38" s="65">
        <v>0</v>
      </c>
      <c r="O38" s="66" t="s">
        <v>36</v>
      </c>
      <c r="P38" s="115">
        <v>0</v>
      </c>
      <c r="Q38" s="68" t="s">
        <v>43</v>
      </c>
      <c r="R38" s="54">
        <f>L38*P38*N38</f>
        <v>0</v>
      </c>
      <c r="S38" s="54"/>
      <c r="T38" s="64"/>
      <c r="V38" s="55"/>
    </row>
    <row r="39" spans="1:22" s="37" customFormat="1" ht="10.4" customHeight="1" x14ac:dyDescent="0.3">
      <c r="A39" s="44"/>
      <c r="B39" s="44"/>
      <c r="C39" s="236" t="s">
        <v>88</v>
      </c>
      <c r="D39" s="221"/>
      <c r="E39" s="215"/>
      <c r="F39" s="215"/>
      <c r="G39" s="215"/>
      <c r="H39" s="215"/>
      <c r="I39" s="215"/>
      <c r="J39" s="215"/>
      <c r="K39" s="215"/>
      <c r="L39" s="114">
        <v>0</v>
      </c>
      <c r="M39" s="71" t="s">
        <v>36</v>
      </c>
      <c r="N39" s="65">
        <v>0</v>
      </c>
      <c r="O39" s="66" t="s">
        <v>36</v>
      </c>
      <c r="P39" s="115">
        <v>0</v>
      </c>
      <c r="Q39" s="68" t="s">
        <v>43</v>
      </c>
      <c r="R39" s="54">
        <f>L39*P39*N39</f>
        <v>0</v>
      </c>
      <c r="S39" s="54"/>
      <c r="T39" s="64"/>
      <c r="V39" s="55"/>
    </row>
    <row r="40" spans="1:22" s="37" customFormat="1" ht="10.4" customHeight="1" x14ac:dyDescent="0.3">
      <c r="A40" s="44"/>
      <c r="B40" s="44"/>
      <c r="C40" s="236" t="s">
        <v>89</v>
      </c>
      <c r="D40" s="221"/>
      <c r="E40" s="215"/>
      <c r="F40" s="215"/>
      <c r="G40" s="215"/>
      <c r="H40" s="215"/>
      <c r="I40" s="215"/>
      <c r="J40" s="215"/>
      <c r="K40" s="215"/>
      <c r="L40" s="116">
        <v>0</v>
      </c>
      <c r="M40" s="71" t="s">
        <v>36</v>
      </c>
      <c r="N40" s="65">
        <v>0</v>
      </c>
      <c r="O40" s="66" t="s">
        <v>36</v>
      </c>
      <c r="P40" s="115">
        <v>0</v>
      </c>
      <c r="Q40" s="68" t="s">
        <v>43</v>
      </c>
      <c r="R40" s="117">
        <f>L40*P40*N40</f>
        <v>0</v>
      </c>
      <c r="S40" s="54">
        <f>SUM(R37:R40)</f>
        <v>0</v>
      </c>
      <c r="T40" s="64"/>
      <c r="V40" s="55"/>
    </row>
    <row r="41" spans="1:22" s="37" customFormat="1" ht="10.4" customHeight="1" x14ac:dyDescent="0.3">
      <c r="A41" s="44"/>
      <c r="B41" s="189" t="s">
        <v>45</v>
      </c>
      <c r="C41" s="213" t="s">
        <v>83</v>
      </c>
      <c r="D41" s="217"/>
      <c r="E41" s="217"/>
      <c r="F41" s="217"/>
      <c r="G41" s="217"/>
      <c r="H41" s="217"/>
      <c r="I41" s="217"/>
      <c r="J41" s="217"/>
      <c r="K41" s="202"/>
      <c r="L41" s="242"/>
      <c r="M41" s="215"/>
      <c r="N41" s="215"/>
      <c r="O41" s="215"/>
      <c r="P41" s="215"/>
      <c r="Q41" s="215"/>
      <c r="R41" s="215"/>
      <c r="S41" s="215"/>
      <c r="T41" s="64"/>
      <c r="V41" s="55"/>
    </row>
    <row r="42" spans="1:22" s="37" customFormat="1" ht="10.4" customHeight="1" x14ac:dyDescent="0.3">
      <c r="A42" s="44"/>
      <c r="B42" s="44"/>
      <c r="C42" s="231" t="s">
        <v>84</v>
      </c>
      <c r="D42" s="214"/>
      <c r="E42" s="62" t="s">
        <v>60</v>
      </c>
      <c r="F42" s="184" t="s">
        <v>61</v>
      </c>
      <c r="G42" s="62" t="s">
        <v>62</v>
      </c>
      <c r="H42" s="184" t="s">
        <v>63</v>
      </c>
      <c r="I42" s="62" t="s">
        <v>64</v>
      </c>
      <c r="J42" s="184" t="s">
        <v>65</v>
      </c>
      <c r="K42" s="62" t="s">
        <v>66</v>
      </c>
      <c r="L42" s="242"/>
      <c r="M42" s="215"/>
      <c r="N42" s="215"/>
      <c r="O42" s="215"/>
      <c r="P42" s="215"/>
      <c r="Q42" s="215"/>
      <c r="R42" s="215"/>
      <c r="S42" s="215"/>
      <c r="T42" s="64"/>
      <c r="V42" s="55"/>
    </row>
    <row r="43" spans="1:22" s="37" customFormat="1" ht="10.4" customHeight="1" x14ac:dyDescent="0.3">
      <c r="A43" s="44"/>
      <c r="B43" s="44"/>
      <c r="C43" s="112" t="s">
        <v>85</v>
      </c>
      <c r="D43" s="113" t="s">
        <v>86</v>
      </c>
      <c r="E43" s="97"/>
      <c r="F43" s="98"/>
      <c r="G43" s="97"/>
      <c r="H43" s="98"/>
      <c r="I43" s="97"/>
      <c r="J43" s="98"/>
      <c r="K43" s="97"/>
      <c r="L43" s="114">
        <v>0</v>
      </c>
      <c r="M43" s="71" t="s">
        <v>36</v>
      </c>
      <c r="N43" s="65">
        <v>0</v>
      </c>
      <c r="O43" s="66" t="s">
        <v>36</v>
      </c>
      <c r="P43" s="115">
        <v>0</v>
      </c>
      <c r="Q43" s="68" t="s">
        <v>43</v>
      </c>
      <c r="R43" s="54">
        <f>L43*P43*N43</f>
        <v>0</v>
      </c>
      <c r="S43" s="54"/>
      <c r="T43" s="64"/>
      <c r="V43" s="55"/>
    </row>
    <row r="44" spans="1:22" s="37" customFormat="1" ht="10.4" customHeight="1" x14ac:dyDescent="0.3">
      <c r="A44" s="44"/>
      <c r="B44" s="44"/>
      <c r="C44" s="236" t="s">
        <v>87</v>
      </c>
      <c r="D44" s="221"/>
      <c r="E44" s="215"/>
      <c r="F44" s="215"/>
      <c r="G44" s="215"/>
      <c r="H44" s="215"/>
      <c r="I44" s="215"/>
      <c r="J44" s="215"/>
      <c r="K44" s="215"/>
      <c r="L44" s="114">
        <v>0</v>
      </c>
      <c r="M44" s="71" t="s">
        <v>36</v>
      </c>
      <c r="N44" s="65">
        <v>0</v>
      </c>
      <c r="O44" s="66" t="s">
        <v>36</v>
      </c>
      <c r="P44" s="115">
        <v>0</v>
      </c>
      <c r="Q44" s="68" t="s">
        <v>43</v>
      </c>
      <c r="R44" s="54">
        <f>L44*P44*N44</f>
        <v>0</v>
      </c>
      <c r="S44" s="54"/>
      <c r="T44" s="64"/>
      <c r="V44" s="55"/>
    </row>
    <row r="45" spans="1:22" s="37" customFormat="1" ht="10.4" customHeight="1" x14ac:dyDescent="0.3">
      <c r="A45" s="44"/>
      <c r="B45" s="44"/>
      <c r="C45" s="236" t="s">
        <v>88</v>
      </c>
      <c r="D45" s="221"/>
      <c r="E45" s="215"/>
      <c r="F45" s="215"/>
      <c r="G45" s="215"/>
      <c r="H45" s="215"/>
      <c r="I45" s="215"/>
      <c r="J45" s="215"/>
      <c r="K45" s="215"/>
      <c r="L45" s="114">
        <v>0</v>
      </c>
      <c r="M45" s="71" t="s">
        <v>36</v>
      </c>
      <c r="N45" s="65">
        <v>0</v>
      </c>
      <c r="O45" s="66" t="s">
        <v>36</v>
      </c>
      <c r="P45" s="115">
        <v>0</v>
      </c>
      <c r="Q45" s="68" t="s">
        <v>43</v>
      </c>
      <c r="R45" s="54">
        <f>L45*P45*N45</f>
        <v>0</v>
      </c>
      <c r="S45" s="54"/>
      <c r="T45" s="64"/>
      <c r="V45" s="55"/>
    </row>
    <row r="46" spans="1:22" s="37" customFormat="1" ht="10.4" customHeight="1" x14ac:dyDescent="0.3">
      <c r="A46" s="44"/>
      <c r="B46" s="44"/>
      <c r="C46" s="236" t="s">
        <v>89</v>
      </c>
      <c r="D46" s="221"/>
      <c r="E46" s="215"/>
      <c r="F46" s="215"/>
      <c r="G46" s="215"/>
      <c r="H46" s="215"/>
      <c r="I46" s="215"/>
      <c r="J46" s="215"/>
      <c r="K46" s="215"/>
      <c r="L46" s="116">
        <v>0</v>
      </c>
      <c r="M46" s="71" t="s">
        <v>36</v>
      </c>
      <c r="N46" s="65">
        <v>0</v>
      </c>
      <c r="O46" s="66" t="s">
        <v>36</v>
      </c>
      <c r="P46" s="115">
        <v>0</v>
      </c>
      <c r="Q46" s="68" t="s">
        <v>43</v>
      </c>
      <c r="R46" s="117">
        <f>L46*P46*N46</f>
        <v>0</v>
      </c>
      <c r="S46" s="54">
        <f>SUM(R43:R46)</f>
        <v>0</v>
      </c>
      <c r="T46" s="64"/>
      <c r="V46" s="55"/>
    </row>
    <row r="47" spans="1:22" s="37" customFormat="1" ht="10.4" customHeight="1" x14ac:dyDescent="0.3">
      <c r="A47" s="44"/>
      <c r="B47" s="189" t="s">
        <v>46</v>
      </c>
      <c r="C47" s="213" t="s">
        <v>83</v>
      </c>
      <c r="D47" s="217"/>
      <c r="E47" s="217"/>
      <c r="F47" s="217"/>
      <c r="G47" s="217"/>
      <c r="H47" s="217"/>
      <c r="I47" s="217"/>
      <c r="J47" s="217"/>
      <c r="K47" s="202"/>
      <c r="L47" s="242"/>
      <c r="M47" s="215"/>
      <c r="N47" s="215"/>
      <c r="O47" s="215"/>
      <c r="P47" s="215"/>
      <c r="Q47" s="215"/>
      <c r="R47" s="215"/>
      <c r="S47" s="215"/>
      <c r="T47" s="64"/>
      <c r="V47" s="55"/>
    </row>
    <row r="48" spans="1:22" s="37" customFormat="1" ht="10.4" customHeight="1" x14ac:dyDescent="0.3">
      <c r="A48" s="44"/>
      <c r="B48" s="44"/>
      <c r="C48" s="231" t="s">
        <v>84</v>
      </c>
      <c r="D48" s="214"/>
      <c r="E48" s="62" t="s">
        <v>60</v>
      </c>
      <c r="F48" s="184" t="s">
        <v>61</v>
      </c>
      <c r="G48" s="62" t="s">
        <v>62</v>
      </c>
      <c r="H48" s="184" t="s">
        <v>63</v>
      </c>
      <c r="I48" s="62" t="s">
        <v>64</v>
      </c>
      <c r="J48" s="184" t="s">
        <v>65</v>
      </c>
      <c r="K48" s="62" t="s">
        <v>66</v>
      </c>
      <c r="L48" s="242"/>
      <c r="M48" s="215"/>
      <c r="N48" s="215"/>
      <c r="O48" s="215"/>
      <c r="P48" s="215"/>
      <c r="Q48" s="215"/>
      <c r="R48" s="215"/>
      <c r="S48" s="215"/>
      <c r="T48" s="64"/>
      <c r="V48" s="55"/>
    </row>
    <row r="49" spans="1:22" s="37" customFormat="1" ht="10.4" customHeight="1" x14ac:dyDescent="0.3">
      <c r="A49" s="44"/>
      <c r="B49" s="44"/>
      <c r="C49" s="112" t="s">
        <v>85</v>
      </c>
      <c r="D49" s="113" t="s">
        <v>86</v>
      </c>
      <c r="E49" s="97"/>
      <c r="F49" s="98"/>
      <c r="G49" s="97"/>
      <c r="H49" s="98"/>
      <c r="I49" s="97"/>
      <c r="J49" s="98"/>
      <c r="K49" s="97"/>
      <c r="L49" s="114">
        <v>0</v>
      </c>
      <c r="M49" s="71" t="s">
        <v>36</v>
      </c>
      <c r="N49" s="65">
        <v>0</v>
      </c>
      <c r="O49" s="66" t="s">
        <v>36</v>
      </c>
      <c r="P49" s="115">
        <v>0</v>
      </c>
      <c r="Q49" s="68" t="s">
        <v>43</v>
      </c>
      <c r="R49" s="54">
        <f>L49*P49*N49</f>
        <v>0</v>
      </c>
      <c r="S49" s="54"/>
      <c r="T49" s="64"/>
      <c r="V49" s="55"/>
    </row>
    <row r="50" spans="1:22" s="37" customFormat="1" ht="10.4" customHeight="1" x14ac:dyDescent="0.3">
      <c r="A50" s="44"/>
      <c r="B50" s="44"/>
      <c r="C50" s="236" t="s">
        <v>87</v>
      </c>
      <c r="D50" s="221"/>
      <c r="E50" s="215"/>
      <c r="F50" s="215"/>
      <c r="G50" s="215"/>
      <c r="H50" s="215"/>
      <c r="I50" s="215"/>
      <c r="J50" s="215"/>
      <c r="K50" s="215"/>
      <c r="L50" s="114">
        <v>0</v>
      </c>
      <c r="M50" s="71" t="s">
        <v>36</v>
      </c>
      <c r="N50" s="65">
        <v>0</v>
      </c>
      <c r="O50" s="66" t="s">
        <v>36</v>
      </c>
      <c r="P50" s="115">
        <v>0</v>
      </c>
      <c r="Q50" s="68" t="s">
        <v>43</v>
      </c>
      <c r="R50" s="54">
        <f>L50*P50*N50</f>
        <v>0</v>
      </c>
      <c r="S50" s="54"/>
      <c r="T50" s="64"/>
      <c r="V50" s="55"/>
    </row>
    <row r="51" spans="1:22" s="37" customFormat="1" ht="10.4" customHeight="1" x14ac:dyDescent="0.3">
      <c r="A51" s="44"/>
      <c r="B51" s="44"/>
      <c r="C51" s="236" t="s">
        <v>88</v>
      </c>
      <c r="D51" s="221"/>
      <c r="E51" s="215"/>
      <c r="F51" s="215"/>
      <c r="G51" s="215"/>
      <c r="H51" s="215"/>
      <c r="I51" s="215"/>
      <c r="J51" s="215"/>
      <c r="K51" s="215"/>
      <c r="L51" s="114">
        <v>0</v>
      </c>
      <c r="M51" s="71" t="s">
        <v>36</v>
      </c>
      <c r="N51" s="65">
        <v>0</v>
      </c>
      <c r="O51" s="66" t="s">
        <v>36</v>
      </c>
      <c r="P51" s="115">
        <v>0</v>
      </c>
      <c r="Q51" s="68" t="s">
        <v>43</v>
      </c>
      <c r="R51" s="54">
        <f>L51*P51*N51</f>
        <v>0</v>
      </c>
      <c r="S51" s="54"/>
      <c r="T51" s="64"/>
      <c r="V51" s="55"/>
    </row>
    <row r="52" spans="1:22" s="37" customFormat="1" ht="10.4" customHeight="1" x14ac:dyDescent="0.3">
      <c r="A52" s="44"/>
      <c r="B52" s="44"/>
      <c r="C52" s="236" t="s">
        <v>89</v>
      </c>
      <c r="D52" s="221"/>
      <c r="E52" s="215"/>
      <c r="F52" s="215"/>
      <c r="G52" s="215"/>
      <c r="H52" s="215"/>
      <c r="I52" s="215"/>
      <c r="J52" s="215"/>
      <c r="K52" s="215"/>
      <c r="L52" s="116">
        <v>0</v>
      </c>
      <c r="M52" s="71" t="s">
        <v>36</v>
      </c>
      <c r="N52" s="65">
        <v>0</v>
      </c>
      <c r="O52" s="66" t="s">
        <v>36</v>
      </c>
      <c r="P52" s="115">
        <v>0</v>
      </c>
      <c r="Q52" s="68" t="s">
        <v>43</v>
      </c>
      <c r="R52" s="117">
        <f>L52*P52*N52</f>
        <v>0</v>
      </c>
      <c r="S52" s="54">
        <f>SUM(R49:R52)</f>
        <v>0</v>
      </c>
      <c r="T52" s="64"/>
      <c r="V52" s="55"/>
    </row>
    <row r="53" spans="1:22" s="37" customFormat="1" ht="10.4" customHeight="1" x14ac:dyDescent="0.3">
      <c r="A53" s="44"/>
      <c r="B53" s="187" t="s">
        <v>47</v>
      </c>
      <c r="C53" s="213" t="s">
        <v>83</v>
      </c>
      <c r="D53" s="217"/>
      <c r="E53" s="217"/>
      <c r="F53" s="217"/>
      <c r="G53" s="217"/>
      <c r="H53" s="217"/>
      <c r="I53" s="217"/>
      <c r="J53" s="217"/>
      <c r="K53" s="202"/>
      <c r="L53" s="242"/>
      <c r="M53" s="215"/>
      <c r="N53" s="215"/>
      <c r="O53" s="215"/>
      <c r="P53" s="215"/>
      <c r="Q53" s="215"/>
      <c r="R53" s="215"/>
      <c r="S53" s="215"/>
      <c r="T53" s="64"/>
      <c r="V53" s="55"/>
    </row>
    <row r="54" spans="1:22" s="37" customFormat="1" ht="10.4" customHeight="1" x14ac:dyDescent="0.3">
      <c r="A54" s="44"/>
      <c r="C54" s="231" t="s">
        <v>84</v>
      </c>
      <c r="D54" s="214"/>
      <c r="E54" s="62" t="s">
        <v>60</v>
      </c>
      <c r="F54" s="184" t="s">
        <v>61</v>
      </c>
      <c r="G54" s="62" t="s">
        <v>62</v>
      </c>
      <c r="H54" s="184" t="s">
        <v>63</v>
      </c>
      <c r="I54" s="62" t="s">
        <v>64</v>
      </c>
      <c r="J54" s="184" t="s">
        <v>65</v>
      </c>
      <c r="K54" s="62" t="s">
        <v>66</v>
      </c>
      <c r="L54" s="242"/>
      <c r="M54" s="215"/>
      <c r="N54" s="215"/>
      <c r="O54" s="215"/>
      <c r="P54" s="215"/>
      <c r="Q54" s="215"/>
      <c r="R54" s="215"/>
      <c r="S54" s="215"/>
      <c r="T54" s="64"/>
      <c r="V54" s="55"/>
    </row>
    <row r="55" spans="1:22" s="37" customFormat="1" ht="10.4" customHeight="1" x14ac:dyDescent="0.3">
      <c r="A55" s="44"/>
      <c r="C55" s="112" t="s">
        <v>85</v>
      </c>
      <c r="D55" s="113" t="s">
        <v>86</v>
      </c>
      <c r="E55" s="97"/>
      <c r="F55" s="98"/>
      <c r="G55" s="97"/>
      <c r="H55" s="98"/>
      <c r="I55" s="97"/>
      <c r="J55" s="98"/>
      <c r="K55" s="97"/>
      <c r="L55" s="114">
        <v>0</v>
      </c>
      <c r="M55" s="71" t="s">
        <v>36</v>
      </c>
      <c r="N55" s="65">
        <v>0</v>
      </c>
      <c r="O55" s="66" t="s">
        <v>36</v>
      </c>
      <c r="P55" s="115">
        <v>0</v>
      </c>
      <c r="Q55" s="68" t="s">
        <v>43</v>
      </c>
      <c r="R55" s="54">
        <f>L55*P55*N55</f>
        <v>0</v>
      </c>
      <c r="S55" s="54"/>
      <c r="T55" s="64"/>
      <c r="V55" s="55"/>
    </row>
    <row r="56" spans="1:22" s="37" customFormat="1" ht="10.4" customHeight="1" x14ac:dyDescent="0.3">
      <c r="A56" s="44"/>
      <c r="C56" s="236" t="s">
        <v>87</v>
      </c>
      <c r="D56" s="221"/>
      <c r="E56" s="215"/>
      <c r="F56" s="215"/>
      <c r="G56" s="215"/>
      <c r="H56" s="215"/>
      <c r="I56" s="215"/>
      <c r="J56" s="215"/>
      <c r="K56" s="215"/>
      <c r="L56" s="114">
        <v>0</v>
      </c>
      <c r="M56" s="71" t="s">
        <v>36</v>
      </c>
      <c r="N56" s="65">
        <v>0</v>
      </c>
      <c r="O56" s="66" t="s">
        <v>36</v>
      </c>
      <c r="P56" s="115">
        <v>0</v>
      </c>
      <c r="Q56" s="68" t="s">
        <v>43</v>
      </c>
      <c r="R56" s="54">
        <f>L56*P56*N56</f>
        <v>0</v>
      </c>
      <c r="S56" s="54"/>
      <c r="T56" s="64"/>
      <c r="V56" s="55"/>
    </row>
    <row r="57" spans="1:22" s="37" customFormat="1" ht="10.4" customHeight="1" x14ac:dyDescent="0.3">
      <c r="A57" s="44"/>
      <c r="C57" s="236" t="s">
        <v>88</v>
      </c>
      <c r="D57" s="221"/>
      <c r="E57" s="215"/>
      <c r="F57" s="215"/>
      <c r="G57" s="215"/>
      <c r="H57" s="215"/>
      <c r="I57" s="215"/>
      <c r="J57" s="215"/>
      <c r="K57" s="215"/>
      <c r="L57" s="114">
        <v>0</v>
      </c>
      <c r="M57" s="71" t="s">
        <v>36</v>
      </c>
      <c r="N57" s="65">
        <v>0</v>
      </c>
      <c r="O57" s="66" t="s">
        <v>36</v>
      </c>
      <c r="P57" s="115">
        <v>0</v>
      </c>
      <c r="Q57" s="68" t="s">
        <v>43</v>
      </c>
      <c r="R57" s="54">
        <f>L57*P57*N57</f>
        <v>0</v>
      </c>
      <c r="S57" s="54"/>
      <c r="T57" s="64"/>
      <c r="V57" s="55"/>
    </row>
    <row r="58" spans="1:22" s="37" customFormat="1" ht="10.4" customHeight="1" x14ac:dyDescent="0.3">
      <c r="A58" s="44"/>
      <c r="C58" s="236" t="s">
        <v>89</v>
      </c>
      <c r="D58" s="221"/>
      <c r="E58" s="215"/>
      <c r="F58" s="215"/>
      <c r="G58" s="215"/>
      <c r="H58" s="215"/>
      <c r="I58" s="215"/>
      <c r="J58" s="215"/>
      <c r="K58" s="215"/>
      <c r="L58" s="116">
        <v>0</v>
      </c>
      <c r="M58" s="71" t="s">
        <v>36</v>
      </c>
      <c r="N58" s="65">
        <v>0</v>
      </c>
      <c r="O58" s="66" t="s">
        <v>36</v>
      </c>
      <c r="P58" s="115">
        <v>0</v>
      </c>
      <c r="Q58" s="68" t="s">
        <v>43</v>
      </c>
      <c r="R58" s="117">
        <f>L58*P58*N58</f>
        <v>0</v>
      </c>
      <c r="S58" s="54">
        <f>SUM(R55:R58)</f>
        <v>0</v>
      </c>
      <c r="T58" s="64"/>
      <c r="V58" s="55"/>
    </row>
    <row r="59" spans="1:22" s="37" customFormat="1" ht="10.4" customHeight="1" x14ac:dyDescent="0.3">
      <c r="A59" s="44"/>
      <c r="B59" s="118" t="s">
        <v>48</v>
      </c>
      <c r="C59" s="213" t="s">
        <v>83</v>
      </c>
      <c r="D59" s="217"/>
      <c r="E59" s="217"/>
      <c r="F59" s="217"/>
      <c r="G59" s="217"/>
      <c r="H59" s="217"/>
      <c r="I59" s="217"/>
      <c r="J59" s="217"/>
      <c r="K59" s="202"/>
      <c r="L59" s="242"/>
      <c r="M59" s="215"/>
      <c r="N59" s="215"/>
      <c r="O59" s="215"/>
      <c r="P59" s="215"/>
      <c r="Q59" s="215"/>
      <c r="R59" s="215"/>
      <c r="S59" s="215"/>
      <c r="T59" s="64"/>
      <c r="V59" s="55"/>
    </row>
    <row r="60" spans="1:22" s="37" customFormat="1" ht="10.4" customHeight="1" x14ac:dyDescent="0.3">
      <c r="A60" s="44"/>
      <c r="B60" s="106"/>
      <c r="C60" s="231" t="s">
        <v>84</v>
      </c>
      <c r="D60" s="214"/>
      <c r="E60" s="62" t="s">
        <v>60</v>
      </c>
      <c r="F60" s="184" t="s">
        <v>61</v>
      </c>
      <c r="G60" s="62" t="s">
        <v>62</v>
      </c>
      <c r="H60" s="184" t="s">
        <v>63</v>
      </c>
      <c r="I60" s="62" t="s">
        <v>64</v>
      </c>
      <c r="J60" s="184" t="s">
        <v>65</v>
      </c>
      <c r="K60" s="62" t="s">
        <v>66</v>
      </c>
      <c r="L60" s="242"/>
      <c r="M60" s="215"/>
      <c r="N60" s="215"/>
      <c r="O60" s="215"/>
      <c r="P60" s="215"/>
      <c r="Q60" s="215"/>
      <c r="R60" s="215"/>
      <c r="S60" s="215"/>
      <c r="T60" s="64"/>
      <c r="V60" s="55"/>
    </row>
    <row r="61" spans="1:22" s="37" customFormat="1" ht="10.4" customHeight="1" x14ac:dyDescent="0.3">
      <c r="A61" s="44"/>
      <c r="B61" s="106"/>
      <c r="C61" s="112" t="s">
        <v>85</v>
      </c>
      <c r="D61" s="113" t="s">
        <v>86</v>
      </c>
      <c r="E61" s="97"/>
      <c r="F61" s="98"/>
      <c r="G61" s="97"/>
      <c r="H61" s="98"/>
      <c r="I61" s="97"/>
      <c r="J61" s="98"/>
      <c r="K61" s="97"/>
      <c r="L61" s="114">
        <v>0</v>
      </c>
      <c r="M61" s="119" t="s">
        <v>36</v>
      </c>
      <c r="N61" s="65">
        <v>0</v>
      </c>
      <c r="O61" s="120" t="s">
        <v>36</v>
      </c>
      <c r="P61" s="115">
        <v>0</v>
      </c>
      <c r="Q61" s="68" t="s">
        <v>43</v>
      </c>
      <c r="R61" s="121">
        <f>L61*P61*N61</f>
        <v>0</v>
      </c>
      <c r="S61" s="122"/>
      <c r="T61" s="64"/>
      <c r="V61" s="55"/>
    </row>
    <row r="62" spans="1:22" s="37" customFormat="1" ht="10.4" customHeight="1" x14ac:dyDescent="0.3">
      <c r="A62" s="44"/>
      <c r="B62" s="106"/>
      <c r="C62" s="236" t="s">
        <v>87</v>
      </c>
      <c r="D62" s="221"/>
      <c r="E62" s="243"/>
      <c r="F62" s="243"/>
      <c r="G62" s="243"/>
      <c r="H62" s="243"/>
      <c r="I62" s="243"/>
      <c r="J62" s="243"/>
      <c r="K62" s="215"/>
      <c r="L62" s="114">
        <v>0</v>
      </c>
      <c r="M62" s="119" t="s">
        <v>36</v>
      </c>
      <c r="N62" s="65">
        <v>0</v>
      </c>
      <c r="O62" s="120" t="s">
        <v>36</v>
      </c>
      <c r="P62" s="115">
        <v>0</v>
      </c>
      <c r="Q62" s="68" t="s">
        <v>43</v>
      </c>
      <c r="R62" s="121">
        <f>L62*P62*N62</f>
        <v>0</v>
      </c>
      <c r="S62" s="122"/>
      <c r="T62" s="64"/>
      <c r="V62" s="55"/>
    </row>
    <row r="63" spans="1:22" s="37" customFormat="1" ht="10.4" customHeight="1" x14ac:dyDescent="0.3">
      <c r="A63" s="44"/>
      <c r="B63" s="106"/>
      <c r="C63" s="236" t="s">
        <v>88</v>
      </c>
      <c r="D63" s="221"/>
      <c r="E63" s="215"/>
      <c r="F63" s="215"/>
      <c r="G63" s="215"/>
      <c r="H63" s="215"/>
      <c r="I63" s="215"/>
      <c r="J63" s="215"/>
      <c r="K63" s="215"/>
      <c r="L63" s="114">
        <v>0</v>
      </c>
      <c r="M63" s="119" t="s">
        <v>36</v>
      </c>
      <c r="N63" s="65">
        <v>0</v>
      </c>
      <c r="O63" s="120" t="s">
        <v>36</v>
      </c>
      <c r="P63" s="115">
        <v>0</v>
      </c>
      <c r="Q63" s="68" t="s">
        <v>43</v>
      </c>
      <c r="R63" s="121">
        <f>L63*P63*N63</f>
        <v>0</v>
      </c>
      <c r="S63" s="122"/>
      <c r="T63" s="64"/>
      <c r="V63" s="55" t="s">
        <v>90</v>
      </c>
    </row>
    <row r="64" spans="1:22" s="37" customFormat="1" ht="10.4" customHeight="1" x14ac:dyDescent="0.3">
      <c r="A64" s="44"/>
      <c r="B64" s="106"/>
      <c r="C64" s="236" t="s">
        <v>89</v>
      </c>
      <c r="D64" s="221"/>
      <c r="E64" s="243"/>
      <c r="F64" s="243"/>
      <c r="G64" s="243"/>
      <c r="H64" s="243"/>
      <c r="I64" s="243"/>
      <c r="J64" s="243"/>
      <c r="K64" s="215"/>
      <c r="L64" s="116">
        <v>0</v>
      </c>
      <c r="M64" s="119" t="s">
        <v>36</v>
      </c>
      <c r="N64" s="65">
        <v>0</v>
      </c>
      <c r="O64" s="120" t="s">
        <v>36</v>
      </c>
      <c r="P64" s="115">
        <v>0</v>
      </c>
      <c r="Q64" s="68" t="s">
        <v>43</v>
      </c>
      <c r="R64" s="123">
        <f>L64*P64*N64</f>
        <v>0</v>
      </c>
      <c r="S64" s="121">
        <f>SUM(R61:R64)</f>
        <v>0</v>
      </c>
      <c r="T64" s="64"/>
    </row>
    <row r="65" spans="1:22" s="37" customFormat="1" ht="10.95" hidden="1" customHeight="1" x14ac:dyDescent="0.3">
      <c r="A65" s="44"/>
      <c r="B65" s="187" t="s">
        <v>49</v>
      </c>
      <c r="C65" s="213" t="s">
        <v>83</v>
      </c>
      <c r="D65" s="217"/>
      <c r="E65" s="217"/>
      <c r="F65" s="217"/>
      <c r="G65" s="217"/>
      <c r="H65" s="217"/>
      <c r="I65" s="217"/>
      <c r="J65" s="217"/>
      <c r="K65" s="250"/>
      <c r="L65" s="242"/>
      <c r="M65" s="215"/>
      <c r="N65" s="215"/>
      <c r="O65" s="215"/>
      <c r="P65" s="215"/>
      <c r="Q65" s="215"/>
      <c r="R65" s="215"/>
      <c r="S65" s="215"/>
      <c r="T65" s="64"/>
    </row>
    <row r="66" spans="1:22" s="37" customFormat="1" ht="10.95" hidden="1" customHeight="1" thickBot="1" x14ac:dyDescent="0.35">
      <c r="A66" s="44"/>
      <c r="C66" s="231" t="s">
        <v>84</v>
      </c>
      <c r="D66" s="214"/>
      <c r="E66" s="62" t="s">
        <v>60</v>
      </c>
      <c r="F66" s="184" t="s">
        <v>61</v>
      </c>
      <c r="G66" s="62" t="s">
        <v>62</v>
      </c>
      <c r="H66" s="184" t="s">
        <v>63</v>
      </c>
      <c r="I66" s="62" t="s">
        <v>64</v>
      </c>
      <c r="J66" s="184" t="s">
        <v>65</v>
      </c>
      <c r="K66" s="62" t="s">
        <v>66</v>
      </c>
      <c r="L66" s="242"/>
      <c r="M66" s="215"/>
      <c r="N66" s="215"/>
      <c r="O66" s="215"/>
      <c r="P66" s="215"/>
      <c r="Q66" s="215"/>
      <c r="R66" s="215"/>
      <c r="S66" s="215"/>
      <c r="T66" s="64"/>
    </row>
    <row r="67" spans="1:22" s="37" customFormat="1" ht="10.95" hidden="1" customHeight="1" thickBot="1" x14ac:dyDescent="0.35">
      <c r="A67" s="44"/>
      <c r="B67" s="106"/>
      <c r="C67" s="112" t="s">
        <v>85</v>
      </c>
      <c r="D67" s="113" t="s">
        <v>86</v>
      </c>
      <c r="E67" s="97"/>
      <c r="F67" s="98"/>
      <c r="G67" s="97"/>
      <c r="H67" s="98"/>
      <c r="I67" s="97"/>
      <c r="J67" s="98"/>
      <c r="K67" s="97"/>
      <c r="L67" s="114">
        <v>0</v>
      </c>
      <c r="M67" s="71" t="s">
        <v>36</v>
      </c>
      <c r="N67" s="65">
        <v>0</v>
      </c>
      <c r="O67" s="66" t="s">
        <v>36</v>
      </c>
      <c r="P67" s="115">
        <v>0</v>
      </c>
      <c r="Q67" s="68" t="s">
        <v>43</v>
      </c>
      <c r="R67" s="54">
        <f>L67*P67*N67</f>
        <v>0</v>
      </c>
      <c r="S67" s="54"/>
      <c r="T67" s="64"/>
    </row>
    <row r="68" spans="1:22" s="37" customFormat="1" ht="10.95" hidden="1" customHeight="1" thickBot="1" x14ac:dyDescent="0.35">
      <c r="A68" s="44"/>
      <c r="B68" s="106"/>
      <c r="C68" s="236" t="s">
        <v>87</v>
      </c>
      <c r="D68" s="221"/>
      <c r="E68" s="243"/>
      <c r="F68" s="243"/>
      <c r="G68" s="243"/>
      <c r="H68" s="243"/>
      <c r="I68" s="243"/>
      <c r="J68" s="243"/>
      <c r="K68" s="215"/>
      <c r="L68" s="114">
        <v>0</v>
      </c>
      <c r="M68" s="71" t="s">
        <v>36</v>
      </c>
      <c r="N68" s="65">
        <v>0</v>
      </c>
      <c r="O68" s="66" t="s">
        <v>36</v>
      </c>
      <c r="P68" s="115">
        <v>0</v>
      </c>
      <c r="Q68" s="68" t="s">
        <v>43</v>
      </c>
      <c r="R68" s="54">
        <f>L68*P68*N68</f>
        <v>0</v>
      </c>
      <c r="S68" s="54"/>
      <c r="T68" s="64"/>
    </row>
    <row r="69" spans="1:22" s="37" customFormat="1" ht="10.95" hidden="1" customHeight="1" thickBot="1" x14ac:dyDescent="0.35">
      <c r="A69" s="44"/>
      <c r="B69" s="106"/>
      <c r="C69" s="236" t="s">
        <v>88</v>
      </c>
      <c r="D69" s="221"/>
      <c r="E69" s="243"/>
      <c r="F69" s="243"/>
      <c r="G69" s="243"/>
      <c r="H69" s="243"/>
      <c r="I69" s="243"/>
      <c r="J69" s="243"/>
      <c r="K69" s="215"/>
      <c r="L69" s="114">
        <v>0</v>
      </c>
      <c r="M69" s="71" t="s">
        <v>36</v>
      </c>
      <c r="N69" s="65">
        <v>0</v>
      </c>
      <c r="O69" s="66" t="s">
        <v>36</v>
      </c>
      <c r="P69" s="115">
        <v>0</v>
      </c>
      <c r="Q69" s="68" t="s">
        <v>43</v>
      </c>
      <c r="R69" s="54">
        <f>L69*P69*N69</f>
        <v>0</v>
      </c>
      <c r="S69" s="54"/>
      <c r="T69" s="64"/>
    </row>
    <row r="70" spans="1:22" s="37" customFormat="1" ht="10.95" hidden="1" customHeight="1" thickBot="1" x14ac:dyDescent="0.35">
      <c r="A70" s="44"/>
      <c r="B70" s="106"/>
      <c r="C70" s="236" t="s">
        <v>89</v>
      </c>
      <c r="D70" s="236"/>
      <c r="E70" s="236"/>
      <c r="F70" s="236"/>
      <c r="G70" s="236"/>
      <c r="H70" s="236"/>
      <c r="I70" s="236"/>
      <c r="J70" s="236"/>
      <c r="K70" s="215"/>
      <c r="L70" s="116">
        <v>0</v>
      </c>
      <c r="M70" s="71" t="s">
        <v>36</v>
      </c>
      <c r="N70" s="65">
        <v>0</v>
      </c>
      <c r="O70" s="66" t="s">
        <v>36</v>
      </c>
      <c r="P70" s="115">
        <v>0</v>
      </c>
      <c r="Q70" s="68" t="s">
        <v>43</v>
      </c>
      <c r="R70" s="117">
        <f>L70*P70*N70</f>
        <v>0</v>
      </c>
      <c r="S70" s="54">
        <f>SUM(R67:R70)</f>
        <v>0</v>
      </c>
      <c r="T70" s="64"/>
    </row>
    <row r="71" spans="1:22" s="37" customFormat="1" ht="10.95" hidden="1" customHeight="1" thickBot="1" x14ac:dyDescent="0.35">
      <c r="A71" s="44"/>
      <c r="B71" s="187" t="s">
        <v>50</v>
      </c>
      <c r="C71" s="213" t="s">
        <v>83</v>
      </c>
      <c r="D71" s="217"/>
      <c r="E71" s="217"/>
      <c r="F71" s="217"/>
      <c r="G71" s="217"/>
      <c r="H71" s="217"/>
      <c r="I71" s="217"/>
      <c r="J71" s="217"/>
      <c r="K71" s="250"/>
      <c r="L71" s="242"/>
      <c r="M71" s="215"/>
      <c r="N71" s="215"/>
      <c r="O71" s="215"/>
      <c r="P71" s="215"/>
      <c r="Q71" s="215"/>
      <c r="R71" s="215"/>
      <c r="S71" s="215"/>
      <c r="T71" s="64"/>
    </row>
    <row r="72" spans="1:22" s="37" customFormat="1" ht="10.95" hidden="1" customHeight="1" thickBot="1" x14ac:dyDescent="0.35">
      <c r="A72" s="44"/>
      <c r="C72" s="231" t="s">
        <v>84</v>
      </c>
      <c r="D72" s="214"/>
      <c r="E72" s="62" t="s">
        <v>60</v>
      </c>
      <c r="F72" s="184" t="s">
        <v>61</v>
      </c>
      <c r="G72" s="62" t="s">
        <v>62</v>
      </c>
      <c r="H72" s="184" t="s">
        <v>63</v>
      </c>
      <c r="I72" s="62" t="s">
        <v>64</v>
      </c>
      <c r="J72" s="184" t="s">
        <v>65</v>
      </c>
      <c r="K72" s="62" t="s">
        <v>66</v>
      </c>
      <c r="L72" s="242"/>
      <c r="M72" s="215"/>
      <c r="N72" s="215"/>
      <c r="O72" s="215"/>
      <c r="P72" s="215"/>
      <c r="Q72" s="215"/>
      <c r="R72" s="215"/>
      <c r="S72" s="215"/>
      <c r="T72" s="64"/>
    </row>
    <row r="73" spans="1:22" s="37" customFormat="1" ht="10.95" hidden="1" customHeight="1" thickBot="1" x14ac:dyDescent="0.35">
      <c r="A73" s="44"/>
      <c r="B73" s="106"/>
      <c r="C73" s="112" t="s">
        <v>85</v>
      </c>
      <c r="D73" s="113" t="s">
        <v>86</v>
      </c>
      <c r="E73" s="97"/>
      <c r="F73" s="98"/>
      <c r="G73" s="97"/>
      <c r="H73" s="98"/>
      <c r="I73" s="97"/>
      <c r="J73" s="98"/>
      <c r="K73" s="97"/>
      <c r="L73" s="114">
        <v>0</v>
      </c>
      <c r="M73" s="71" t="s">
        <v>36</v>
      </c>
      <c r="N73" s="65">
        <v>0</v>
      </c>
      <c r="O73" s="66" t="s">
        <v>36</v>
      </c>
      <c r="P73" s="115">
        <v>0</v>
      </c>
      <c r="Q73" s="68" t="s">
        <v>43</v>
      </c>
      <c r="R73" s="54">
        <f>L73*P73*N73</f>
        <v>0</v>
      </c>
      <c r="S73" s="54"/>
      <c r="T73" s="64"/>
    </row>
    <row r="74" spans="1:22" s="37" customFormat="1" ht="10.95" hidden="1" customHeight="1" thickBot="1" x14ac:dyDescent="0.35">
      <c r="A74" s="44"/>
      <c r="B74" s="106"/>
      <c r="C74" s="236" t="s">
        <v>87</v>
      </c>
      <c r="D74" s="221"/>
      <c r="E74" s="243"/>
      <c r="F74" s="243"/>
      <c r="G74" s="243"/>
      <c r="H74" s="243"/>
      <c r="I74" s="243"/>
      <c r="J74" s="243"/>
      <c r="K74" s="215"/>
      <c r="L74" s="114">
        <v>0</v>
      </c>
      <c r="M74" s="71" t="s">
        <v>36</v>
      </c>
      <c r="N74" s="65">
        <v>0</v>
      </c>
      <c r="O74" s="66" t="s">
        <v>36</v>
      </c>
      <c r="P74" s="115">
        <v>0</v>
      </c>
      <c r="Q74" s="68" t="s">
        <v>43</v>
      </c>
      <c r="R74" s="54">
        <f>L74*P74*N74</f>
        <v>0</v>
      </c>
      <c r="S74" s="54"/>
      <c r="T74" s="64"/>
    </row>
    <row r="75" spans="1:22" s="37" customFormat="1" ht="10.95" hidden="1" customHeight="1" thickBot="1" x14ac:dyDescent="0.35">
      <c r="A75" s="44"/>
      <c r="B75" s="106"/>
      <c r="C75" s="236" t="s">
        <v>88</v>
      </c>
      <c r="D75" s="221"/>
      <c r="E75" s="243"/>
      <c r="F75" s="243"/>
      <c r="G75" s="243"/>
      <c r="H75" s="243"/>
      <c r="I75" s="243"/>
      <c r="J75" s="243"/>
      <c r="K75" s="215"/>
      <c r="L75" s="114">
        <v>0</v>
      </c>
      <c r="M75" s="71" t="s">
        <v>36</v>
      </c>
      <c r="N75" s="65">
        <v>0</v>
      </c>
      <c r="O75" s="66" t="s">
        <v>36</v>
      </c>
      <c r="P75" s="115">
        <v>0</v>
      </c>
      <c r="Q75" s="68" t="s">
        <v>43</v>
      </c>
      <c r="R75" s="54">
        <f>L75*P75*N75</f>
        <v>0</v>
      </c>
      <c r="S75" s="54"/>
      <c r="T75" s="64"/>
    </row>
    <row r="76" spans="1:22" s="37" customFormat="1" ht="10.95" hidden="1" customHeight="1" thickBot="1" x14ac:dyDescent="0.35">
      <c r="A76" s="44"/>
      <c r="B76" s="106"/>
      <c r="C76" s="236" t="s">
        <v>89</v>
      </c>
      <c r="D76" s="236"/>
      <c r="E76" s="236"/>
      <c r="F76" s="236"/>
      <c r="G76" s="236"/>
      <c r="H76" s="236"/>
      <c r="I76" s="236"/>
      <c r="J76" s="236"/>
      <c r="K76" s="215"/>
      <c r="L76" s="116">
        <v>0</v>
      </c>
      <c r="M76" s="71" t="s">
        <v>36</v>
      </c>
      <c r="N76" s="65">
        <v>0</v>
      </c>
      <c r="O76" s="66" t="s">
        <v>36</v>
      </c>
      <c r="P76" s="115">
        <v>0</v>
      </c>
      <c r="Q76" s="68" t="s">
        <v>43</v>
      </c>
      <c r="R76" s="117">
        <f>L76*P76*N76</f>
        <v>0</v>
      </c>
      <c r="S76" s="54">
        <f>SUM(R73:R76)</f>
        <v>0</v>
      </c>
      <c r="T76" s="64"/>
    </row>
    <row r="77" spans="1:22" s="37" customFormat="1" ht="10.95" customHeight="1" thickBot="1" x14ac:dyDescent="0.35">
      <c r="A77" s="124"/>
      <c r="B77" s="124"/>
      <c r="C77" s="255"/>
      <c r="D77" s="256"/>
      <c r="E77" s="256"/>
      <c r="F77" s="256"/>
      <c r="G77" s="256"/>
      <c r="H77" s="256"/>
      <c r="I77" s="256"/>
      <c r="J77" s="256"/>
      <c r="K77" s="256"/>
      <c r="L77" s="257"/>
      <c r="M77" s="256"/>
      <c r="N77" s="256"/>
      <c r="O77" s="256"/>
      <c r="P77" s="256"/>
      <c r="Q77" s="256"/>
      <c r="R77" s="256"/>
      <c r="S77" s="256"/>
      <c r="T77" s="125">
        <f>ROUND(SUM(S35:S70),0)</f>
        <v>0</v>
      </c>
    </row>
    <row r="78" spans="1:22" s="37" customFormat="1" ht="60.35" customHeight="1" x14ac:dyDescent="0.3">
      <c r="A78" s="126" t="s">
        <v>16</v>
      </c>
      <c r="B78" s="126"/>
      <c r="C78" s="218" t="s">
        <v>91</v>
      </c>
      <c r="D78" s="224"/>
      <c r="E78" s="224"/>
      <c r="F78" s="224"/>
      <c r="G78" s="224"/>
      <c r="H78" s="224"/>
      <c r="I78" s="224"/>
      <c r="J78" s="224"/>
      <c r="K78" s="224"/>
      <c r="L78" s="224"/>
      <c r="M78" s="224"/>
      <c r="N78" s="224"/>
      <c r="O78" s="224"/>
      <c r="P78" s="224"/>
      <c r="Q78" s="224"/>
      <c r="R78" s="224"/>
      <c r="S78" s="224"/>
      <c r="T78" s="109"/>
      <c r="V78" s="45" t="s">
        <v>92</v>
      </c>
    </row>
    <row r="79" spans="1:22" s="37" customFormat="1" ht="10.95" customHeight="1" x14ac:dyDescent="0.3">
      <c r="A79" s="127"/>
      <c r="B79" s="127"/>
      <c r="D79" s="251" t="s">
        <v>93</v>
      </c>
      <c r="E79" s="251"/>
      <c r="F79" s="251"/>
      <c r="G79" s="251"/>
      <c r="H79" s="251"/>
      <c r="I79" s="251"/>
      <c r="J79" s="251"/>
      <c r="K79" s="251"/>
      <c r="L79" s="252"/>
      <c r="M79" s="252"/>
      <c r="N79" s="253" t="s">
        <v>94</v>
      </c>
      <c r="O79" s="202"/>
      <c r="P79" s="202"/>
      <c r="Q79" s="202"/>
      <c r="R79" s="202"/>
      <c r="S79" s="87"/>
      <c r="T79" s="64"/>
      <c r="V79" s="55"/>
    </row>
    <row r="80" spans="1:22" s="106" customFormat="1" ht="10.95" customHeight="1" x14ac:dyDescent="0.3">
      <c r="B80" s="90" t="s">
        <v>58</v>
      </c>
      <c r="C80" s="128" t="s">
        <v>95</v>
      </c>
      <c r="D80" s="231" t="s">
        <v>96</v>
      </c>
      <c r="E80" s="231"/>
      <c r="F80" s="231"/>
      <c r="G80" s="231"/>
      <c r="H80" s="231"/>
      <c r="I80" s="231"/>
      <c r="J80" s="231"/>
      <c r="K80" s="231"/>
      <c r="L80" s="254"/>
      <c r="M80" s="254"/>
      <c r="N80" s="114">
        <v>0</v>
      </c>
      <c r="O80" s="114" t="s">
        <v>97</v>
      </c>
      <c r="P80" s="129" t="s">
        <v>36</v>
      </c>
      <c r="Q80" s="130">
        <v>0</v>
      </c>
      <c r="R80" s="192" t="s">
        <v>43</v>
      </c>
      <c r="S80" s="131">
        <f t="shared" ref="S80:S85" si="0">N80*Q80</f>
        <v>0</v>
      </c>
      <c r="T80" s="122"/>
      <c r="V80" s="55"/>
    </row>
    <row r="81" spans="1:22" s="106" customFormat="1" ht="10.95" customHeight="1" x14ac:dyDescent="0.3">
      <c r="B81" s="190" t="s">
        <v>68</v>
      </c>
      <c r="C81" s="128" t="s">
        <v>98</v>
      </c>
      <c r="D81" s="231" t="s">
        <v>96</v>
      </c>
      <c r="E81" s="231"/>
      <c r="F81" s="231"/>
      <c r="G81" s="231"/>
      <c r="H81" s="231"/>
      <c r="I81" s="231"/>
      <c r="J81" s="231"/>
      <c r="K81" s="231"/>
      <c r="L81" s="254"/>
      <c r="M81" s="254"/>
      <c r="N81" s="114">
        <v>0</v>
      </c>
      <c r="O81" s="114" t="s">
        <v>97</v>
      </c>
      <c r="P81" s="129" t="s">
        <v>36</v>
      </c>
      <c r="Q81" s="130">
        <v>0</v>
      </c>
      <c r="R81" s="192" t="s">
        <v>43</v>
      </c>
      <c r="S81" s="131">
        <f t="shared" si="0"/>
        <v>0</v>
      </c>
      <c r="T81" s="122"/>
      <c r="V81" s="55"/>
    </row>
    <row r="82" spans="1:22" s="106" customFormat="1" ht="10.95" customHeight="1" x14ac:dyDescent="0.3">
      <c r="B82" s="190" t="s">
        <v>71</v>
      </c>
      <c r="C82" s="128" t="s">
        <v>98</v>
      </c>
      <c r="D82" s="231" t="s">
        <v>96</v>
      </c>
      <c r="E82" s="231"/>
      <c r="F82" s="231"/>
      <c r="G82" s="231"/>
      <c r="H82" s="231"/>
      <c r="I82" s="231"/>
      <c r="J82" s="231"/>
      <c r="K82" s="231"/>
      <c r="L82" s="254"/>
      <c r="M82" s="254"/>
      <c r="N82" s="114">
        <v>0</v>
      </c>
      <c r="O82" s="114" t="s">
        <v>97</v>
      </c>
      <c r="P82" s="129" t="s">
        <v>36</v>
      </c>
      <c r="Q82" s="130">
        <v>0</v>
      </c>
      <c r="R82" s="192" t="s">
        <v>43</v>
      </c>
      <c r="S82" s="131">
        <f t="shared" si="0"/>
        <v>0</v>
      </c>
      <c r="T82" s="122"/>
      <c r="V82" s="55"/>
    </row>
    <row r="83" spans="1:22" s="106" customFormat="1" ht="10.95" customHeight="1" x14ac:dyDescent="0.3">
      <c r="B83" s="190" t="s">
        <v>74</v>
      </c>
      <c r="C83" s="128" t="s">
        <v>98</v>
      </c>
      <c r="D83" s="231" t="s">
        <v>96</v>
      </c>
      <c r="E83" s="231"/>
      <c r="F83" s="231"/>
      <c r="G83" s="231"/>
      <c r="H83" s="231"/>
      <c r="I83" s="231"/>
      <c r="J83" s="231"/>
      <c r="K83" s="231"/>
      <c r="L83" s="254"/>
      <c r="M83" s="254"/>
      <c r="N83" s="114">
        <v>0</v>
      </c>
      <c r="O83" s="114" t="s">
        <v>97</v>
      </c>
      <c r="P83" s="129" t="s">
        <v>36</v>
      </c>
      <c r="Q83" s="130">
        <v>0</v>
      </c>
      <c r="R83" s="192" t="s">
        <v>43</v>
      </c>
      <c r="S83" s="131">
        <f t="shared" si="0"/>
        <v>0</v>
      </c>
      <c r="T83" s="122"/>
      <c r="V83" s="55"/>
    </row>
    <row r="84" spans="1:22" s="106" customFormat="1" ht="10.95" customHeight="1" x14ac:dyDescent="0.3">
      <c r="B84" s="190" t="s">
        <v>99</v>
      </c>
      <c r="C84" s="128" t="s">
        <v>98</v>
      </c>
      <c r="D84" s="231" t="s">
        <v>96</v>
      </c>
      <c r="E84" s="231"/>
      <c r="F84" s="231"/>
      <c r="G84" s="231"/>
      <c r="H84" s="231"/>
      <c r="I84" s="231"/>
      <c r="J84" s="231"/>
      <c r="K84" s="231"/>
      <c r="L84" s="254"/>
      <c r="M84" s="254"/>
      <c r="N84" s="114">
        <v>0</v>
      </c>
      <c r="O84" s="114" t="s">
        <v>97</v>
      </c>
      <c r="P84" s="129" t="s">
        <v>36</v>
      </c>
      <c r="Q84" s="130">
        <v>0</v>
      </c>
      <c r="R84" s="192" t="s">
        <v>43</v>
      </c>
      <c r="S84" s="131">
        <f t="shared" si="0"/>
        <v>0</v>
      </c>
      <c r="T84" s="122"/>
      <c r="V84" s="55"/>
    </row>
    <row r="85" spans="1:22" s="106" customFormat="1" ht="10.95" customHeight="1" x14ac:dyDescent="0.3">
      <c r="B85" s="190" t="s">
        <v>100</v>
      </c>
      <c r="C85" s="128" t="s">
        <v>98</v>
      </c>
      <c r="D85" s="231" t="s">
        <v>96</v>
      </c>
      <c r="E85" s="231"/>
      <c r="F85" s="231"/>
      <c r="G85" s="231"/>
      <c r="H85" s="231"/>
      <c r="I85" s="231"/>
      <c r="J85" s="231"/>
      <c r="K85" s="231"/>
      <c r="L85" s="254"/>
      <c r="M85" s="254"/>
      <c r="N85" s="114">
        <v>0</v>
      </c>
      <c r="O85" s="114" t="s">
        <v>97</v>
      </c>
      <c r="P85" s="129" t="s">
        <v>36</v>
      </c>
      <c r="Q85" s="130">
        <v>0</v>
      </c>
      <c r="R85" s="192" t="s">
        <v>43</v>
      </c>
      <c r="S85" s="131">
        <f t="shared" si="0"/>
        <v>0</v>
      </c>
      <c r="T85" s="122"/>
      <c r="V85" s="55" t="s">
        <v>101</v>
      </c>
    </row>
    <row r="86" spans="1:22" s="37" customFormat="1" ht="10.95" customHeight="1" thickBot="1" x14ac:dyDescent="0.35">
      <c r="A86" s="44"/>
      <c r="B86" s="44"/>
      <c r="C86" s="236"/>
      <c r="D86" s="221"/>
      <c r="E86" s="221"/>
      <c r="F86" s="221"/>
      <c r="G86" s="221"/>
      <c r="H86" s="221"/>
      <c r="I86" s="221"/>
      <c r="J86" s="221"/>
      <c r="K86" s="221"/>
      <c r="L86" s="221"/>
      <c r="M86" s="221"/>
      <c r="N86" s="221"/>
      <c r="O86" s="221"/>
      <c r="P86" s="132"/>
      <c r="Q86" s="132"/>
      <c r="R86" s="101"/>
      <c r="S86" s="133"/>
      <c r="T86" s="87">
        <f>ROUND(SUM(S80:S81),0)</f>
        <v>0</v>
      </c>
    </row>
    <row r="87" spans="1:22" s="37" customFormat="1" ht="44.5" customHeight="1" x14ac:dyDescent="0.3">
      <c r="A87" s="126" t="s">
        <v>17</v>
      </c>
      <c r="B87" s="126"/>
      <c r="C87" s="218" t="s">
        <v>102</v>
      </c>
      <c r="D87" s="224"/>
      <c r="E87" s="224"/>
      <c r="F87" s="224"/>
      <c r="G87" s="224"/>
      <c r="H87" s="224"/>
      <c r="I87" s="224"/>
      <c r="J87" s="224"/>
      <c r="K87" s="224"/>
      <c r="L87" s="224"/>
      <c r="M87" s="224"/>
      <c r="N87" s="224"/>
      <c r="O87" s="224"/>
      <c r="P87" s="224"/>
      <c r="Q87" s="224"/>
      <c r="R87" s="224"/>
      <c r="S87" s="224"/>
      <c r="T87" s="109"/>
      <c r="V87" s="45" t="s">
        <v>103</v>
      </c>
    </row>
    <row r="88" spans="1:22" s="37" customFormat="1" ht="10.95" customHeight="1" x14ac:dyDescent="0.3">
      <c r="A88" s="134"/>
      <c r="B88" s="134"/>
      <c r="C88" s="180"/>
      <c r="D88" s="251" t="s">
        <v>93</v>
      </c>
      <c r="E88" s="251"/>
      <c r="F88" s="251"/>
      <c r="G88" s="251"/>
      <c r="H88" s="251"/>
      <c r="I88" s="251"/>
      <c r="J88" s="251"/>
      <c r="K88" s="251"/>
      <c r="L88" s="258"/>
      <c r="M88" s="215"/>
      <c r="N88" s="253" t="s">
        <v>94</v>
      </c>
      <c r="O88" s="202"/>
      <c r="P88" s="202"/>
      <c r="Q88" s="202"/>
      <c r="R88" s="202"/>
      <c r="S88" s="87"/>
      <c r="T88" s="64"/>
      <c r="V88" s="55"/>
    </row>
    <row r="89" spans="1:22" s="37" customFormat="1" ht="10.95" customHeight="1" x14ac:dyDescent="0.3">
      <c r="A89" s="44"/>
      <c r="B89" s="135" t="s">
        <v>104</v>
      </c>
      <c r="C89" s="128" t="s">
        <v>95</v>
      </c>
      <c r="D89" s="231" t="s">
        <v>96</v>
      </c>
      <c r="E89" s="231"/>
      <c r="F89" s="231"/>
      <c r="G89" s="231"/>
      <c r="H89" s="231"/>
      <c r="I89" s="231"/>
      <c r="J89" s="231"/>
      <c r="K89" s="231"/>
      <c r="L89" s="254"/>
      <c r="M89" s="254"/>
      <c r="N89" s="114">
        <v>0</v>
      </c>
      <c r="O89" s="114" t="s">
        <v>97</v>
      </c>
      <c r="P89" s="129" t="s">
        <v>36</v>
      </c>
      <c r="Q89" s="130">
        <v>0</v>
      </c>
      <c r="R89" s="68" t="s">
        <v>43</v>
      </c>
      <c r="S89" s="131">
        <f t="shared" ref="S89:S98" si="1">N89*Q89</f>
        <v>0</v>
      </c>
      <c r="T89" s="64"/>
      <c r="V89" s="55"/>
    </row>
    <row r="90" spans="1:22" s="37" customFormat="1" ht="10.95" customHeight="1" x14ac:dyDescent="0.3">
      <c r="A90" s="44"/>
      <c r="B90" s="135" t="s">
        <v>105</v>
      </c>
      <c r="C90" s="128" t="s">
        <v>95</v>
      </c>
      <c r="D90" s="231" t="s">
        <v>96</v>
      </c>
      <c r="E90" s="231"/>
      <c r="F90" s="231"/>
      <c r="G90" s="231"/>
      <c r="H90" s="231"/>
      <c r="I90" s="231"/>
      <c r="J90" s="231"/>
      <c r="K90" s="231"/>
      <c r="L90" s="254"/>
      <c r="M90" s="254"/>
      <c r="N90" s="114">
        <v>0</v>
      </c>
      <c r="O90" s="114" t="s">
        <v>97</v>
      </c>
      <c r="P90" s="129" t="s">
        <v>36</v>
      </c>
      <c r="Q90" s="130">
        <v>0</v>
      </c>
      <c r="R90" s="68" t="s">
        <v>43</v>
      </c>
      <c r="S90" s="131">
        <f t="shared" si="1"/>
        <v>0</v>
      </c>
      <c r="T90" s="64"/>
      <c r="V90" s="55"/>
    </row>
    <row r="91" spans="1:22" s="37" customFormat="1" ht="10.95" customHeight="1" x14ac:dyDescent="0.3">
      <c r="A91" s="44"/>
      <c r="B91" s="135" t="s">
        <v>106</v>
      </c>
      <c r="C91" s="128" t="s">
        <v>95</v>
      </c>
      <c r="D91" s="231" t="s">
        <v>96</v>
      </c>
      <c r="E91" s="231"/>
      <c r="F91" s="231"/>
      <c r="G91" s="231"/>
      <c r="H91" s="231"/>
      <c r="I91" s="231"/>
      <c r="J91" s="231"/>
      <c r="K91" s="231"/>
      <c r="L91" s="254"/>
      <c r="M91" s="254"/>
      <c r="N91" s="114">
        <v>0</v>
      </c>
      <c r="O91" s="114" t="s">
        <v>97</v>
      </c>
      <c r="P91" s="129" t="s">
        <v>36</v>
      </c>
      <c r="Q91" s="130">
        <v>0</v>
      </c>
      <c r="R91" s="68" t="s">
        <v>43</v>
      </c>
      <c r="S91" s="131">
        <f t="shared" si="1"/>
        <v>0</v>
      </c>
      <c r="T91" s="64"/>
      <c r="V91" s="55"/>
    </row>
    <row r="92" spans="1:22" s="75" customFormat="1" ht="10.95" customHeight="1" x14ac:dyDescent="0.3">
      <c r="B92" s="135" t="s">
        <v>107</v>
      </c>
      <c r="C92" s="128" t="s">
        <v>95</v>
      </c>
      <c r="D92" s="231" t="s">
        <v>96</v>
      </c>
      <c r="E92" s="231"/>
      <c r="F92" s="231"/>
      <c r="G92" s="231"/>
      <c r="H92" s="231"/>
      <c r="I92" s="231"/>
      <c r="J92" s="231"/>
      <c r="K92" s="231"/>
      <c r="L92" s="254"/>
      <c r="M92" s="254"/>
      <c r="N92" s="114">
        <v>0</v>
      </c>
      <c r="O92" s="114" t="s">
        <v>97</v>
      </c>
      <c r="P92" s="129" t="s">
        <v>36</v>
      </c>
      <c r="Q92" s="130">
        <v>0</v>
      </c>
      <c r="R92" s="68" t="s">
        <v>43</v>
      </c>
      <c r="S92" s="131">
        <f t="shared" si="1"/>
        <v>0</v>
      </c>
      <c r="T92" s="74"/>
      <c r="V92" s="55"/>
    </row>
    <row r="93" spans="1:22" s="75" customFormat="1" ht="10.95" customHeight="1" x14ac:dyDescent="0.3">
      <c r="B93" s="135" t="s">
        <v>108</v>
      </c>
      <c r="C93" s="128" t="s">
        <v>95</v>
      </c>
      <c r="D93" s="231" t="s">
        <v>96</v>
      </c>
      <c r="E93" s="231"/>
      <c r="F93" s="231"/>
      <c r="G93" s="231"/>
      <c r="H93" s="231"/>
      <c r="I93" s="231"/>
      <c r="J93" s="231"/>
      <c r="K93" s="231"/>
      <c r="L93" s="254"/>
      <c r="M93" s="254"/>
      <c r="N93" s="114">
        <v>0</v>
      </c>
      <c r="O93" s="114" t="s">
        <v>97</v>
      </c>
      <c r="P93" s="129" t="s">
        <v>36</v>
      </c>
      <c r="Q93" s="130">
        <v>0</v>
      </c>
      <c r="R93" s="68" t="s">
        <v>43</v>
      </c>
      <c r="S93" s="131">
        <f t="shared" si="1"/>
        <v>0</v>
      </c>
      <c r="T93" s="74"/>
      <c r="V93" s="55"/>
    </row>
    <row r="94" spans="1:22" s="75" customFormat="1" ht="10.95" customHeight="1" x14ac:dyDescent="0.3">
      <c r="B94" s="135" t="s">
        <v>109</v>
      </c>
      <c r="C94" s="128" t="s">
        <v>95</v>
      </c>
      <c r="D94" s="231" t="s">
        <v>96</v>
      </c>
      <c r="E94" s="231"/>
      <c r="F94" s="231"/>
      <c r="G94" s="231"/>
      <c r="H94" s="231"/>
      <c r="I94" s="231"/>
      <c r="J94" s="231"/>
      <c r="K94" s="231"/>
      <c r="L94" s="254"/>
      <c r="M94" s="254"/>
      <c r="N94" s="114">
        <v>0</v>
      </c>
      <c r="O94" s="114" t="s">
        <v>97</v>
      </c>
      <c r="P94" s="129" t="s">
        <v>36</v>
      </c>
      <c r="Q94" s="130">
        <v>0</v>
      </c>
      <c r="R94" s="68" t="s">
        <v>43</v>
      </c>
      <c r="S94" s="131">
        <f t="shared" si="1"/>
        <v>0</v>
      </c>
      <c r="T94" s="74"/>
      <c r="V94" s="55"/>
    </row>
    <row r="95" spans="1:22" s="75" customFormat="1" ht="10.95" customHeight="1" x14ac:dyDescent="0.3">
      <c r="B95" s="135" t="s">
        <v>110</v>
      </c>
      <c r="C95" s="128" t="s">
        <v>95</v>
      </c>
      <c r="D95" s="231" t="s">
        <v>96</v>
      </c>
      <c r="E95" s="231"/>
      <c r="F95" s="231"/>
      <c r="G95" s="231"/>
      <c r="H95" s="231"/>
      <c r="I95" s="231"/>
      <c r="J95" s="231"/>
      <c r="K95" s="231"/>
      <c r="L95" s="254"/>
      <c r="M95" s="254"/>
      <c r="N95" s="114">
        <v>0</v>
      </c>
      <c r="O95" s="114" t="s">
        <v>97</v>
      </c>
      <c r="P95" s="129" t="s">
        <v>36</v>
      </c>
      <c r="Q95" s="130">
        <v>0</v>
      </c>
      <c r="R95" s="68" t="s">
        <v>43</v>
      </c>
      <c r="S95" s="131">
        <f t="shared" si="1"/>
        <v>0</v>
      </c>
      <c r="T95" s="74"/>
      <c r="V95" s="55"/>
    </row>
    <row r="96" spans="1:22" s="75" customFormat="1" ht="10.95" customHeight="1" x14ac:dyDescent="0.3">
      <c r="B96" s="135" t="s">
        <v>111</v>
      </c>
      <c r="C96" s="128" t="s">
        <v>95</v>
      </c>
      <c r="D96" s="231" t="s">
        <v>96</v>
      </c>
      <c r="E96" s="231"/>
      <c r="F96" s="231"/>
      <c r="G96" s="231"/>
      <c r="H96" s="231"/>
      <c r="I96" s="231"/>
      <c r="J96" s="231"/>
      <c r="K96" s="231"/>
      <c r="L96" s="254"/>
      <c r="M96" s="254"/>
      <c r="N96" s="114">
        <v>0</v>
      </c>
      <c r="O96" s="114" t="s">
        <v>97</v>
      </c>
      <c r="P96" s="129" t="s">
        <v>36</v>
      </c>
      <c r="Q96" s="130">
        <v>0</v>
      </c>
      <c r="R96" s="68" t="s">
        <v>43</v>
      </c>
      <c r="S96" s="131">
        <f t="shared" si="1"/>
        <v>0</v>
      </c>
      <c r="T96" s="74"/>
      <c r="V96" s="55"/>
    </row>
    <row r="97" spans="1:22" s="75" customFormat="1" ht="10.95" customHeight="1" x14ac:dyDescent="0.3">
      <c r="B97" s="135" t="s">
        <v>112</v>
      </c>
      <c r="C97" s="128" t="s">
        <v>98</v>
      </c>
      <c r="D97" s="231" t="s">
        <v>96</v>
      </c>
      <c r="E97" s="231"/>
      <c r="F97" s="231"/>
      <c r="G97" s="231"/>
      <c r="H97" s="231"/>
      <c r="I97" s="231"/>
      <c r="J97" s="231"/>
      <c r="K97" s="231"/>
      <c r="L97" s="254"/>
      <c r="M97" s="254"/>
      <c r="N97" s="114">
        <v>0</v>
      </c>
      <c r="O97" s="136" t="s">
        <v>97</v>
      </c>
      <c r="P97" s="66" t="s">
        <v>36</v>
      </c>
      <c r="Q97" s="137">
        <v>0</v>
      </c>
      <c r="R97" s="68" t="s">
        <v>43</v>
      </c>
      <c r="S97" s="131">
        <f t="shared" si="1"/>
        <v>0</v>
      </c>
      <c r="T97" s="74"/>
      <c r="V97" s="55"/>
    </row>
    <row r="98" spans="1:22" s="75" customFormat="1" ht="10.95" customHeight="1" x14ac:dyDescent="0.3">
      <c r="B98" s="135" t="s">
        <v>113</v>
      </c>
      <c r="C98" s="128" t="s">
        <v>98</v>
      </c>
      <c r="D98" s="231" t="s">
        <v>96</v>
      </c>
      <c r="E98" s="231"/>
      <c r="F98" s="231"/>
      <c r="G98" s="231"/>
      <c r="H98" s="231"/>
      <c r="I98" s="231"/>
      <c r="J98" s="231"/>
      <c r="K98" s="231"/>
      <c r="L98" s="254"/>
      <c r="M98" s="254"/>
      <c r="N98" s="114">
        <v>0</v>
      </c>
      <c r="O98" s="136" t="s">
        <v>97</v>
      </c>
      <c r="P98" s="66" t="s">
        <v>36</v>
      </c>
      <c r="Q98" s="137">
        <v>0</v>
      </c>
      <c r="R98" s="68" t="s">
        <v>43</v>
      </c>
      <c r="S98" s="131">
        <f t="shared" si="1"/>
        <v>0</v>
      </c>
      <c r="T98" s="74"/>
      <c r="V98" s="55" t="s">
        <v>175</v>
      </c>
    </row>
    <row r="99" spans="1:22" s="37" customFormat="1" ht="10.95" customHeight="1" thickBot="1" x14ac:dyDescent="0.35">
      <c r="A99" s="44"/>
      <c r="B99" s="44"/>
      <c r="C99" s="180"/>
      <c r="D99" s="256"/>
      <c r="E99" s="256"/>
      <c r="F99" s="256"/>
      <c r="G99" s="256"/>
      <c r="H99" s="256"/>
      <c r="I99" s="256"/>
      <c r="J99" s="256"/>
      <c r="K99" s="256"/>
      <c r="L99" s="256"/>
      <c r="M99" s="256"/>
      <c r="N99" s="179"/>
      <c r="O99" s="179"/>
      <c r="P99" s="90"/>
      <c r="Q99" s="90"/>
      <c r="R99" s="100"/>
      <c r="S99" s="64"/>
      <c r="T99" s="138">
        <f>ROUND(SUM(S89:S98),0)</f>
        <v>0</v>
      </c>
    </row>
    <row r="100" spans="1:22" s="37" customFormat="1" ht="92.3" customHeight="1" x14ac:dyDescent="0.3">
      <c r="A100" s="126" t="s">
        <v>18</v>
      </c>
      <c r="B100" s="126"/>
      <c r="C100" s="218" t="s">
        <v>115</v>
      </c>
      <c r="D100" s="224"/>
      <c r="E100" s="224"/>
      <c r="F100" s="224"/>
      <c r="G100" s="224"/>
      <c r="H100" s="224"/>
      <c r="I100" s="224"/>
      <c r="J100" s="224"/>
      <c r="K100" s="224"/>
      <c r="L100" s="224"/>
      <c r="M100" s="224"/>
      <c r="N100" s="224"/>
      <c r="O100" s="224"/>
      <c r="P100" s="224"/>
      <c r="Q100" s="224"/>
      <c r="R100" s="224"/>
      <c r="S100" s="224"/>
      <c r="T100" s="109"/>
      <c r="V100" s="45" t="s">
        <v>116</v>
      </c>
    </row>
    <row r="101" spans="1:22" s="37" customFormat="1" ht="10.95" customHeight="1" x14ac:dyDescent="0.3">
      <c r="A101" s="127"/>
      <c r="B101" s="127"/>
      <c r="C101" s="180"/>
      <c r="D101" s="253" t="s">
        <v>93</v>
      </c>
      <c r="E101" s="253"/>
      <c r="F101" s="253"/>
      <c r="G101" s="253"/>
      <c r="H101" s="253"/>
      <c r="I101" s="253"/>
      <c r="J101" s="253"/>
      <c r="K101" s="253"/>
      <c r="L101" s="241"/>
      <c r="M101" s="241"/>
      <c r="N101" s="253" t="s">
        <v>94</v>
      </c>
      <c r="O101" s="202"/>
      <c r="P101" s="202"/>
      <c r="Q101" s="202"/>
      <c r="R101" s="202"/>
      <c r="S101" s="87"/>
      <c r="T101" s="64"/>
      <c r="V101" s="55"/>
    </row>
    <row r="102" spans="1:22" s="106" customFormat="1" ht="10.95" customHeight="1" x14ac:dyDescent="0.3">
      <c r="B102" s="187" t="s">
        <v>41</v>
      </c>
      <c r="C102" s="178" t="s">
        <v>118</v>
      </c>
      <c r="D102" s="259" t="s">
        <v>119</v>
      </c>
      <c r="E102" s="259"/>
      <c r="F102" s="259"/>
      <c r="G102" s="259"/>
      <c r="H102" s="259"/>
      <c r="I102" s="259"/>
      <c r="J102" s="259"/>
      <c r="K102" s="259"/>
      <c r="L102" s="260"/>
      <c r="M102" s="260"/>
      <c r="N102" s="114">
        <v>0</v>
      </c>
      <c r="O102" s="114" t="s">
        <v>97</v>
      </c>
      <c r="P102" s="129" t="s">
        <v>36</v>
      </c>
      <c r="Q102" s="130">
        <v>0</v>
      </c>
      <c r="R102" s="68" t="s">
        <v>43</v>
      </c>
      <c r="S102" s="131">
        <f>N102*Q102</f>
        <v>0</v>
      </c>
      <c r="T102" s="122"/>
      <c r="V102" s="55"/>
    </row>
    <row r="103" spans="1:22" s="106" customFormat="1" ht="10.95" customHeight="1" x14ac:dyDescent="0.3">
      <c r="B103" s="187" t="s">
        <v>45</v>
      </c>
      <c r="C103" s="178" t="s">
        <v>118</v>
      </c>
      <c r="D103" s="259" t="s">
        <v>119</v>
      </c>
      <c r="E103" s="259"/>
      <c r="F103" s="259"/>
      <c r="G103" s="259"/>
      <c r="H103" s="259"/>
      <c r="I103" s="259"/>
      <c r="J103" s="259"/>
      <c r="K103" s="259"/>
      <c r="L103" s="260"/>
      <c r="M103" s="260"/>
      <c r="N103" s="114">
        <v>0</v>
      </c>
      <c r="O103" s="114" t="s">
        <v>97</v>
      </c>
      <c r="P103" s="129" t="s">
        <v>36</v>
      </c>
      <c r="Q103" s="130">
        <v>0</v>
      </c>
      <c r="R103" s="68" t="s">
        <v>43</v>
      </c>
      <c r="S103" s="131">
        <f>N103*Q103</f>
        <v>0</v>
      </c>
      <c r="T103" s="122"/>
      <c r="V103" s="55"/>
    </row>
    <row r="104" spans="1:22" s="106" customFormat="1" ht="10.95" customHeight="1" x14ac:dyDescent="0.3">
      <c r="B104" s="187" t="s">
        <v>46</v>
      </c>
      <c r="C104" s="178" t="s">
        <v>118</v>
      </c>
      <c r="D104" s="259" t="s">
        <v>119</v>
      </c>
      <c r="E104" s="259"/>
      <c r="F104" s="259"/>
      <c r="G104" s="259"/>
      <c r="H104" s="259"/>
      <c r="I104" s="259"/>
      <c r="J104" s="259"/>
      <c r="K104" s="259"/>
      <c r="L104" s="260"/>
      <c r="M104" s="260"/>
      <c r="N104" s="114">
        <v>0</v>
      </c>
      <c r="O104" s="114" t="s">
        <v>97</v>
      </c>
      <c r="P104" s="129" t="s">
        <v>36</v>
      </c>
      <c r="Q104" s="130">
        <v>0</v>
      </c>
      <c r="R104" s="68" t="s">
        <v>43</v>
      </c>
      <c r="S104" s="131">
        <f>N104*Q104</f>
        <v>0</v>
      </c>
      <c r="T104" s="122"/>
      <c r="V104" s="55" t="s">
        <v>168</v>
      </c>
    </row>
    <row r="105" spans="1:22" s="106" customFormat="1" ht="10.95" hidden="1" customHeight="1" x14ac:dyDescent="0.3">
      <c r="B105" s="187" t="s">
        <v>47</v>
      </c>
      <c r="C105" s="178" t="s">
        <v>118</v>
      </c>
      <c r="D105" s="259" t="s">
        <v>119</v>
      </c>
      <c r="E105" s="259"/>
      <c r="F105" s="259"/>
      <c r="G105" s="259"/>
      <c r="H105" s="259"/>
      <c r="I105" s="259"/>
      <c r="J105" s="259"/>
      <c r="K105" s="259"/>
      <c r="L105" s="260"/>
      <c r="M105" s="260"/>
      <c r="N105" s="139">
        <v>0</v>
      </c>
      <c r="O105" s="140" t="s">
        <v>120</v>
      </c>
      <c r="P105" s="66" t="s">
        <v>36</v>
      </c>
      <c r="Q105" s="115">
        <v>0</v>
      </c>
      <c r="R105" s="68" t="s">
        <v>43</v>
      </c>
      <c r="S105" s="131">
        <f>N105*Q105</f>
        <v>0</v>
      </c>
      <c r="T105" s="122"/>
      <c r="V105" s="55" t="s">
        <v>121</v>
      </c>
    </row>
    <row r="106" spans="1:22" s="37" customFormat="1" ht="10.95" customHeight="1" thickBot="1" x14ac:dyDescent="0.35">
      <c r="A106" s="44"/>
      <c r="B106" s="44"/>
      <c r="C106" s="180"/>
      <c r="D106" s="257"/>
      <c r="E106" s="256"/>
      <c r="F106" s="256"/>
      <c r="G106" s="256"/>
      <c r="H106" s="256"/>
      <c r="I106" s="256"/>
      <c r="J106" s="256"/>
      <c r="K106" s="256"/>
      <c r="L106" s="256"/>
      <c r="M106" s="256"/>
      <c r="N106" s="181"/>
      <c r="O106" s="181"/>
      <c r="P106" s="132"/>
      <c r="Q106" s="132"/>
      <c r="R106" s="101"/>
      <c r="S106" s="133"/>
      <c r="T106" s="87">
        <f>ROUND(SUM(S102:S105),0)</f>
        <v>0</v>
      </c>
      <c r="V106" s="55" t="s">
        <v>169</v>
      </c>
    </row>
    <row r="107" spans="1:22" s="37" customFormat="1" ht="61.2" customHeight="1" x14ac:dyDescent="0.3">
      <c r="A107" s="126" t="s">
        <v>19</v>
      </c>
      <c r="B107" s="126"/>
      <c r="C107" s="218" t="s">
        <v>122</v>
      </c>
      <c r="D107" s="224"/>
      <c r="E107" s="224"/>
      <c r="F107" s="224"/>
      <c r="G107" s="224"/>
      <c r="H107" s="224"/>
      <c r="I107" s="224"/>
      <c r="J107" s="224"/>
      <c r="K107" s="224"/>
      <c r="L107" s="224"/>
      <c r="M107" s="224"/>
      <c r="N107" s="224"/>
      <c r="O107" s="224"/>
      <c r="P107" s="224"/>
      <c r="Q107" s="224"/>
      <c r="R107" s="224"/>
      <c r="S107" s="224"/>
      <c r="T107" s="109"/>
    </row>
    <row r="108" spans="1:22" s="37" customFormat="1" ht="10.95" customHeight="1" x14ac:dyDescent="0.3">
      <c r="A108" s="44"/>
      <c r="B108" s="261" t="s">
        <v>123</v>
      </c>
      <c r="C108" s="262"/>
      <c r="D108" s="253" t="s">
        <v>93</v>
      </c>
      <c r="E108" s="253"/>
      <c r="F108" s="253"/>
      <c r="G108" s="253"/>
      <c r="H108" s="253"/>
      <c r="I108" s="253"/>
      <c r="J108" s="253"/>
      <c r="K108" s="253"/>
      <c r="L108" s="241"/>
      <c r="M108" s="241"/>
      <c r="N108" s="253" t="s">
        <v>94</v>
      </c>
      <c r="O108" s="202"/>
      <c r="P108" s="202"/>
      <c r="Q108" s="202"/>
      <c r="R108" s="202"/>
      <c r="S108" s="87"/>
      <c r="T108" s="138"/>
      <c r="V108" s="45" t="s">
        <v>124</v>
      </c>
    </row>
    <row r="109" spans="1:22" s="37" customFormat="1" ht="10.95" customHeight="1" x14ac:dyDescent="0.3">
      <c r="A109" s="44"/>
      <c r="B109" s="135" t="s">
        <v>104</v>
      </c>
      <c r="C109" s="178" t="s">
        <v>127</v>
      </c>
      <c r="D109" s="259" t="s">
        <v>128</v>
      </c>
      <c r="E109" s="259"/>
      <c r="F109" s="259"/>
      <c r="G109" s="259"/>
      <c r="H109" s="259"/>
      <c r="I109" s="259"/>
      <c r="J109" s="259"/>
      <c r="K109" s="259"/>
      <c r="L109" s="260"/>
      <c r="M109" s="260"/>
      <c r="N109" s="114">
        <v>0</v>
      </c>
      <c r="O109" s="114" t="s">
        <v>97</v>
      </c>
      <c r="P109" s="129" t="s">
        <v>36</v>
      </c>
      <c r="Q109" s="130">
        <v>0</v>
      </c>
      <c r="R109" s="68" t="s">
        <v>43</v>
      </c>
      <c r="S109" s="131">
        <f t="shared" ref="S109:S127" si="2">N109*Q109</f>
        <v>0</v>
      </c>
      <c r="T109" s="138"/>
      <c r="V109" s="55"/>
    </row>
    <row r="110" spans="1:22" s="37" customFormat="1" ht="10.95" customHeight="1" x14ac:dyDescent="0.3">
      <c r="A110" s="44"/>
      <c r="B110" s="135" t="s">
        <v>105</v>
      </c>
      <c r="C110" s="178" t="s">
        <v>127</v>
      </c>
      <c r="D110" s="259" t="s">
        <v>128</v>
      </c>
      <c r="E110" s="259"/>
      <c r="F110" s="259"/>
      <c r="G110" s="259"/>
      <c r="H110" s="259"/>
      <c r="I110" s="259"/>
      <c r="J110" s="259"/>
      <c r="K110" s="259"/>
      <c r="L110" s="260"/>
      <c r="M110" s="260"/>
      <c r="N110" s="114">
        <v>0</v>
      </c>
      <c r="O110" s="114" t="s">
        <v>97</v>
      </c>
      <c r="P110" s="129" t="s">
        <v>36</v>
      </c>
      <c r="Q110" s="130">
        <v>0</v>
      </c>
      <c r="R110" s="68" t="s">
        <v>43</v>
      </c>
      <c r="S110" s="131">
        <f t="shared" si="2"/>
        <v>0</v>
      </c>
      <c r="T110" s="138"/>
      <c r="V110" s="55"/>
    </row>
    <row r="111" spans="1:22" s="37" customFormat="1" ht="10.95" customHeight="1" x14ac:dyDescent="0.3">
      <c r="A111" s="44"/>
      <c r="B111" s="135" t="s">
        <v>106</v>
      </c>
      <c r="C111" s="178" t="s">
        <v>127</v>
      </c>
      <c r="D111" s="259" t="s">
        <v>128</v>
      </c>
      <c r="E111" s="259"/>
      <c r="F111" s="259"/>
      <c r="G111" s="259"/>
      <c r="H111" s="259"/>
      <c r="I111" s="259"/>
      <c r="J111" s="259"/>
      <c r="K111" s="259"/>
      <c r="L111" s="260"/>
      <c r="M111" s="260"/>
      <c r="N111" s="114">
        <v>0</v>
      </c>
      <c r="O111" s="114" t="s">
        <v>97</v>
      </c>
      <c r="P111" s="129" t="s">
        <v>36</v>
      </c>
      <c r="Q111" s="130">
        <v>0</v>
      </c>
      <c r="R111" s="68" t="s">
        <v>43</v>
      </c>
      <c r="S111" s="131">
        <f t="shared" si="2"/>
        <v>0</v>
      </c>
      <c r="T111" s="138"/>
      <c r="V111" s="55"/>
    </row>
    <row r="112" spans="1:22" s="37" customFormat="1" ht="10.95" customHeight="1" x14ac:dyDescent="0.3">
      <c r="A112" s="127"/>
      <c r="B112" s="135" t="s">
        <v>107</v>
      </c>
      <c r="C112" s="178" t="s">
        <v>127</v>
      </c>
      <c r="D112" s="259" t="s">
        <v>128</v>
      </c>
      <c r="E112" s="259"/>
      <c r="F112" s="259"/>
      <c r="G112" s="259"/>
      <c r="H112" s="259"/>
      <c r="I112" s="259"/>
      <c r="J112" s="259"/>
      <c r="K112" s="259"/>
      <c r="L112" s="260"/>
      <c r="M112" s="260"/>
      <c r="N112" s="114">
        <v>0</v>
      </c>
      <c r="O112" s="114" t="s">
        <v>97</v>
      </c>
      <c r="P112" s="129" t="s">
        <v>36</v>
      </c>
      <c r="Q112" s="130">
        <v>0</v>
      </c>
      <c r="R112" s="68" t="s">
        <v>43</v>
      </c>
      <c r="S112" s="131">
        <f t="shared" si="2"/>
        <v>0</v>
      </c>
      <c r="T112" s="138"/>
      <c r="V112" s="55"/>
    </row>
    <row r="113" spans="1:22" s="37" customFormat="1" ht="10.95" customHeight="1" x14ac:dyDescent="0.3">
      <c r="A113" s="127"/>
      <c r="B113" s="135" t="s">
        <v>108</v>
      </c>
      <c r="C113" s="178" t="s">
        <v>127</v>
      </c>
      <c r="D113" s="259" t="s">
        <v>128</v>
      </c>
      <c r="E113" s="259"/>
      <c r="F113" s="259"/>
      <c r="G113" s="259"/>
      <c r="H113" s="259"/>
      <c r="I113" s="259"/>
      <c r="J113" s="259"/>
      <c r="K113" s="259"/>
      <c r="L113" s="260"/>
      <c r="M113" s="260"/>
      <c r="N113" s="114">
        <v>0</v>
      </c>
      <c r="O113" s="114" t="s">
        <v>97</v>
      </c>
      <c r="P113" s="129" t="s">
        <v>36</v>
      </c>
      <c r="Q113" s="130">
        <v>0</v>
      </c>
      <c r="R113" s="68" t="s">
        <v>43</v>
      </c>
      <c r="S113" s="131">
        <f t="shared" si="2"/>
        <v>0</v>
      </c>
      <c r="T113" s="138"/>
      <c r="V113" s="55"/>
    </row>
    <row r="114" spans="1:22" s="37" customFormat="1" ht="10.95" customHeight="1" x14ac:dyDescent="0.3">
      <c r="A114" s="127"/>
      <c r="B114" s="135" t="s">
        <v>109</v>
      </c>
      <c r="C114" s="178" t="s">
        <v>127</v>
      </c>
      <c r="D114" s="259" t="s">
        <v>128</v>
      </c>
      <c r="E114" s="259"/>
      <c r="F114" s="259"/>
      <c r="G114" s="259"/>
      <c r="H114" s="259"/>
      <c r="I114" s="259"/>
      <c r="J114" s="259"/>
      <c r="K114" s="259"/>
      <c r="L114" s="260"/>
      <c r="M114" s="260"/>
      <c r="N114" s="114">
        <v>0</v>
      </c>
      <c r="O114" s="114" t="s">
        <v>97</v>
      </c>
      <c r="P114" s="129" t="s">
        <v>36</v>
      </c>
      <c r="Q114" s="130">
        <v>0</v>
      </c>
      <c r="R114" s="68" t="s">
        <v>43</v>
      </c>
      <c r="S114" s="131">
        <f t="shared" si="2"/>
        <v>0</v>
      </c>
      <c r="T114" s="138"/>
      <c r="V114" s="55"/>
    </row>
    <row r="115" spans="1:22" s="75" customFormat="1" ht="10.95" customHeight="1" x14ac:dyDescent="0.3">
      <c r="B115" s="135" t="s">
        <v>110</v>
      </c>
      <c r="C115" s="178" t="s">
        <v>127</v>
      </c>
      <c r="D115" s="259" t="s">
        <v>128</v>
      </c>
      <c r="E115" s="259"/>
      <c r="F115" s="259"/>
      <c r="G115" s="259"/>
      <c r="H115" s="259"/>
      <c r="I115" s="259"/>
      <c r="J115" s="259"/>
      <c r="K115" s="259"/>
      <c r="L115" s="260"/>
      <c r="M115" s="260"/>
      <c r="N115" s="114">
        <v>0</v>
      </c>
      <c r="O115" s="114" t="s">
        <v>97</v>
      </c>
      <c r="P115" s="129" t="s">
        <v>36</v>
      </c>
      <c r="Q115" s="130">
        <v>0</v>
      </c>
      <c r="R115" s="68" t="s">
        <v>43</v>
      </c>
      <c r="S115" s="131">
        <f t="shared" si="2"/>
        <v>0</v>
      </c>
      <c r="T115" s="141"/>
      <c r="V115" s="55"/>
    </row>
    <row r="116" spans="1:22" s="37" customFormat="1" ht="10.95" customHeight="1" x14ac:dyDescent="0.3">
      <c r="A116" s="127"/>
      <c r="B116" s="135" t="s">
        <v>111</v>
      </c>
      <c r="C116" s="178" t="s">
        <v>127</v>
      </c>
      <c r="D116" s="259" t="s">
        <v>128</v>
      </c>
      <c r="E116" s="259"/>
      <c r="F116" s="259"/>
      <c r="G116" s="259"/>
      <c r="H116" s="259"/>
      <c r="I116" s="259"/>
      <c r="J116" s="259"/>
      <c r="K116" s="259"/>
      <c r="L116" s="260"/>
      <c r="M116" s="260"/>
      <c r="N116" s="114">
        <v>0</v>
      </c>
      <c r="O116" s="114" t="s">
        <v>97</v>
      </c>
      <c r="P116" s="129" t="s">
        <v>36</v>
      </c>
      <c r="Q116" s="130">
        <v>0</v>
      </c>
      <c r="R116" s="68" t="s">
        <v>43</v>
      </c>
      <c r="S116" s="131">
        <f t="shared" si="2"/>
        <v>0</v>
      </c>
      <c r="T116" s="138"/>
      <c r="V116" s="55"/>
    </row>
    <row r="117" spans="1:22" s="37" customFormat="1" ht="10.95" customHeight="1" x14ac:dyDescent="0.3">
      <c r="A117" s="127"/>
      <c r="B117" s="135" t="s">
        <v>112</v>
      </c>
      <c r="C117" s="178" t="s">
        <v>127</v>
      </c>
      <c r="D117" s="259" t="s">
        <v>128</v>
      </c>
      <c r="E117" s="259"/>
      <c r="F117" s="259"/>
      <c r="G117" s="259"/>
      <c r="H117" s="259"/>
      <c r="I117" s="259"/>
      <c r="J117" s="259"/>
      <c r="K117" s="259"/>
      <c r="L117" s="260"/>
      <c r="M117" s="260"/>
      <c r="N117" s="139">
        <v>0</v>
      </c>
      <c r="O117" s="142" t="s">
        <v>97</v>
      </c>
      <c r="P117" s="66" t="s">
        <v>36</v>
      </c>
      <c r="Q117" s="137">
        <v>0</v>
      </c>
      <c r="R117" s="68" t="s">
        <v>43</v>
      </c>
      <c r="S117" s="131">
        <f t="shared" si="2"/>
        <v>0</v>
      </c>
      <c r="T117" s="138"/>
      <c r="V117" s="55" t="s">
        <v>129</v>
      </c>
    </row>
    <row r="118" spans="1:22" s="75" customFormat="1" ht="10.95" customHeight="1" x14ac:dyDescent="0.3">
      <c r="B118" s="135" t="s">
        <v>113</v>
      </c>
      <c r="C118" s="178" t="s">
        <v>127</v>
      </c>
      <c r="D118" s="259" t="s">
        <v>128</v>
      </c>
      <c r="E118" s="259"/>
      <c r="F118" s="259"/>
      <c r="G118" s="259"/>
      <c r="H118" s="259"/>
      <c r="I118" s="259"/>
      <c r="J118" s="259"/>
      <c r="K118" s="259"/>
      <c r="L118" s="260"/>
      <c r="M118" s="260"/>
      <c r="N118" s="139">
        <v>0</v>
      </c>
      <c r="O118" s="142" t="s">
        <v>97</v>
      </c>
      <c r="P118" s="66" t="s">
        <v>36</v>
      </c>
      <c r="Q118" s="137">
        <v>0</v>
      </c>
      <c r="R118" s="68" t="s">
        <v>43</v>
      </c>
      <c r="S118" s="131">
        <f t="shared" si="2"/>
        <v>0</v>
      </c>
      <c r="T118" s="141"/>
      <c r="V118" s="55" t="s">
        <v>130</v>
      </c>
    </row>
    <row r="119" spans="1:22" s="75" customFormat="1" ht="10.95" customHeight="1" x14ac:dyDescent="0.3">
      <c r="B119" s="264" t="s">
        <v>131</v>
      </c>
      <c r="C119" s="265"/>
      <c r="D119" s="265"/>
      <c r="E119" s="266">
        <f>SUM(S109:S118)</f>
        <v>0</v>
      </c>
      <c r="F119" s="266"/>
      <c r="G119" s="266"/>
      <c r="H119" s="266"/>
      <c r="I119" s="266"/>
      <c r="J119" s="266"/>
      <c r="K119" s="228"/>
      <c r="L119" s="215"/>
      <c r="M119" s="215"/>
      <c r="N119" s="54"/>
      <c r="O119" s="143"/>
      <c r="P119" s="184"/>
      <c r="Q119" s="184"/>
      <c r="R119" s="68"/>
      <c r="S119" s="131"/>
      <c r="T119" s="141"/>
      <c r="V119" s="55"/>
    </row>
    <row r="120" spans="1:22" s="75" customFormat="1" ht="10.95" customHeight="1" x14ac:dyDescent="0.3">
      <c r="B120" s="235" t="s">
        <v>132</v>
      </c>
      <c r="C120" s="215"/>
      <c r="D120" s="215"/>
      <c r="E120" s="215"/>
      <c r="F120" s="215"/>
      <c r="G120" s="215"/>
      <c r="H120" s="215"/>
      <c r="I120" s="215"/>
      <c r="J120" s="215"/>
      <c r="K120" s="215"/>
      <c r="L120" s="215"/>
      <c r="M120" s="215"/>
      <c r="N120" s="54"/>
      <c r="O120" s="143"/>
      <c r="P120" s="184"/>
      <c r="Q120" s="184"/>
      <c r="R120" s="68"/>
      <c r="S120" s="131"/>
      <c r="T120" s="141"/>
      <c r="V120" s="55"/>
    </row>
    <row r="121" spans="1:22" s="75" customFormat="1" ht="10.4" customHeight="1" x14ac:dyDescent="0.3">
      <c r="B121" s="187" t="s">
        <v>41</v>
      </c>
      <c r="C121" s="263" t="str">
        <f t="shared" ref="C121" si="3">$C$35</f>
        <v>Training or Conference Title</v>
      </c>
      <c r="D121" s="243"/>
      <c r="E121" s="243"/>
      <c r="F121" s="243"/>
      <c r="G121" s="243"/>
      <c r="H121" s="243"/>
      <c r="I121" s="243"/>
      <c r="J121" s="243"/>
      <c r="K121" s="243"/>
      <c r="L121" s="243"/>
      <c r="M121" s="243"/>
      <c r="N121" s="114">
        <v>0</v>
      </c>
      <c r="O121" s="144" t="s">
        <v>133</v>
      </c>
      <c r="P121" s="129" t="s">
        <v>36</v>
      </c>
      <c r="Q121" s="130">
        <v>0</v>
      </c>
      <c r="R121" s="68" t="s">
        <v>43</v>
      </c>
      <c r="S121" s="131">
        <f t="shared" ref="S121:S124" si="4">N121*Q121</f>
        <v>0</v>
      </c>
      <c r="T121" s="141"/>
      <c r="V121" s="55"/>
    </row>
    <row r="122" spans="1:22" s="75" customFormat="1" ht="10.4" customHeight="1" x14ac:dyDescent="0.3">
      <c r="B122" s="187" t="s">
        <v>45</v>
      </c>
      <c r="C122" s="263" t="str">
        <f t="shared" ref="C122" si="5">$C$41</f>
        <v>Training or Conference Title</v>
      </c>
      <c r="D122" s="243"/>
      <c r="E122" s="243"/>
      <c r="F122" s="243"/>
      <c r="G122" s="243"/>
      <c r="H122" s="243"/>
      <c r="I122" s="243"/>
      <c r="J122" s="243"/>
      <c r="K122" s="243"/>
      <c r="L122" s="243"/>
      <c r="M122" s="243"/>
      <c r="N122" s="114">
        <v>0</v>
      </c>
      <c r="O122" s="144" t="s">
        <v>133</v>
      </c>
      <c r="P122" s="129" t="s">
        <v>36</v>
      </c>
      <c r="Q122" s="130">
        <v>0</v>
      </c>
      <c r="R122" s="68" t="s">
        <v>43</v>
      </c>
      <c r="S122" s="131">
        <f t="shared" si="4"/>
        <v>0</v>
      </c>
      <c r="T122" s="141"/>
      <c r="V122" s="55"/>
    </row>
    <row r="123" spans="1:22" s="75" customFormat="1" ht="10.4" customHeight="1" x14ac:dyDescent="0.3">
      <c r="B123" s="187" t="s">
        <v>46</v>
      </c>
      <c r="C123" s="263" t="str">
        <f t="shared" ref="C123" si="6">$C$47</f>
        <v>Training or Conference Title</v>
      </c>
      <c r="D123" s="243"/>
      <c r="E123" s="243"/>
      <c r="F123" s="243"/>
      <c r="G123" s="243"/>
      <c r="H123" s="243"/>
      <c r="I123" s="243"/>
      <c r="J123" s="243"/>
      <c r="K123" s="243"/>
      <c r="L123" s="243"/>
      <c r="M123" s="243"/>
      <c r="N123" s="114">
        <v>0</v>
      </c>
      <c r="O123" s="144" t="s">
        <v>133</v>
      </c>
      <c r="P123" s="129" t="s">
        <v>36</v>
      </c>
      <c r="Q123" s="130">
        <v>0</v>
      </c>
      <c r="R123" s="68" t="s">
        <v>43</v>
      </c>
      <c r="S123" s="131">
        <f t="shared" si="4"/>
        <v>0</v>
      </c>
      <c r="T123" s="141"/>
      <c r="V123" s="55"/>
    </row>
    <row r="124" spans="1:22" s="75" customFormat="1" ht="10.4" customHeight="1" x14ac:dyDescent="0.3">
      <c r="B124" s="187" t="s">
        <v>47</v>
      </c>
      <c r="C124" s="263" t="str">
        <f t="shared" ref="C124" si="7">$C$53</f>
        <v>Training or Conference Title</v>
      </c>
      <c r="D124" s="243"/>
      <c r="E124" s="243"/>
      <c r="F124" s="243"/>
      <c r="G124" s="243"/>
      <c r="H124" s="243"/>
      <c r="I124" s="243"/>
      <c r="J124" s="243"/>
      <c r="K124" s="243"/>
      <c r="L124" s="243"/>
      <c r="M124" s="243"/>
      <c r="N124" s="114">
        <v>0</v>
      </c>
      <c r="O124" s="144" t="s">
        <v>133</v>
      </c>
      <c r="P124" s="129" t="s">
        <v>36</v>
      </c>
      <c r="Q124" s="130">
        <v>0</v>
      </c>
      <c r="R124" s="68" t="s">
        <v>43</v>
      </c>
      <c r="S124" s="131">
        <f t="shared" si="4"/>
        <v>0</v>
      </c>
      <c r="T124" s="141"/>
      <c r="V124" s="55"/>
    </row>
    <row r="125" spans="1:22" s="75" customFormat="1" ht="10.4" customHeight="1" x14ac:dyDescent="0.3">
      <c r="B125" s="187" t="s">
        <v>48</v>
      </c>
      <c r="C125" s="263" t="str">
        <f t="shared" ref="C125" si="8">$C$59</f>
        <v>Training or Conference Title</v>
      </c>
      <c r="D125" s="243"/>
      <c r="E125" s="243"/>
      <c r="F125" s="243"/>
      <c r="G125" s="243"/>
      <c r="H125" s="243"/>
      <c r="I125" s="243"/>
      <c r="J125" s="243"/>
      <c r="K125" s="243"/>
      <c r="L125" s="243"/>
      <c r="M125" s="243"/>
      <c r="N125" s="139">
        <v>0</v>
      </c>
      <c r="O125" s="144" t="s">
        <v>133</v>
      </c>
      <c r="P125" s="66" t="s">
        <v>36</v>
      </c>
      <c r="Q125" s="137">
        <v>0</v>
      </c>
      <c r="R125" s="68" t="s">
        <v>43</v>
      </c>
      <c r="S125" s="131">
        <f t="shared" si="2"/>
        <v>0</v>
      </c>
      <c r="T125" s="141"/>
      <c r="V125" s="55"/>
    </row>
    <row r="126" spans="1:22" s="75" customFormat="1" ht="10.95" hidden="1" customHeight="1" x14ac:dyDescent="0.3">
      <c r="B126" s="187" t="s">
        <v>49</v>
      </c>
      <c r="C126" s="263" t="str">
        <f t="shared" ref="C126" si="9">$C$65</f>
        <v>Training or Conference Title</v>
      </c>
      <c r="D126" s="243"/>
      <c r="E126" s="243"/>
      <c r="F126" s="243"/>
      <c r="G126" s="243"/>
      <c r="H126" s="243"/>
      <c r="I126" s="243"/>
      <c r="J126" s="243"/>
      <c r="K126" s="243"/>
      <c r="L126" s="243"/>
      <c r="M126" s="243"/>
      <c r="N126" s="139">
        <v>0</v>
      </c>
      <c r="O126" s="144" t="s">
        <v>133</v>
      </c>
      <c r="P126" s="66" t="s">
        <v>36</v>
      </c>
      <c r="Q126" s="137">
        <v>0</v>
      </c>
      <c r="R126" s="68" t="s">
        <v>43</v>
      </c>
      <c r="S126" s="131">
        <f t="shared" si="2"/>
        <v>0</v>
      </c>
      <c r="T126" s="141"/>
      <c r="V126" s="55"/>
    </row>
    <row r="127" spans="1:22" s="75" customFormat="1" ht="10.95" hidden="1" customHeight="1" x14ac:dyDescent="0.3">
      <c r="B127" s="187" t="s">
        <v>50</v>
      </c>
      <c r="C127" s="263" t="str">
        <f t="shared" ref="C127" si="10">$C$71</f>
        <v>Training or Conference Title</v>
      </c>
      <c r="D127" s="243"/>
      <c r="E127" s="243"/>
      <c r="F127" s="243"/>
      <c r="G127" s="243"/>
      <c r="H127" s="243"/>
      <c r="I127" s="243"/>
      <c r="J127" s="243"/>
      <c r="K127" s="243"/>
      <c r="L127" s="243"/>
      <c r="M127" s="243"/>
      <c r="N127" s="139">
        <v>0</v>
      </c>
      <c r="O127" s="144" t="s">
        <v>133</v>
      </c>
      <c r="P127" s="66" t="s">
        <v>36</v>
      </c>
      <c r="Q127" s="137">
        <v>0</v>
      </c>
      <c r="R127" s="68" t="s">
        <v>43</v>
      </c>
      <c r="S127" s="131">
        <f t="shared" si="2"/>
        <v>0</v>
      </c>
      <c r="T127" s="141"/>
      <c r="V127" s="55"/>
    </row>
    <row r="128" spans="1:22" s="75" customFormat="1" ht="10.95" customHeight="1" x14ac:dyDescent="0.3">
      <c r="B128" s="264" t="s">
        <v>134</v>
      </c>
      <c r="C128" s="265"/>
      <c r="D128" s="265"/>
      <c r="E128" s="266">
        <f>SUM(S121:S126)</f>
        <v>0</v>
      </c>
      <c r="F128" s="266"/>
      <c r="G128" s="266"/>
      <c r="H128" s="266"/>
      <c r="I128" s="266"/>
      <c r="J128" s="266"/>
      <c r="K128" s="228"/>
      <c r="L128" s="215"/>
      <c r="M128" s="215"/>
      <c r="N128" s="54"/>
      <c r="O128" s="143"/>
      <c r="P128" s="184"/>
      <c r="Q128" s="184"/>
      <c r="R128" s="68"/>
      <c r="S128" s="131"/>
      <c r="T128" s="141"/>
      <c r="V128" s="55"/>
    </row>
    <row r="129" spans="1:22" s="75" customFormat="1" ht="10.95" customHeight="1" x14ac:dyDescent="0.3">
      <c r="B129" s="235" t="s">
        <v>135</v>
      </c>
      <c r="C129" s="215"/>
      <c r="D129" s="215"/>
      <c r="E129" s="215"/>
      <c r="F129" s="215"/>
      <c r="G129" s="215"/>
      <c r="H129" s="215"/>
      <c r="I129" s="215"/>
      <c r="J129" s="215"/>
      <c r="K129" s="215"/>
      <c r="L129" s="215"/>
      <c r="M129" s="215"/>
      <c r="N129" s="54"/>
      <c r="O129" s="143"/>
      <c r="P129" s="184"/>
      <c r="Q129" s="184"/>
      <c r="R129" s="68"/>
      <c r="S129" s="131"/>
      <c r="T129" s="141"/>
      <c r="V129" s="55" t="s">
        <v>136</v>
      </c>
    </row>
    <row r="130" spans="1:22" s="75" customFormat="1" ht="10.95" customHeight="1" x14ac:dyDescent="0.3">
      <c r="B130" s="135" t="s">
        <v>58</v>
      </c>
      <c r="C130" s="178" t="s">
        <v>127</v>
      </c>
      <c r="D130" s="259" t="s">
        <v>137</v>
      </c>
      <c r="E130" s="259"/>
      <c r="F130" s="259"/>
      <c r="G130" s="259"/>
      <c r="H130" s="259"/>
      <c r="I130" s="259"/>
      <c r="J130" s="259"/>
      <c r="K130" s="259"/>
      <c r="L130" s="260"/>
      <c r="M130" s="260"/>
      <c r="N130" s="114">
        <v>0</v>
      </c>
      <c r="O130" s="114" t="s">
        <v>97</v>
      </c>
      <c r="P130" s="129" t="s">
        <v>36</v>
      </c>
      <c r="Q130" s="130">
        <v>0</v>
      </c>
      <c r="R130" s="68" t="s">
        <v>43</v>
      </c>
      <c r="S130" s="131">
        <f t="shared" ref="S130:S132" si="11">N130*Q130</f>
        <v>0</v>
      </c>
      <c r="T130" s="141"/>
      <c r="V130" s="55"/>
    </row>
    <row r="131" spans="1:22" s="75" customFormat="1" ht="10.95" customHeight="1" x14ac:dyDescent="0.3">
      <c r="B131" s="135" t="s">
        <v>68</v>
      </c>
      <c r="C131" s="178" t="s">
        <v>127</v>
      </c>
      <c r="D131" s="259" t="s">
        <v>137</v>
      </c>
      <c r="E131" s="259"/>
      <c r="F131" s="259"/>
      <c r="G131" s="259"/>
      <c r="H131" s="259"/>
      <c r="I131" s="259"/>
      <c r="J131" s="259"/>
      <c r="K131" s="259"/>
      <c r="L131" s="260"/>
      <c r="M131" s="260"/>
      <c r="N131" s="114">
        <v>0</v>
      </c>
      <c r="O131" s="114" t="s">
        <v>97</v>
      </c>
      <c r="P131" s="129" t="s">
        <v>36</v>
      </c>
      <c r="Q131" s="130">
        <v>0</v>
      </c>
      <c r="R131" s="68" t="s">
        <v>43</v>
      </c>
      <c r="S131" s="131">
        <f t="shared" si="11"/>
        <v>0</v>
      </c>
      <c r="T131" s="141"/>
      <c r="V131" s="55"/>
    </row>
    <row r="132" spans="1:22" s="75" customFormat="1" ht="10.95" customHeight="1" x14ac:dyDescent="0.3">
      <c r="B132" s="135" t="s">
        <v>71</v>
      </c>
      <c r="C132" s="178" t="s">
        <v>127</v>
      </c>
      <c r="D132" s="259" t="s">
        <v>137</v>
      </c>
      <c r="E132" s="259"/>
      <c r="F132" s="259"/>
      <c r="G132" s="259"/>
      <c r="H132" s="259"/>
      <c r="I132" s="259"/>
      <c r="J132" s="259"/>
      <c r="K132" s="259"/>
      <c r="L132" s="260"/>
      <c r="M132" s="260"/>
      <c r="N132" s="114">
        <v>0</v>
      </c>
      <c r="O132" s="114" t="s">
        <v>97</v>
      </c>
      <c r="P132" s="129" t="s">
        <v>36</v>
      </c>
      <c r="Q132" s="130">
        <v>0</v>
      </c>
      <c r="R132" s="68" t="s">
        <v>43</v>
      </c>
      <c r="S132" s="131">
        <f t="shared" si="11"/>
        <v>0</v>
      </c>
      <c r="T132" s="141"/>
      <c r="V132" s="55"/>
    </row>
    <row r="133" spans="1:22" s="75" customFormat="1" ht="10.95" customHeight="1" x14ac:dyDescent="0.3">
      <c r="B133" s="235" t="s">
        <v>138</v>
      </c>
      <c r="C133" s="215"/>
      <c r="D133" s="215"/>
      <c r="E133" s="215"/>
      <c r="F133" s="215"/>
      <c r="G133" s="215"/>
      <c r="H133" s="215"/>
      <c r="I133" s="215"/>
      <c r="J133" s="215"/>
      <c r="K133" s="215"/>
      <c r="L133" s="240" t="s">
        <v>80</v>
      </c>
      <c r="M133" s="241"/>
      <c r="N133" s="241"/>
      <c r="O133" s="230"/>
      <c r="P133" s="215"/>
      <c r="Q133" s="215"/>
      <c r="R133" s="110" t="s">
        <v>43</v>
      </c>
      <c r="S133" s="111" t="s">
        <v>81</v>
      </c>
      <c r="T133" s="145"/>
      <c r="V133" s="55"/>
    </row>
    <row r="134" spans="1:22" s="37" customFormat="1" ht="10.4" customHeight="1" x14ac:dyDescent="0.3">
      <c r="A134" s="44"/>
      <c r="B134" s="189" t="s">
        <v>139</v>
      </c>
      <c r="C134" s="213" t="s">
        <v>83</v>
      </c>
      <c r="D134" s="217"/>
      <c r="E134" s="217"/>
      <c r="F134" s="217"/>
      <c r="G134" s="217"/>
      <c r="H134" s="217"/>
      <c r="I134" s="217"/>
      <c r="J134" s="217"/>
      <c r="K134" s="202"/>
      <c r="L134" s="242"/>
      <c r="M134" s="215"/>
      <c r="N134" s="179"/>
      <c r="O134" s="179"/>
      <c r="P134" s="179"/>
      <c r="Q134" s="179"/>
      <c r="R134" s="179"/>
      <c r="S134" s="179"/>
      <c r="T134" s="64"/>
      <c r="V134" s="55"/>
    </row>
    <row r="135" spans="1:22" s="37" customFormat="1" ht="10.4" customHeight="1" x14ac:dyDescent="0.3">
      <c r="A135" s="44"/>
      <c r="B135" s="44"/>
      <c r="C135" s="231" t="s">
        <v>84</v>
      </c>
      <c r="D135" s="214"/>
      <c r="E135" s="227"/>
      <c r="F135" s="228"/>
      <c r="G135" s="228"/>
      <c r="H135" s="228"/>
      <c r="I135" s="228"/>
      <c r="J135" s="228"/>
      <c r="K135" s="228"/>
      <c r="L135" s="242"/>
      <c r="M135" s="215"/>
      <c r="N135" s="215"/>
      <c r="O135" s="215"/>
      <c r="P135" s="215"/>
      <c r="Q135" s="215"/>
      <c r="R135" s="215"/>
      <c r="S135" s="215"/>
      <c r="T135" s="64"/>
      <c r="V135" s="55"/>
    </row>
    <row r="136" spans="1:22" s="37" customFormat="1" ht="10.4" customHeight="1" x14ac:dyDescent="0.3">
      <c r="A136" s="44"/>
      <c r="B136" s="44"/>
      <c r="C136" s="236" t="s">
        <v>140</v>
      </c>
      <c r="D136" s="215"/>
      <c r="E136" s="215"/>
      <c r="F136" s="215"/>
      <c r="G136" s="215"/>
      <c r="H136" s="215"/>
      <c r="I136" s="215"/>
      <c r="J136" s="215"/>
      <c r="K136" s="215"/>
      <c r="L136" s="114">
        <v>0</v>
      </c>
      <c r="M136" s="71" t="s">
        <v>36</v>
      </c>
      <c r="N136" s="65">
        <v>0</v>
      </c>
      <c r="O136" s="66" t="s">
        <v>36</v>
      </c>
      <c r="P136" s="115">
        <v>0</v>
      </c>
      <c r="Q136" s="68" t="s">
        <v>43</v>
      </c>
      <c r="R136" s="54">
        <f>L136*P136*N136</f>
        <v>0</v>
      </c>
      <c r="S136" s="54"/>
      <c r="T136" s="64"/>
      <c r="V136" s="55"/>
    </row>
    <row r="137" spans="1:22" s="37" customFormat="1" ht="10.4" customHeight="1" x14ac:dyDescent="0.3">
      <c r="A137" s="44"/>
      <c r="B137" s="44"/>
      <c r="C137" s="236" t="s">
        <v>87</v>
      </c>
      <c r="D137" s="221"/>
      <c r="E137" s="215"/>
      <c r="F137" s="215"/>
      <c r="G137" s="215"/>
      <c r="H137" s="215"/>
      <c r="I137" s="215"/>
      <c r="J137" s="215"/>
      <c r="K137" s="215"/>
      <c r="L137" s="114">
        <v>0</v>
      </c>
      <c r="M137" s="71" t="s">
        <v>36</v>
      </c>
      <c r="N137" s="65">
        <v>0</v>
      </c>
      <c r="O137" s="66" t="s">
        <v>36</v>
      </c>
      <c r="P137" s="115">
        <v>0</v>
      </c>
      <c r="Q137" s="68" t="s">
        <v>43</v>
      </c>
      <c r="R137" s="54">
        <f>L137*P137*N137</f>
        <v>0</v>
      </c>
      <c r="S137" s="54"/>
      <c r="T137" s="64"/>
      <c r="V137" s="55"/>
    </row>
    <row r="138" spans="1:22" s="37" customFormat="1" ht="10.4" customHeight="1" x14ac:dyDescent="0.3">
      <c r="A138" s="44"/>
      <c r="B138" s="44"/>
      <c r="C138" s="236" t="s">
        <v>88</v>
      </c>
      <c r="D138" s="221"/>
      <c r="E138" s="215"/>
      <c r="F138" s="215"/>
      <c r="G138" s="215"/>
      <c r="H138" s="215"/>
      <c r="I138" s="215"/>
      <c r="J138" s="215"/>
      <c r="K138" s="215"/>
      <c r="L138" s="114">
        <v>0</v>
      </c>
      <c r="M138" s="71" t="s">
        <v>36</v>
      </c>
      <c r="N138" s="65">
        <v>0</v>
      </c>
      <c r="O138" s="66" t="s">
        <v>36</v>
      </c>
      <c r="P138" s="115">
        <v>0</v>
      </c>
      <c r="Q138" s="68" t="s">
        <v>43</v>
      </c>
      <c r="R138" s="54">
        <f>L138*P138*N138</f>
        <v>0</v>
      </c>
      <c r="S138" s="54"/>
      <c r="T138" s="64"/>
      <c r="V138" s="55"/>
    </row>
    <row r="139" spans="1:22" s="37" customFormat="1" ht="10.4" customHeight="1" x14ac:dyDescent="0.3">
      <c r="A139" s="44"/>
      <c r="B139" s="44"/>
      <c r="C139" s="236" t="s">
        <v>89</v>
      </c>
      <c r="D139" s="221"/>
      <c r="E139" s="215"/>
      <c r="F139" s="215"/>
      <c r="G139" s="215"/>
      <c r="H139" s="215"/>
      <c r="I139" s="215"/>
      <c r="J139" s="215"/>
      <c r="K139" s="215"/>
      <c r="L139" s="114">
        <v>0</v>
      </c>
      <c r="M139" s="71" t="s">
        <v>36</v>
      </c>
      <c r="N139" s="65">
        <v>0</v>
      </c>
      <c r="O139" s="66" t="s">
        <v>36</v>
      </c>
      <c r="P139" s="115">
        <v>0</v>
      </c>
      <c r="Q139" s="68" t="s">
        <v>43</v>
      </c>
      <c r="R139" s="117">
        <f>L139*P139*N139</f>
        <v>0</v>
      </c>
      <c r="S139" s="54">
        <f>SUM(R136:R139)</f>
        <v>0</v>
      </c>
      <c r="T139" s="64"/>
      <c r="V139" s="55"/>
    </row>
    <row r="140" spans="1:22" s="37" customFormat="1" ht="10.4" customHeight="1" x14ac:dyDescent="0.3">
      <c r="A140" s="44"/>
      <c r="B140" s="189" t="s">
        <v>141</v>
      </c>
      <c r="C140" s="213" t="s">
        <v>83</v>
      </c>
      <c r="D140" s="217"/>
      <c r="E140" s="217"/>
      <c r="F140" s="217"/>
      <c r="G140" s="217"/>
      <c r="H140" s="217"/>
      <c r="I140" s="217"/>
      <c r="J140" s="217"/>
      <c r="K140" s="202"/>
      <c r="L140" s="242"/>
      <c r="M140" s="215"/>
      <c r="N140" s="179"/>
      <c r="O140" s="179"/>
      <c r="P140" s="179"/>
      <c r="Q140" s="179"/>
      <c r="R140" s="179"/>
      <c r="S140" s="179"/>
      <c r="T140" s="64"/>
      <c r="V140" s="55"/>
    </row>
    <row r="141" spans="1:22" s="37" customFormat="1" ht="10.4" customHeight="1" x14ac:dyDescent="0.3">
      <c r="A141" s="44"/>
      <c r="B141" s="44"/>
      <c r="C141" s="231" t="s">
        <v>84</v>
      </c>
      <c r="D141" s="214"/>
      <c r="E141" s="227"/>
      <c r="F141" s="228"/>
      <c r="G141" s="228"/>
      <c r="H141" s="228"/>
      <c r="I141" s="228"/>
      <c r="J141" s="228"/>
      <c r="K141" s="228"/>
      <c r="L141" s="242"/>
      <c r="M141" s="215"/>
      <c r="N141" s="215"/>
      <c r="O141" s="215"/>
      <c r="P141" s="215"/>
      <c r="Q141" s="215"/>
      <c r="R141" s="215"/>
      <c r="S141" s="215"/>
      <c r="T141" s="64"/>
      <c r="V141" s="55"/>
    </row>
    <row r="142" spans="1:22" s="37" customFormat="1" ht="10.4" customHeight="1" x14ac:dyDescent="0.3">
      <c r="A142" s="44"/>
      <c r="B142" s="44"/>
      <c r="C142" s="236" t="s">
        <v>140</v>
      </c>
      <c r="D142" s="215"/>
      <c r="E142" s="215"/>
      <c r="F142" s="215"/>
      <c r="G142" s="215"/>
      <c r="H142" s="215"/>
      <c r="I142" s="215"/>
      <c r="J142" s="215"/>
      <c r="K142" s="215"/>
      <c r="L142" s="114">
        <v>0</v>
      </c>
      <c r="M142" s="71" t="s">
        <v>36</v>
      </c>
      <c r="N142" s="65">
        <v>0</v>
      </c>
      <c r="O142" s="66" t="s">
        <v>36</v>
      </c>
      <c r="P142" s="115">
        <v>0</v>
      </c>
      <c r="Q142" s="68" t="s">
        <v>43</v>
      </c>
      <c r="R142" s="54">
        <f>L142*P142*N142</f>
        <v>0</v>
      </c>
      <c r="S142" s="54"/>
      <c r="T142" s="64"/>
      <c r="V142" s="55"/>
    </row>
    <row r="143" spans="1:22" s="37" customFormat="1" ht="10.4" customHeight="1" x14ac:dyDescent="0.3">
      <c r="A143" s="44"/>
      <c r="B143" s="44"/>
      <c r="C143" s="236" t="s">
        <v>87</v>
      </c>
      <c r="D143" s="221"/>
      <c r="E143" s="215"/>
      <c r="F143" s="215"/>
      <c r="G143" s="215"/>
      <c r="H143" s="215"/>
      <c r="I143" s="215"/>
      <c r="J143" s="215"/>
      <c r="K143" s="215"/>
      <c r="L143" s="114">
        <v>0</v>
      </c>
      <c r="M143" s="71" t="s">
        <v>36</v>
      </c>
      <c r="N143" s="65">
        <v>0</v>
      </c>
      <c r="O143" s="66" t="s">
        <v>36</v>
      </c>
      <c r="P143" s="115">
        <v>0</v>
      </c>
      <c r="Q143" s="68" t="s">
        <v>43</v>
      </c>
      <c r="R143" s="54">
        <f>L143*P143*N143</f>
        <v>0</v>
      </c>
      <c r="S143" s="54"/>
      <c r="T143" s="64"/>
      <c r="V143" s="55"/>
    </row>
    <row r="144" spans="1:22" s="37" customFormat="1" ht="10.4" customHeight="1" x14ac:dyDescent="0.3">
      <c r="A144" s="44"/>
      <c r="B144" s="44"/>
      <c r="C144" s="236" t="s">
        <v>88</v>
      </c>
      <c r="D144" s="221"/>
      <c r="E144" s="215"/>
      <c r="F144" s="215"/>
      <c r="G144" s="215"/>
      <c r="H144" s="215"/>
      <c r="I144" s="215"/>
      <c r="J144" s="215"/>
      <c r="K144" s="215"/>
      <c r="L144" s="114">
        <v>0</v>
      </c>
      <c r="M144" s="71" t="s">
        <v>36</v>
      </c>
      <c r="N144" s="65">
        <v>0</v>
      </c>
      <c r="O144" s="66" t="s">
        <v>36</v>
      </c>
      <c r="P144" s="115">
        <v>0</v>
      </c>
      <c r="Q144" s="68" t="s">
        <v>43</v>
      </c>
      <c r="R144" s="54">
        <f>L144*P144*N144</f>
        <v>0</v>
      </c>
      <c r="S144" s="54"/>
      <c r="T144" s="64"/>
      <c r="V144" s="55"/>
    </row>
    <row r="145" spans="1:22" s="37" customFormat="1" ht="10.4" customHeight="1" x14ac:dyDescent="0.3">
      <c r="A145" s="44"/>
      <c r="B145" s="44"/>
      <c r="C145" s="236" t="s">
        <v>89</v>
      </c>
      <c r="D145" s="221"/>
      <c r="E145" s="215"/>
      <c r="F145" s="215"/>
      <c r="G145" s="215"/>
      <c r="H145" s="215"/>
      <c r="I145" s="215"/>
      <c r="J145" s="215"/>
      <c r="K145" s="215"/>
      <c r="L145" s="114">
        <v>0</v>
      </c>
      <c r="M145" s="71" t="s">
        <v>36</v>
      </c>
      <c r="N145" s="65">
        <v>0</v>
      </c>
      <c r="O145" s="66" t="s">
        <v>36</v>
      </c>
      <c r="P145" s="115">
        <v>0</v>
      </c>
      <c r="Q145" s="68" t="s">
        <v>43</v>
      </c>
      <c r="R145" s="117">
        <f>L145*P145*N145</f>
        <v>0</v>
      </c>
      <c r="S145" s="54">
        <f>SUM(R142:R145)</f>
        <v>0</v>
      </c>
      <c r="T145" s="64"/>
      <c r="V145" s="55"/>
    </row>
    <row r="146" spans="1:22" s="75" customFormat="1" ht="10.95" customHeight="1" x14ac:dyDescent="0.3">
      <c r="B146" s="264" t="s">
        <v>142</v>
      </c>
      <c r="C146" s="265"/>
      <c r="D146" s="265"/>
      <c r="E146" s="266">
        <f>SUM(S130:S131)+SUM(S139:S145)</f>
        <v>0</v>
      </c>
      <c r="F146" s="266"/>
      <c r="G146" s="266"/>
      <c r="H146" s="266"/>
      <c r="I146" s="266"/>
      <c r="J146" s="266"/>
      <c r="K146" s="228"/>
      <c r="L146" s="215"/>
      <c r="M146" s="215"/>
      <c r="N146" s="54"/>
      <c r="O146" s="143"/>
      <c r="P146" s="184"/>
      <c r="Q146" s="184"/>
      <c r="R146" s="68"/>
      <c r="S146" s="131"/>
      <c r="T146" s="141"/>
      <c r="V146" s="55"/>
    </row>
    <row r="147" spans="1:22" s="37" customFormat="1" ht="10.95" customHeight="1" thickBot="1" x14ac:dyDescent="0.35">
      <c r="A147" s="44"/>
      <c r="B147" s="44"/>
      <c r="C147" s="180"/>
      <c r="D147" s="255"/>
      <c r="E147" s="256"/>
      <c r="F147" s="256"/>
      <c r="G147" s="256"/>
      <c r="H147" s="256"/>
      <c r="I147" s="256"/>
      <c r="J147" s="256"/>
      <c r="K147" s="256"/>
      <c r="L147" s="256"/>
      <c r="M147" s="256"/>
      <c r="N147" s="179"/>
      <c r="O147" s="179"/>
      <c r="P147" s="132"/>
      <c r="Q147" s="132"/>
      <c r="R147" s="100"/>
      <c r="S147" s="138"/>
      <c r="T147" s="87">
        <f>ROUND(SUM(S109:S144),0)</f>
        <v>0</v>
      </c>
    </row>
    <row r="148" spans="1:22" s="37" customFormat="1" ht="152.65" customHeight="1" x14ac:dyDescent="0.3">
      <c r="A148" s="126" t="s">
        <v>21</v>
      </c>
      <c r="B148" s="126"/>
      <c r="C148" s="267" t="s">
        <v>143</v>
      </c>
      <c r="D148" s="224"/>
      <c r="E148" s="224"/>
      <c r="F148" s="224"/>
      <c r="G148" s="224"/>
      <c r="H148" s="224"/>
      <c r="I148" s="224"/>
      <c r="J148" s="224"/>
      <c r="K148" s="224"/>
      <c r="L148" s="224"/>
      <c r="M148" s="224"/>
      <c r="N148" s="224"/>
      <c r="O148" s="224"/>
      <c r="P148" s="224"/>
      <c r="Q148" s="224"/>
      <c r="R148" s="224"/>
      <c r="S148" s="268"/>
      <c r="T148" s="109"/>
      <c r="V148" s="45" t="s">
        <v>144</v>
      </c>
    </row>
    <row r="149" spans="1:22" s="37" customFormat="1" ht="11.85" customHeight="1" x14ac:dyDescent="0.3">
      <c r="A149" s="127"/>
      <c r="B149" s="127"/>
      <c r="C149" s="146" t="s">
        <v>145</v>
      </c>
      <c r="D149" s="147">
        <f>SUM(T21:T147)</f>
        <v>0</v>
      </c>
      <c r="E149" s="192" t="s">
        <v>146</v>
      </c>
      <c r="F149" s="269" t="s">
        <v>147</v>
      </c>
      <c r="G149" s="270"/>
      <c r="H149" s="270"/>
      <c r="I149" s="270"/>
      <c r="J149" s="270"/>
      <c r="K149" s="270"/>
      <c r="L149" s="270"/>
      <c r="M149" s="270"/>
      <c r="N149" s="270"/>
      <c r="O149" s="270"/>
      <c r="P149" s="269">
        <f>T86+E146</f>
        <v>0</v>
      </c>
      <c r="Q149" s="269" t="e">
        <f t="shared" ref="Q149" si="12">F149-N149</f>
        <v>#VALUE!</v>
      </c>
      <c r="R149" s="68" t="s">
        <v>43</v>
      </c>
      <c r="S149" s="148">
        <f>D149-P149</f>
        <v>0</v>
      </c>
      <c r="T149" s="64"/>
      <c r="V149" s="55" t="s">
        <v>171</v>
      </c>
    </row>
    <row r="150" spans="1:22" s="37" customFormat="1" ht="10.95" customHeight="1" x14ac:dyDescent="0.3">
      <c r="B150" s="90" t="s">
        <v>149</v>
      </c>
      <c r="C150" s="149" t="s">
        <v>150</v>
      </c>
      <c r="D150" s="150">
        <v>0</v>
      </c>
      <c r="E150" s="151" t="s">
        <v>36</v>
      </c>
      <c r="F150" s="271">
        <f>S149</f>
        <v>0</v>
      </c>
      <c r="G150" s="270"/>
      <c r="H150" s="270"/>
      <c r="I150" s="270"/>
      <c r="J150" s="270"/>
      <c r="K150" s="270"/>
      <c r="L150" s="272"/>
      <c r="M150" s="215"/>
      <c r="N150" s="273"/>
      <c r="O150" s="215"/>
      <c r="P150" s="215"/>
      <c r="Q150" s="215"/>
      <c r="R150" s="41" t="s">
        <v>43</v>
      </c>
      <c r="S150" s="54">
        <f>(D150*F150)</f>
        <v>0</v>
      </c>
      <c r="T150" s="54"/>
      <c r="V150" s="55"/>
    </row>
    <row r="151" spans="1:22" s="37" customFormat="1" ht="10.95" hidden="1" customHeight="1" x14ac:dyDescent="0.3">
      <c r="A151" s="127"/>
      <c r="B151" s="104"/>
      <c r="C151" s="108"/>
      <c r="D151" s="152" t="s">
        <v>151</v>
      </c>
      <c r="E151" s="283" t="s">
        <v>152</v>
      </c>
      <c r="F151" s="275"/>
      <c r="G151" s="275"/>
      <c r="H151" s="275"/>
      <c r="I151" s="275"/>
      <c r="J151" s="275"/>
      <c r="K151" s="275"/>
      <c r="L151" s="275"/>
      <c r="M151" s="275"/>
      <c r="N151" s="284" t="s">
        <v>153</v>
      </c>
      <c r="O151" s="276"/>
      <c r="P151" s="276"/>
      <c r="Q151" s="276"/>
      <c r="R151" s="153"/>
      <c r="S151" s="122"/>
      <c r="T151" s="64"/>
    </row>
    <row r="152" spans="1:22" s="37" customFormat="1" ht="10.95" hidden="1" customHeight="1" thickBot="1" x14ac:dyDescent="0.35">
      <c r="B152" s="104" t="s">
        <v>154</v>
      </c>
      <c r="C152" s="154" t="s">
        <v>155</v>
      </c>
      <c r="D152" s="155">
        <v>0</v>
      </c>
      <c r="E152" s="194" t="s">
        <v>36</v>
      </c>
      <c r="F152" s="274">
        <f>(S149*N152)+P152</f>
        <v>0</v>
      </c>
      <c r="G152" s="275"/>
      <c r="H152" s="275"/>
      <c r="I152" s="275"/>
      <c r="J152" s="275"/>
      <c r="K152" s="275"/>
      <c r="L152" s="276"/>
      <c r="M152" s="277"/>
      <c r="N152" s="174">
        <v>0.25</v>
      </c>
      <c r="O152" s="156" t="s">
        <v>156</v>
      </c>
      <c r="P152" s="278">
        <v>0</v>
      </c>
      <c r="Q152" s="277"/>
      <c r="R152" s="157" t="s">
        <v>43</v>
      </c>
      <c r="S152" s="122">
        <f>(D152*F152)</f>
        <v>0</v>
      </c>
      <c r="T152" s="54"/>
    </row>
    <row r="153" spans="1:22" s="37" customFormat="1" ht="10.95" hidden="1" customHeight="1" thickBot="1" x14ac:dyDescent="0.35">
      <c r="B153" s="104" t="s">
        <v>157</v>
      </c>
      <c r="C153" s="154" t="s">
        <v>158</v>
      </c>
      <c r="D153" s="155">
        <v>0</v>
      </c>
      <c r="E153" s="194" t="s">
        <v>36</v>
      </c>
      <c r="F153" s="274">
        <f>(S149*N153)+P153</f>
        <v>0</v>
      </c>
      <c r="G153" s="275"/>
      <c r="H153" s="275"/>
      <c r="I153" s="275"/>
      <c r="J153" s="275"/>
      <c r="K153" s="275"/>
      <c r="L153" s="276"/>
      <c r="M153" s="277"/>
      <c r="N153" s="174">
        <v>0.75</v>
      </c>
      <c r="O153" s="156" t="s">
        <v>156</v>
      </c>
      <c r="P153" s="278">
        <v>0</v>
      </c>
      <c r="Q153" s="277"/>
      <c r="R153" s="157" t="s">
        <v>43</v>
      </c>
      <c r="S153" s="122">
        <f>(D153*F153)</f>
        <v>0</v>
      </c>
      <c r="T153" s="54"/>
    </row>
    <row r="154" spans="1:22" s="37" customFormat="1" ht="10.95" customHeight="1" thickBot="1" x14ac:dyDescent="0.35">
      <c r="C154" s="158"/>
      <c r="D154" s="185"/>
      <c r="E154" s="279" t="s">
        <v>159</v>
      </c>
      <c r="F154" s="256"/>
      <c r="G154" s="256"/>
      <c r="H154" s="256"/>
      <c r="I154" s="256"/>
      <c r="J154" s="256"/>
      <c r="K154" s="256"/>
      <c r="L154" s="256"/>
      <c r="M154" s="256"/>
      <c r="N154" s="256"/>
      <c r="O154" s="256"/>
      <c r="P154" s="256"/>
      <c r="Q154" s="256"/>
      <c r="R154" s="179"/>
      <c r="S154" s="54"/>
      <c r="T154" s="159">
        <f>ROUND(SUM(S150:S153),0)</f>
        <v>0</v>
      </c>
    </row>
    <row r="155" spans="1:22" s="37" customFormat="1" ht="17.149999999999999" customHeight="1" x14ac:dyDescent="0.3">
      <c r="A155" s="126" t="s">
        <v>160</v>
      </c>
      <c r="B155" s="160"/>
      <c r="C155" s="161"/>
      <c r="D155" s="162"/>
      <c r="E155" s="163"/>
      <c r="F155" s="280"/>
      <c r="G155" s="280"/>
      <c r="H155" s="280"/>
      <c r="I155" s="280"/>
      <c r="J155" s="280"/>
      <c r="K155" s="280"/>
      <c r="L155" s="280"/>
      <c r="M155" s="164"/>
      <c r="N155" s="165"/>
      <c r="O155" s="166"/>
      <c r="P155" s="167"/>
      <c r="Q155" s="281" t="s">
        <v>161</v>
      </c>
      <c r="R155" s="282"/>
      <c r="S155" s="282"/>
      <c r="T155" s="168">
        <f>SUM(T21:T154)</f>
        <v>0</v>
      </c>
    </row>
  </sheetData>
  <sheetProtection insertRows="0" deleteRows="0"/>
  <mergeCells count="207">
    <mergeCell ref="E154:Q154"/>
    <mergeCell ref="F155:L155"/>
    <mergeCell ref="Q155:S155"/>
    <mergeCell ref="E151:M151"/>
    <mergeCell ref="N151:Q151"/>
    <mergeCell ref="F152:M152"/>
    <mergeCell ref="P152:Q152"/>
    <mergeCell ref="F153:M153"/>
    <mergeCell ref="P153:Q153"/>
    <mergeCell ref="L146:M146"/>
    <mergeCell ref="D147:M147"/>
    <mergeCell ref="C148:S148"/>
    <mergeCell ref="F149:O149"/>
    <mergeCell ref="P149:Q149"/>
    <mergeCell ref="F150:M150"/>
    <mergeCell ref="N150:Q150"/>
    <mergeCell ref="C142:K142"/>
    <mergeCell ref="C143:K143"/>
    <mergeCell ref="C144:K144"/>
    <mergeCell ref="C145:K145"/>
    <mergeCell ref="B146:D146"/>
    <mergeCell ref="E146:K146"/>
    <mergeCell ref="C137:K137"/>
    <mergeCell ref="C138:K138"/>
    <mergeCell ref="C139:K139"/>
    <mergeCell ref="C140:K140"/>
    <mergeCell ref="L140:M140"/>
    <mergeCell ref="C141:D141"/>
    <mergeCell ref="E141:K141"/>
    <mergeCell ref="L141:S141"/>
    <mergeCell ref="C134:K134"/>
    <mergeCell ref="L134:M134"/>
    <mergeCell ref="C135:D135"/>
    <mergeCell ref="E135:K135"/>
    <mergeCell ref="L135:S135"/>
    <mergeCell ref="C136:K136"/>
    <mergeCell ref="B129:K129"/>
    <mergeCell ref="L129:M129"/>
    <mergeCell ref="D130:M130"/>
    <mergeCell ref="D131:M131"/>
    <mergeCell ref="D132:M132"/>
    <mergeCell ref="B133:K133"/>
    <mergeCell ref="L133:Q133"/>
    <mergeCell ref="C125:M125"/>
    <mergeCell ref="C126:M126"/>
    <mergeCell ref="C127:M127"/>
    <mergeCell ref="B128:D128"/>
    <mergeCell ref="E128:K128"/>
    <mergeCell ref="L128:M128"/>
    <mergeCell ref="B120:K120"/>
    <mergeCell ref="L120:M120"/>
    <mergeCell ref="C121:M121"/>
    <mergeCell ref="C122:M122"/>
    <mergeCell ref="C123:M123"/>
    <mergeCell ref="C124:M124"/>
    <mergeCell ref="D116:M116"/>
    <mergeCell ref="D117:M117"/>
    <mergeCell ref="D118:M118"/>
    <mergeCell ref="B119:D119"/>
    <mergeCell ref="E119:K119"/>
    <mergeCell ref="L119:M119"/>
    <mergeCell ref="D110:M110"/>
    <mergeCell ref="D111:M111"/>
    <mergeCell ref="D112:M112"/>
    <mergeCell ref="D113:M113"/>
    <mergeCell ref="D114:M114"/>
    <mergeCell ref="D115:M115"/>
    <mergeCell ref="D106:M106"/>
    <mergeCell ref="C107:S107"/>
    <mergeCell ref="B108:C108"/>
    <mergeCell ref="D108:M108"/>
    <mergeCell ref="N108:R108"/>
    <mergeCell ref="D109:M109"/>
    <mergeCell ref="D101:M101"/>
    <mergeCell ref="N101:R101"/>
    <mergeCell ref="D102:M102"/>
    <mergeCell ref="D103:M103"/>
    <mergeCell ref="D104:M104"/>
    <mergeCell ref="D105:M105"/>
    <mergeCell ref="D95:M95"/>
    <mergeCell ref="D96:M96"/>
    <mergeCell ref="D97:M97"/>
    <mergeCell ref="D98:M98"/>
    <mergeCell ref="D99:M99"/>
    <mergeCell ref="C100:S100"/>
    <mergeCell ref="D89:M89"/>
    <mergeCell ref="D90:M90"/>
    <mergeCell ref="D91:M91"/>
    <mergeCell ref="D92:M92"/>
    <mergeCell ref="D93:M93"/>
    <mergeCell ref="D94:M94"/>
    <mergeCell ref="D83:M83"/>
    <mergeCell ref="D84:M84"/>
    <mergeCell ref="D85:M85"/>
    <mergeCell ref="C86:O86"/>
    <mergeCell ref="C87:S87"/>
    <mergeCell ref="D88:M88"/>
    <mergeCell ref="N88:R88"/>
    <mergeCell ref="C78:S78"/>
    <mergeCell ref="D79:M79"/>
    <mergeCell ref="N79:R79"/>
    <mergeCell ref="D80:M80"/>
    <mergeCell ref="D81:M81"/>
    <mergeCell ref="D82:M82"/>
    <mergeCell ref="C72:D72"/>
    <mergeCell ref="L72:S72"/>
    <mergeCell ref="C74:K74"/>
    <mergeCell ref="C75:K75"/>
    <mergeCell ref="C76:K76"/>
    <mergeCell ref="C77:K77"/>
    <mergeCell ref="L77:S77"/>
    <mergeCell ref="C66:D66"/>
    <mergeCell ref="L66:S66"/>
    <mergeCell ref="C68:K68"/>
    <mergeCell ref="C69:K69"/>
    <mergeCell ref="C70:K70"/>
    <mergeCell ref="C71:K71"/>
    <mergeCell ref="L71:S71"/>
    <mergeCell ref="C60:D60"/>
    <mergeCell ref="L60:S60"/>
    <mergeCell ref="C62:K62"/>
    <mergeCell ref="C63:K63"/>
    <mergeCell ref="C64:K64"/>
    <mergeCell ref="C65:K65"/>
    <mergeCell ref="L65:S65"/>
    <mergeCell ref="C54:D54"/>
    <mergeCell ref="L54:S54"/>
    <mergeCell ref="C56:K56"/>
    <mergeCell ref="C57:K57"/>
    <mergeCell ref="C58:K58"/>
    <mergeCell ref="C59:K59"/>
    <mergeCell ref="L59:S59"/>
    <mergeCell ref="C48:D48"/>
    <mergeCell ref="L48:S48"/>
    <mergeCell ref="C50:K50"/>
    <mergeCell ref="C51:K51"/>
    <mergeCell ref="C52:K52"/>
    <mergeCell ref="C53:K53"/>
    <mergeCell ref="L53:S53"/>
    <mergeCell ref="C42:D42"/>
    <mergeCell ref="L42:S42"/>
    <mergeCell ref="C44:K44"/>
    <mergeCell ref="C45:K45"/>
    <mergeCell ref="C46:K46"/>
    <mergeCell ref="C47:K47"/>
    <mergeCell ref="L47:S47"/>
    <mergeCell ref="C36:D36"/>
    <mergeCell ref="L36:S36"/>
    <mergeCell ref="C38:K38"/>
    <mergeCell ref="C39:K39"/>
    <mergeCell ref="C40:K40"/>
    <mergeCell ref="C41:K41"/>
    <mergeCell ref="L41:S41"/>
    <mergeCell ref="C33:S33"/>
    <mergeCell ref="C34:D34"/>
    <mergeCell ref="E34:K34"/>
    <mergeCell ref="L34:Q34"/>
    <mergeCell ref="C35:K35"/>
    <mergeCell ref="L35:S35"/>
    <mergeCell ref="C30:D30"/>
    <mergeCell ref="L30:M30"/>
    <mergeCell ref="C31:D31"/>
    <mergeCell ref="L31:M31"/>
    <mergeCell ref="E32:K32"/>
    <mergeCell ref="L32:M32"/>
    <mergeCell ref="C27:D27"/>
    <mergeCell ref="L27:M27"/>
    <mergeCell ref="C28:D28"/>
    <mergeCell ref="L28:M28"/>
    <mergeCell ref="C29:D29"/>
    <mergeCell ref="L29:M29"/>
    <mergeCell ref="C24:D24"/>
    <mergeCell ref="L24:M24"/>
    <mergeCell ref="C25:D25"/>
    <mergeCell ref="L25:M25"/>
    <mergeCell ref="C26:D26"/>
    <mergeCell ref="L26:M26"/>
    <mergeCell ref="C18:K18"/>
    <mergeCell ref="C19:K19"/>
    <mergeCell ref="C20:J20"/>
    <mergeCell ref="C21:J21"/>
    <mergeCell ref="C22:S22"/>
    <mergeCell ref="C23:D23"/>
    <mergeCell ref="E23:K23"/>
    <mergeCell ref="L23:M23"/>
    <mergeCell ref="N23:P23"/>
    <mergeCell ref="C12:J12"/>
    <mergeCell ref="C13:J13"/>
    <mergeCell ref="C14:K14"/>
    <mergeCell ref="C15:K15"/>
    <mergeCell ref="C16:J16"/>
    <mergeCell ref="C17:J17"/>
    <mergeCell ref="C6:S6"/>
    <mergeCell ref="C7:K7"/>
    <mergeCell ref="C8:J8"/>
    <mergeCell ref="C9:J9"/>
    <mergeCell ref="C10:K10"/>
    <mergeCell ref="C11:K11"/>
    <mergeCell ref="B3:S3"/>
    <mergeCell ref="B4:G4"/>
    <mergeCell ref="H4:I4"/>
    <mergeCell ref="J4:M4"/>
    <mergeCell ref="N4:S4"/>
    <mergeCell ref="B5:D5"/>
    <mergeCell ref="E5:J5"/>
    <mergeCell ref="L5:M5"/>
    <mergeCell ref="N5:S5"/>
  </mergeCells>
  <printOptions horizontalCentered="1"/>
  <pageMargins left="0.5" right="0.5" top="0.5" bottom="0.5" header="0" footer="0"/>
  <pageSetup scale="90" fitToWidth="0" fitToHeight="0" orientation="portrait" r:id="rId1"/>
  <headerFooter>
    <oddHeader xml:space="preserve">&amp;C </oddHeader>
    <oddFooter xml:space="preserve">&amp;C </oddFooter>
  </headerFooter>
  <rowBreaks count="1" manualBreakCount="1">
    <brk id="7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5D247FC51E83147801DCEB56FAD7E5E" ma:contentTypeVersion="21" ma:contentTypeDescription="Create a new document." ma:contentTypeScope="" ma:versionID="348edb9847e9f57c6a4258a6847bcb22">
  <xsd:schema xmlns:xsd="http://www.w3.org/2001/XMLSchema" xmlns:xs="http://www.w3.org/2001/XMLSchema" xmlns:p="http://schemas.microsoft.com/office/2006/metadata/properties" xmlns:ns1="http://schemas.microsoft.com/sharepoint/v3" xmlns:ns2="4ffa91fb-a0ff-4ac5-b2db-65c790d184a4" xmlns:ns3="http://schemas.microsoft.com/sharepoint/v3/fields" xmlns:ns4="d915cddb-35f5-4101-ae14-210335fe43f6" targetNamespace="http://schemas.microsoft.com/office/2006/metadata/properties" ma:root="true" ma:fieldsID="cf5e82a71168015e968450bffafb1637" ns1:_="" ns2:_="" ns3:_="" ns4:_="">
    <xsd:import namespace="http://schemas.microsoft.com/sharepoint/v3"/>
    <xsd:import namespace="4ffa91fb-a0ff-4ac5-b2db-65c790d184a4"/>
    <xsd:import namespace="http://schemas.microsoft.com/sharepoint/v3/fields"/>
    <xsd:import namespace="d915cddb-35f5-4101-ae14-210335fe43f6"/>
    <xsd:element name="properties">
      <xsd:complexType>
        <xsd:sequence>
          <xsd:element name="documentManagement">
            <xsd:complexType>
              <xsd:all>
                <xsd:element ref="ns2:Document_x0020_Creation_x0020_Date" minOccurs="0"/>
                <xsd:element ref="ns2:EPA_x0020_Related_x0020_Documents" minOccurs="0"/>
                <xsd:element ref="ns3:_Source" minOccurs="0"/>
                <xsd:element ref="ns2:TaxCatchAllLabel" minOccurs="0"/>
                <xsd:element ref="ns2:TaxCatchAll" minOccurs="0"/>
                <xsd:element ref="ns4:MediaServiceMetadata" minOccurs="0"/>
                <xsd:element ref="ns4:MediaServiceFastMetadata" minOccurs="0"/>
                <xsd:element ref="ns4:MediaServiceSearchProperties" minOccurs="0"/>
                <xsd:element ref="ns4:MediaServiceObjectDetectorVersions" minOccurs="0"/>
                <xsd:element ref="ns4:ANCSAPM" minOccurs="0"/>
                <xsd:element ref="ns4:lcf76f155ced4ddcb4097134ff3c332f" minOccurs="0"/>
                <xsd:element ref="ns4:MediaServiceDateTaken" minOccurs="0"/>
                <xsd:element ref="ns4:MediaServiceOCR" minOccurs="0"/>
                <xsd:element ref="ns4:MediaServiceGenerationTime" minOccurs="0"/>
                <xsd:element ref="ns4:MediaServiceEventHashCode" minOccurs="0"/>
                <xsd:element ref="ns4:a1410e1b5432435f849cb5e152b35899" minOccurs="0"/>
                <xsd:element ref="ns4: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8"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EPA_x0020_Related_x0020_Documents" ma:index="9" nillable="true" ma:displayName="Other Related Documents" ma:description="Enter any related document." ma:internalName="EPA_x0020_Related_x0020_Documents" ma:readOnly="false">
      <xsd:simpleType>
        <xsd:restriction base="dms:Note">
          <xsd:maxLength value="255"/>
        </xsd:restriction>
      </xsd:simpleType>
    </xsd:element>
    <xsd:element name="TaxCatchAllLabel" ma:index="11" nillable="true" ma:displayName="Taxonomy Catch All Column1" ma:hidden="true" ma:list="{4a469cac-ac8e-4988-9700-d8d2b6d48fb3}" ma:internalName="TaxCatchAllLabel" ma:readOnly="true" ma:showField="CatchAllDataLabel" ma:web="3eee9b25-fe80-4be7-83dd-fff749685ef9">
      <xsd:complexType>
        <xsd:complexContent>
          <xsd:extension base="dms:MultiChoiceLookup">
            <xsd:sequence>
              <xsd:element name="Value" type="dms:Lookup" maxOccurs="unbounded" minOccurs="0" nillable="true"/>
            </xsd:sequence>
          </xsd:extension>
        </xsd:complexContent>
      </xsd:complexType>
    </xsd:element>
    <xsd:element name="TaxCatchAll" ma:index="12" nillable="true" ma:displayName="Taxonomy Catch All Column" ma:hidden="true" ma:list="{4a469cac-ac8e-4988-9700-d8d2b6d48fb3}" ma:internalName="TaxCatchAll" ma:showField="CatchAllData" ma:web="3eee9b25-fe80-4be7-83dd-fff749685ef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ource" ma:index="10"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915cddb-35f5-4101-ae14-210335fe43f6"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ANCSAPM" ma:index="17" nillable="true" ma:displayName="ANCSA PM" ma:format="Dropdown" ma:internalName="ANCSAPM">
      <xsd:simpleType>
        <xsd:restriction base="dms:Choice">
          <xsd:enumeration value="Jeff"/>
          <xsd:enumeration value="Mahri"/>
          <xsd:enumeration value="#3"/>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a1410e1b5432435f849cb5e152b35899" ma:index="25" nillable="true" ma:taxonomy="true" ma:internalName="a1410e1b5432435f849cb5e152b35899" ma:taxonomyFieldName="ANCSA_x0020_membre" ma:displayName="ANCSA Member" ma:default="" ma:fieldId="{a1410e1b-5432-435f-849c-b5e152b35899}" ma:sspId="29f62856-1543-49d4-a736-4569d363f533" ma:termSetId="75414d5e-38c8-4c9c-809a-949e8a9b0b94" ma:anchorId="3c15050a-a423-43bd-a48d-8ef9ed73712a" ma:open="false" ma:isKeyword="false">
      <xsd:complexType>
        <xsd:sequence>
          <xsd:element ref="pc:Terms" minOccurs="0" maxOccurs="1"/>
        </xsd:sequence>
      </xsd:complexType>
    </xsd:element>
    <xsd:element name="MediaLengthInSeconds" ma:index="26"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29f62856-1543-49d4-a736-4569d363f533" ContentTypeId="0x0101" PreviousValue="false" LastSyncTimeStamp="2016-08-25T00:16:07.24Z"/>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ocument_x0020_Creation_x0020_Date xmlns="4ffa91fb-a0ff-4ac5-b2db-65c790d184a4">2024-11-19T09:13:16+00:00</Document_x0020_Creation_x0020_Date>
    <_Source xmlns="http://schemas.microsoft.com/sharepoint/v3/fields" xsi:nil="true"/>
    <EPA_x0020_Related_x0020_Documents xmlns="4ffa91fb-a0ff-4ac5-b2db-65c790d184a4" xsi:nil="true"/>
    <lcf76f155ced4ddcb4097134ff3c332f xmlns="d915cddb-35f5-4101-ae14-210335fe43f6">
      <Terms xmlns="http://schemas.microsoft.com/office/infopath/2007/PartnerControls"/>
    </lcf76f155ced4ddcb4097134ff3c332f>
    <TaxCatchAll xmlns="4ffa91fb-a0ff-4ac5-b2db-65c790d184a4" xsi:nil="true"/>
    <ANCSAPM xmlns="d915cddb-35f5-4101-ae14-210335fe43f6" xsi:nil="true"/>
    <a1410e1b5432435f849cb5e152b35899 xmlns="d915cddb-35f5-4101-ae14-210335fe43f6">
      <Terms xmlns="http://schemas.microsoft.com/office/infopath/2007/PartnerControls"/>
    </a1410e1b5432435f849cb5e152b35899>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39FBF8FD-9AE1-484B-A5F6-684EC43928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fields"/>
    <ds:schemaRef ds:uri="d915cddb-35f5-4101-ae14-210335fe43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CE442E-E9BA-4C24-8678-EB5F6391A5CC}">
  <ds:schemaRefs>
    <ds:schemaRef ds:uri="Microsoft.SharePoint.Taxonomy.ContentTypeSync"/>
  </ds:schemaRefs>
</ds:datastoreItem>
</file>

<file path=customXml/itemProps3.xml><?xml version="1.0" encoding="utf-8"?>
<ds:datastoreItem xmlns:ds="http://schemas.openxmlformats.org/officeDocument/2006/customXml" ds:itemID="{C90FB329-8EC7-4E22-8643-B6C30264F7AA}">
  <ds:schemaRefs>
    <ds:schemaRef ds:uri="http://schemas.microsoft.com/sharepoint/v3/contenttype/forms"/>
  </ds:schemaRefs>
</ds:datastoreItem>
</file>

<file path=customXml/itemProps4.xml><?xml version="1.0" encoding="utf-8"?>
<ds:datastoreItem xmlns:ds="http://schemas.openxmlformats.org/officeDocument/2006/customXml" ds:itemID="{B278EB46-D18C-4583-AF23-04369D8FFD57}">
  <ds:schemaRefs>
    <ds:schemaRef ds:uri="http://schemas.microsoft.com/office/2006/metadata/properties"/>
    <ds:schemaRef ds:uri="http://schemas.microsoft.com/office/infopath/2007/PartnerControls"/>
    <ds:schemaRef ds:uri="4ffa91fb-a0ff-4ac5-b2db-65c790d184a4"/>
    <ds:schemaRef ds:uri="http://schemas.microsoft.com/sharepoint/v3/fields"/>
    <ds:schemaRef ds:uri="d915cddb-35f5-4101-ae14-210335fe43f6"/>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Total</vt:lpstr>
      <vt:lpstr>2027</vt:lpstr>
      <vt:lpstr>2028</vt:lpstr>
      <vt:lpstr>2029</vt:lpstr>
      <vt:lpstr>2030</vt:lpstr>
      <vt:lpstr>2031</vt:lpstr>
      <vt:lpstr>'2027'!Print_Area</vt:lpstr>
      <vt:lpstr>'2028'!Print_Area</vt:lpstr>
      <vt:lpstr>'2029'!Print_Area</vt:lpstr>
      <vt:lpstr>'2030'!Print_Area</vt:lpstr>
      <vt:lpstr>'2031'!Print_Area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Lowinger, Mahri (she/her/hers)</dc:creator>
  <cp:keywords/>
  <dc:description/>
  <cp:lastModifiedBy>Lowinger, Mahri</cp:lastModifiedBy>
  <cp:revision/>
  <dcterms:created xsi:type="dcterms:W3CDTF">2024-11-19T18:13:19Z</dcterms:created>
  <dcterms:modified xsi:type="dcterms:W3CDTF">2026-08-07T00:32:32Z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0x01010075D247FC51E83147801DCEB56FAD7E5E</vt:lpwstr>
  </property>
  <property fmtid="{D5CDD505-2E9C-101B-9397-08002B2CF9AE}" pid="3" name="TaxKeyword">
    <vt:lpwstr/>
  </property>
  <property fmtid="{D5CDD505-2E9C-101B-9397-08002B2CF9AE}" pid="4" name="MediaServiceImageTags">
    <vt:lpwstr/>
  </property>
  <property fmtid="{D5CDD505-2E9C-101B-9397-08002B2CF9AE}" pid="5" name="EPA Subject">
    <vt:lpwstr/>
  </property>
  <property fmtid="{D5CDD505-2E9C-101B-9397-08002B2CF9AE}" pid="6" name="Document Type">
    <vt:lpwstr/>
  </property>
  <property fmtid="{D5CDD505-2E9C-101B-9397-08002B2CF9AE}" pid="7" name="Document_x0020_Type">
    <vt:lpwstr/>
  </property>
  <property fmtid="{D5CDD505-2E9C-101B-9397-08002B2CF9AE}" pid="8" name="EPA_x0020_Subject">
    <vt:lpwstr/>
  </property>
  <property fmtid="{D5CDD505-2E9C-101B-9397-08002B2CF9AE}" pid="9" name="ANCSA_x0020_membre">
    <vt:lpwstr/>
  </property>
  <property fmtid="{D5CDD505-2E9C-101B-9397-08002B2CF9AE}" pid="10" name="ANCSA membre">
    <vt:lpwstr/>
  </property>
  <property fmtid="{D5CDD505-2E9C-101B-9397-08002B2CF9AE}" pid="11" name="Record">
    <vt:lpwstr>Shared</vt:lpwstr>
  </property>
  <property fmtid="{D5CDD505-2E9C-101B-9397-08002B2CF9AE}" pid="12" name="EPA Contributor">
    <vt:lpwstr/>
  </property>
  <property fmtid="{D5CDD505-2E9C-101B-9397-08002B2CF9AE}" pid="13" name="Creator">
    <vt:lpwstr/>
  </property>
  <property fmtid="{D5CDD505-2E9C-101B-9397-08002B2CF9AE}" pid="14" name="Language">
    <vt:lpwstr>English</vt:lpwstr>
  </property>
</Properties>
</file>