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fonline.sharepoint.com/sites/TrackingSystem/Shared Documents/General/4_Communications and Web Support/Publishing Data/2025 Data Hub/Excel File for Download/"/>
    </mc:Choice>
  </mc:AlternateContent>
  <xr:revisionPtr revIDLastSave="722" documentId="8_{F265047A-6988-46BF-AEF6-133627F39A66}" xr6:coauthVersionLast="47" xr6:coauthVersionMax="47" xr10:uidLastSave="{D3359D35-527F-4B07-BC25-31544151E69E}"/>
  <bookViews>
    <workbookView xWindow="-120" yWindow="-120" windowWidth="29040" windowHeight="15720" tabRatio="643" xr2:uid="{CE4DEC7D-4D83-498A-811D-4DE787FC2703}"/>
  </bookViews>
  <sheets>
    <sheet name="Production and Consumption" sheetId="1" r:id="rId1"/>
    <sheet name="EOY Inventory" sheetId="11" r:id="rId2"/>
    <sheet name="HFC-23 Emissions" sheetId="8" r:id="rId3"/>
    <sheet name="Reclamation" sheetId="12" r:id="rId4"/>
    <sheet name="Production Detail" sheetId="3" r:id="rId5"/>
    <sheet name="Consumption Detail" sheetId="2" r:id="rId6"/>
    <sheet name="Production Allowance Detailed" sheetId="7" r:id="rId7"/>
    <sheet name="Consumption Allowance Detailed " sheetId="6" r:id="rId8"/>
    <sheet name="Imports by Port" sheetId="9" r:id="rId9"/>
    <sheet name="Imports by Year" sheetId="10" r:id="rId10"/>
    <sheet name="Imports by Exporting Party" sheetId="14" r:id="rId11"/>
  </sheets>
  <definedNames>
    <definedName name="_xlnm._FilterDatabase" localSheetId="1" hidden="1">'EOY Inventory'!$A$2:$C$2</definedName>
    <definedName name="_xlnm._FilterDatabase" localSheetId="8" hidden="1">'Imports by Port'!$H$1:$I$110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B18" i="1"/>
  <c r="C85" i="6"/>
  <c r="B85" i="6"/>
  <c r="B21" i="11" l="1"/>
  <c r="C21" i="11"/>
  <c r="C11" i="7"/>
  <c r="D11" i="7"/>
  <c r="E11" i="7"/>
  <c r="F11" i="7"/>
  <c r="D85" i="6"/>
  <c r="H85" i="6"/>
  <c r="E85" i="6"/>
  <c r="G85" i="6"/>
  <c r="F85" i="6"/>
  <c r="B11" i="7"/>
  <c r="C19" i="2"/>
  <c r="B19" i="2"/>
  <c r="B41" i="12"/>
  <c r="D13" i="8"/>
  <c r="C13" i="8"/>
  <c r="D19" i="2" l="1"/>
  <c r="E19" i="2"/>
  <c r="F19" i="2"/>
  <c r="G19" i="2"/>
  <c r="H19" i="2"/>
  <c r="I19" i="2"/>
  <c r="J19" i="2"/>
  <c r="K19" i="2"/>
  <c r="L19" i="2"/>
  <c r="C18" i="3"/>
  <c r="D18" i="3"/>
  <c r="E18" i="3"/>
  <c r="F18" i="3"/>
  <c r="B1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Garfinkel, Johanna</author>
  </authors>
  <commentList>
    <comment ref="D3" authorId="0" shapeId="0" xr:uid="{4FFD6B36-7B8B-4713-985C-0D2A23D2EAEA}">
      <text>
        <r>
          <rPr>
            <b/>
            <sz val="9"/>
            <color indexed="81"/>
            <rFont val="Tahoma"/>
            <family val="2"/>
          </rPr>
          <t>Virgin Imports</t>
        </r>
        <r>
          <rPr>
            <sz val="9"/>
            <color indexed="81"/>
            <rFont val="Tahoma"/>
            <family val="2"/>
          </rPr>
          <t xml:space="preserve"> reflect imports of virgin HFCs that are not used for feedstock.
</t>
        </r>
      </text>
    </comment>
    <comment ref="E3" authorId="0" shapeId="0" xr:uid="{2FD634BD-8910-4F67-ADEF-A76F6D7C6FED}">
      <text>
        <r>
          <rPr>
            <b/>
            <sz val="9"/>
            <color indexed="81"/>
            <rFont val="Tahoma"/>
            <family val="2"/>
          </rPr>
          <t>Used Imports</t>
        </r>
        <r>
          <rPr>
            <sz val="9"/>
            <color indexed="81"/>
            <rFont val="Tahoma"/>
            <family val="2"/>
          </rPr>
          <t xml:space="preserve"> reflect imports of used HFCs that are not used for feedstock.
</t>
        </r>
      </text>
    </comment>
  </commentList>
</comments>
</file>

<file path=xl/sharedStrings.xml><?xml version="1.0" encoding="utf-8"?>
<sst xmlns="http://schemas.openxmlformats.org/spreadsheetml/2006/main" count="1037" uniqueCount="313">
  <si>
    <t>HFC Production and Consumption for 2025</t>
  </si>
  <si>
    <t>Chemical</t>
  </si>
  <si>
    <r>
      <t>Production (MTCO</t>
    </r>
    <r>
      <rPr>
        <b/>
        <vertAlign val="subscript"/>
        <sz val="11"/>
        <color theme="0"/>
        <rFont val="Calibri"/>
        <family val="2"/>
        <scheme val="minor"/>
      </rPr>
      <t>2</t>
    </r>
    <r>
      <rPr>
        <b/>
        <sz val="11"/>
        <color theme="0"/>
        <rFont val="Calibri"/>
        <family val="2"/>
        <scheme val="minor"/>
      </rPr>
      <t>e)</t>
    </r>
  </si>
  <si>
    <r>
      <t>Consumption (MTCO</t>
    </r>
    <r>
      <rPr>
        <b/>
        <vertAlign val="subscript"/>
        <sz val="11"/>
        <color theme="0"/>
        <rFont val="Calibri"/>
        <family val="2"/>
        <scheme val="minor"/>
      </rPr>
      <t>2</t>
    </r>
    <r>
      <rPr>
        <b/>
        <sz val="11"/>
        <color theme="0"/>
        <rFont val="Calibri"/>
        <family val="2"/>
        <scheme val="minor"/>
      </rPr>
      <t>e)</t>
    </r>
  </si>
  <si>
    <t>GWP</t>
  </si>
  <si>
    <t>HFC-125</t>
  </si>
  <si>
    <t>HFC-134</t>
  </si>
  <si>
    <t>HFC-134a</t>
  </si>
  <si>
    <t>HFC-143</t>
  </si>
  <si>
    <t>HFC-143a</t>
  </si>
  <si>
    <t>HFC-152a</t>
  </si>
  <si>
    <t>HFC-227ea</t>
  </si>
  <si>
    <t>HFC-23</t>
  </si>
  <si>
    <t>HFC-236ea</t>
  </si>
  <si>
    <t>HFC-236fa</t>
  </si>
  <si>
    <t>HFC-245fa</t>
  </si>
  <si>
    <t>HFC-32</t>
  </si>
  <si>
    <t>HFC-365mfc</t>
  </si>
  <si>
    <t>HFC-41</t>
  </si>
  <si>
    <t>HFC-43-10mee</t>
  </si>
  <si>
    <t>Total</t>
  </si>
  <si>
    <t>NA</t>
  </si>
  <si>
    <t>Last updated: 8/31/2026</t>
  </si>
  <si>
    <t>HFC End-of-Year Inventory for 2025</t>
  </si>
  <si>
    <t>End-of-Year Inventory (MT)</t>
  </si>
  <si>
    <r>
      <t>End-of-Year Inventory (MTCO</t>
    </r>
    <r>
      <rPr>
        <b/>
        <vertAlign val="subscript"/>
        <sz val="11"/>
        <color theme="0"/>
        <rFont val="Calibri"/>
        <family val="2"/>
        <scheme val="minor"/>
      </rPr>
      <t>2</t>
    </r>
    <r>
      <rPr>
        <b/>
        <sz val="11"/>
        <color theme="0"/>
        <rFont val="Calibri"/>
        <family val="2"/>
        <scheme val="minor"/>
      </rPr>
      <t>e)</t>
    </r>
  </si>
  <si>
    <t>HFC-152</t>
  </si>
  <si>
    <t>HFC-236cb</t>
  </si>
  <si>
    <t>HFC-245ca</t>
  </si>
  <si>
    <t>HFC-23 Emissions for 2025</t>
  </si>
  <si>
    <t>Chemical Manufacturing Facility</t>
  </si>
  <si>
    <t>Location</t>
  </si>
  <si>
    <t>Total Amount Generated (MT)</t>
  </si>
  <si>
    <t>Emissions (MT)</t>
  </si>
  <si>
    <t>Cordova, IL</t>
  </si>
  <si>
    <t>Arkema</t>
  </si>
  <si>
    <t>Calvert City, KY</t>
  </si>
  <si>
    <t>Chemours Corpus Christi Plant</t>
  </si>
  <si>
    <t>Gregory, TX</t>
  </si>
  <si>
    <t>Chemours Fayetteville Works</t>
  </si>
  <si>
    <t>Fayetteville, NC</t>
  </si>
  <si>
    <t>Chemours Louisville Works</t>
  </si>
  <si>
    <t>Louisville, KY</t>
  </si>
  <si>
    <t>Chemours Washington Works</t>
  </si>
  <si>
    <t>Washington, WV</t>
  </si>
  <si>
    <t>Decatur, AL</t>
  </si>
  <si>
    <t>Geismar, LA</t>
  </si>
  <si>
    <t>St. Gabriel, LA</t>
  </si>
  <si>
    <t>HFC Reclamation for 2025</t>
  </si>
  <si>
    <t>Company Name</t>
  </si>
  <si>
    <t>Quantity of Material Received for Reclamation (MT)</t>
  </si>
  <si>
    <t>A.C.S. Reclamation &amp; Recovery</t>
  </si>
  <si>
    <t>Advanced Refrigerant Technologies</t>
  </si>
  <si>
    <t>A-Gas</t>
  </si>
  <si>
    <t>Alabama Reclamation Services</t>
  </si>
  <si>
    <t>Alfa Cantor</t>
  </si>
  <si>
    <t>All Seasons Heating &amp; Cooling</t>
  </si>
  <si>
    <t>Blue Arctic Refrigerants</t>
  </si>
  <si>
    <t>Brady Trane Service</t>
  </si>
  <si>
    <t>C&amp;M Enterprise</t>
  </si>
  <si>
    <t>Carolina Refrigerants</t>
  </si>
  <si>
    <t>Chiller Services Refrigerants Recovery Reclamation LLC</t>
  </si>
  <si>
    <t>Chill-Tek, Inc.</t>
  </si>
  <si>
    <t>Clean Air Refrigerant Recovery and Reclaiming</t>
  </si>
  <si>
    <t>Consolidated Refrigerant Solutions</t>
  </si>
  <si>
    <t>Copper State Metals</t>
  </si>
  <si>
    <t>Daikin America</t>
  </si>
  <si>
    <t>EA Heating &amp; Cooling</t>
  </si>
  <si>
    <t>Environmental Recovery Solutions</t>
  </si>
  <si>
    <t>Fireside Holdings Inc (DBA American Refrigerants)</t>
  </si>
  <si>
    <t>FluoroFusion Specialty Chemicals</t>
  </si>
  <si>
    <t>Golden Refrigerant</t>
  </si>
  <si>
    <t>Horwitz Inc.</t>
  </si>
  <si>
    <t>Hudson Technologies</t>
  </si>
  <si>
    <t>J.R.'s Appliance Disposal Inc.</t>
  </si>
  <si>
    <t>National Refrigerants</t>
  </si>
  <si>
    <t>Newcomb Mechanical</t>
  </si>
  <si>
    <t>Perfect Score Too DBA Perfect Cycle</t>
  </si>
  <si>
    <t>Prime Refrigerant Services</t>
  </si>
  <si>
    <t>Reclamation Technologies</t>
  </si>
  <si>
    <t>Refrigerant Handling</t>
  </si>
  <si>
    <t>Refrigerant Solutions</t>
  </si>
  <si>
    <t>Refrigerants, Inc.</t>
  </si>
  <si>
    <t>RGAS LLC</t>
  </si>
  <si>
    <t>RMS of Georgia</t>
  </si>
  <si>
    <t>SDS Refrigerant Services</t>
  </si>
  <si>
    <t>Summit Refrigerants</t>
  </si>
  <si>
    <t>Tradewater Refrigerant Solutions</t>
  </si>
  <si>
    <t>Wesco HMB</t>
  </si>
  <si>
    <t>2025 HFC Production</t>
  </si>
  <si>
    <t>Reported Production (MT)</t>
  </si>
  <si>
    <t>Production for Feedstock (MT)</t>
  </si>
  <si>
    <t>Reported Destruction (MT)</t>
  </si>
  <si>
    <t>Reported Production less Production for Feedstock and Destruction (MT)</t>
  </si>
  <si>
    <r>
      <t>Reported Production less Production for Feedstock and Destruction (MTCO</t>
    </r>
    <r>
      <rPr>
        <b/>
        <vertAlign val="subscript"/>
        <sz val="11"/>
        <color theme="0"/>
        <rFont val="Calibri"/>
        <family val="2"/>
        <scheme val="minor"/>
      </rPr>
      <t>2</t>
    </r>
    <r>
      <rPr>
        <b/>
        <sz val="11"/>
        <color theme="0"/>
        <rFont val="Calibri"/>
        <family val="2"/>
        <scheme val="minor"/>
      </rPr>
      <t>e)</t>
    </r>
  </si>
  <si>
    <t>2025 HFC Consumption</t>
  </si>
  <si>
    <t>AIM Act</t>
  </si>
  <si>
    <t>Montreal Protocol</t>
  </si>
  <si>
    <t>Virgin Imports (MT)</t>
  </si>
  <si>
    <t>Used Imports (MT)</t>
  </si>
  <si>
    <t>Virgin Exports (MT)</t>
  </si>
  <si>
    <t>Used Exports (MT)</t>
  </si>
  <si>
    <t>AIM Act Consumption (MT)</t>
  </si>
  <si>
    <r>
      <t>AIM Act Consumption (MTCO</t>
    </r>
    <r>
      <rPr>
        <b/>
        <vertAlign val="subscript"/>
        <sz val="11"/>
        <color theme="0"/>
        <rFont val="Calibri"/>
        <family val="2"/>
        <scheme val="minor"/>
      </rPr>
      <t>2</t>
    </r>
    <r>
      <rPr>
        <b/>
        <sz val="11"/>
        <color theme="0"/>
        <rFont val="Calibri"/>
        <family val="2"/>
        <scheme val="minor"/>
      </rPr>
      <t>e)</t>
    </r>
  </si>
  <si>
    <t>MP Consumption (MT)</t>
  </si>
  <si>
    <r>
      <t>MP Consumption (MTCO</t>
    </r>
    <r>
      <rPr>
        <b/>
        <vertAlign val="subscript"/>
        <sz val="11"/>
        <color theme="0"/>
        <rFont val="Calibri"/>
        <family val="2"/>
        <scheme val="minor"/>
      </rPr>
      <t>2</t>
    </r>
    <r>
      <rPr>
        <b/>
        <sz val="11"/>
        <color theme="0"/>
        <rFont val="Calibri"/>
        <family val="2"/>
        <scheme val="minor"/>
      </rPr>
      <t>e)</t>
    </r>
  </si>
  <si>
    <t>2025 HFC Production Allowance Activity</t>
  </si>
  <si>
    <t>Allowance Adjustments</t>
  </si>
  <si>
    <t>Allowance Expenditures</t>
  </si>
  <si>
    <t>Entity</t>
  </si>
  <si>
    <t>Number of Allowances Issued (MTEVe)</t>
  </si>
  <si>
    <t>Transfers (MTEVe)</t>
  </si>
  <si>
    <t>Imports (MTEVe)</t>
  </si>
  <si>
    <t>Production (MTEVe)</t>
  </si>
  <si>
    <t>Unused Allowances (MTEVe)</t>
  </si>
  <si>
    <t>Chemours</t>
  </si>
  <si>
    <t>Iofina Chemical</t>
  </si>
  <si>
    <t>IsleChem by Aceto</t>
  </si>
  <si>
    <t>Mexichem Fluor Inc.</t>
  </si>
  <si>
    <t>Solstice Advanced Materials US</t>
  </si>
  <si>
    <t>Application-specific</t>
  </si>
  <si>
    <t>2025 HFC Consumption Allowance Activity</t>
  </si>
  <si>
    <t>Administrative Consequences / Acquisitions (MTEVe)</t>
  </si>
  <si>
    <t>Requests for Additional Consumption Allowances (MTEVe)</t>
  </si>
  <si>
    <t>Ability Refrigerants</t>
  </si>
  <si>
    <t>AC Pro Inc.</t>
  </si>
  <si>
    <t>ACT Commodities</t>
  </si>
  <si>
    <t>Advance Auto Parts</t>
  </si>
  <si>
    <t>Advanced Specialty Gases</t>
  </si>
  <si>
    <t>AFK &amp; CO.</t>
  </si>
  <si>
    <t>AFS Cooling</t>
  </si>
  <si>
    <t>Air Liquide USA</t>
  </si>
  <si>
    <t>American Air Components</t>
  </si>
  <si>
    <t>Amneal Pharmaceuticals</t>
  </si>
  <si>
    <t>Applied Materials</t>
  </si>
  <si>
    <t>Artsen</t>
  </si>
  <si>
    <t>Automart Distributors DBA Refrigerant Plus</t>
  </si>
  <si>
    <t>AutoZone Parts</t>
  </si>
  <si>
    <t>AW Product Sales &amp; Marketing</t>
  </si>
  <si>
    <t>Bluon</t>
  </si>
  <si>
    <t>CC Packaging</t>
  </si>
  <si>
    <t>Chemp Technology</t>
  </si>
  <si>
    <t>ChemPenn, LLC</t>
  </si>
  <si>
    <t>ComStar International</t>
  </si>
  <si>
    <t>Creative Solution</t>
  </si>
  <si>
    <t>Cross World Group</t>
  </si>
  <si>
    <t>EDX Industry</t>
  </si>
  <si>
    <t>Electronic Fluorocarbons</t>
  </si>
  <si>
    <t>First Continental International</t>
  </si>
  <si>
    <t>Freskoa USA</t>
  </si>
  <si>
    <t>GlaxoSmithKline</t>
  </si>
  <si>
    <t>Harp USA</t>
  </si>
  <si>
    <t>Hungry Bear</t>
  </si>
  <si>
    <t>ICool USA</t>
  </si>
  <si>
    <t>IGas Holdings</t>
  </si>
  <si>
    <t>KiddeFenwal, LLC</t>
  </si>
  <si>
    <t>Lenz Sales &amp; Distribution</t>
  </si>
  <si>
    <t>Lina Trade</t>
  </si>
  <si>
    <t>Linde</t>
  </si>
  <si>
    <t>Matheson Tri-Gas, Inc.</t>
  </si>
  <si>
    <t>Meraki Group</t>
  </si>
  <si>
    <t>Metalcraft Inc</t>
  </si>
  <si>
    <t>Mondy Global</t>
  </si>
  <si>
    <t>Nature Gas Import and Export</t>
  </si>
  <si>
    <t>North American Refrigerants</t>
  </si>
  <si>
    <t>O23 Energy Plus</t>
  </si>
  <si>
    <t>Resonac America, Inc.</t>
  </si>
  <si>
    <t>Sciarra Laboratories</t>
  </si>
  <si>
    <t>Solvay Fluorides</t>
  </si>
  <si>
    <t>SynAgile Corporation</t>
  </si>
  <si>
    <t>Technical Chemical</t>
  </si>
  <si>
    <t>TradeQuim</t>
  </si>
  <si>
    <t>Transocean Offshore Deepwater Drilling</t>
  </si>
  <si>
    <t>Tulstar Products</t>
  </si>
  <si>
    <t>Tyco Fire Products</t>
  </si>
  <si>
    <t>USSC Acquisition Corp</t>
  </si>
  <si>
    <t>Walmart</t>
  </si>
  <si>
    <t>Waysmos USA</t>
  </si>
  <si>
    <t>Wego Chemical Group</t>
  </si>
  <si>
    <t>Weitron</t>
  </si>
  <si>
    <t>West Coast Distribution Center, Inc.</t>
  </si>
  <si>
    <t>Wilhelmsen Ships Service</t>
  </si>
  <si>
    <t>Application-Specific</t>
  </si>
  <si>
    <t>US Ports of HFC Entry by Chemical or Blend for 2025</t>
  </si>
  <si>
    <t>Port of Entry</t>
  </si>
  <si>
    <t>HFC or HFC Blend Imported</t>
  </si>
  <si>
    <t>Quantity of HFC or HFC Blend Imported (MT)</t>
  </si>
  <si>
    <t>Quantity of HFC or HFC Blend Imported (MTCO2e)</t>
  </si>
  <si>
    <t>Total Quantity of HFCs Imported at Port (MT)</t>
  </si>
  <si>
    <t>Total Quantity of HFCs Imported at Port (MTCO2e)</t>
  </si>
  <si>
    <t>Area Port Of Tampa, Florida - 1801</t>
  </si>
  <si>
    <t>R-421A</t>
  </si>
  <si>
    <t>Brownsville, Texas - 2301</t>
  </si>
  <si>
    <t>Charleston, South Carolina - 1601</t>
  </si>
  <si>
    <t>Other HFC Blends</t>
  </si>
  <si>
    <t>R-404A</t>
  </si>
  <si>
    <t>R-407C</t>
  </si>
  <si>
    <t>R-410A</t>
  </si>
  <si>
    <t>R-422A</t>
  </si>
  <si>
    <t>R-422D</t>
  </si>
  <si>
    <t>R-438A</t>
  </si>
  <si>
    <t>R-444A</t>
  </si>
  <si>
    <t>R-448A</t>
  </si>
  <si>
    <t>R-454B</t>
  </si>
  <si>
    <t>Chicago, Illinois - 3901</t>
  </si>
  <si>
    <t>Houston Seaport, Texas - 5301</t>
  </si>
  <si>
    <t>R-407A</t>
  </si>
  <si>
    <t>R-407F</t>
  </si>
  <si>
    <t>R-422B</t>
  </si>
  <si>
    <t>R-507A</t>
  </si>
  <si>
    <t>R-508B</t>
  </si>
  <si>
    <t>Laredo, Texas - 2304</t>
  </si>
  <si>
    <t>R-437A</t>
  </si>
  <si>
    <t>R-449A</t>
  </si>
  <si>
    <t>R-452A</t>
  </si>
  <si>
    <t>R-454C</t>
  </si>
  <si>
    <t>R-513A</t>
  </si>
  <si>
    <t>Los Angeles/Long Beach Seaport, California - 2704</t>
  </si>
  <si>
    <t>New York/Newark, New Jersey - 4601</t>
  </si>
  <si>
    <t>Norfolk-Newport News, Virginia - 1401</t>
  </si>
  <si>
    <t>R-417A</t>
  </si>
  <si>
    <t>Savannah, Georgia - 1703</t>
  </si>
  <si>
    <t>Annual Imports by HFC</t>
  </si>
  <si>
    <t>HFC</t>
  </si>
  <si>
    <t>Year</t>
  </si>
  <si>
    <t>Quantity Imported (MT)</t>
  </si>
  <si>
    <t>Other HFCs</t>
  </si>
  <si>
    <t>Last updated: 9/1/2026</t>
  </si>
  <si>
    <t>Bulk HFCs by Source of Export for 2025</t>
  </si>
  <si>
    <t>Source of Export</t>
  </si>
  <si>
    <t>Source of Export (two-letter abbreviation)</t>
  </si>
  <si>
    <t>Source of Export (three-letter abbreviation)</t>
  </si>
  <si>
    <t>Total Bulk Imports (MT)</t>
  </si>
  <si>
    <t>Top 10 Imported HFCs/HFC Blends</t>
  </si>
  <si>
    <t>Quantity of HFC/HFC Blend Imported (MT)</t>
  </si>
  <si>
    <t>Argentina</t>
  </si>
  <si>
    <t>AR</t>
  </si>
  <si>
    <t>ARG</t>
  </si>
  <si>
    <t>Bahamas</t>
  </si>
  <si>
    <t>BS</t>
  </si>
  <si>
    <t>BHS</t>
  </si>
  <si>
    <t>R-507</t>
  </si>
  <si>
    <t>Belgium</t>
  </si>
  <si>
    <t>BE</t>
  </si>
  <si>
    <t>BEL</t>
  </si>
  <si>
    <t>Brazil</t>
  </si>
  <si>
    <t>BR</t>
  </si>
  <si>
    <t>BRA</t>
  </si>
  <si>
    <t>Canada</t>
  </si>
  <si>
    <t>CA</t>
  </si>
  <si>
    <t>CAN</t>
  </si>
  <si>
    <t>R-515B</t>
  </si>
  <si>
    <t>China</t>
  </si>
  <si>
    <t>CN</t>
  </si>
  <si>
    <t>CHN</t>
  </si>
  <si>
    <t>France</t>
  </si>
  <si>
    <t>FR</t>
  </si>
  <si>
    <t>FRA</t>
  </si>
  <si>
    <t>Germany</t>
  </si>
  <si>
    <t>DE</t>
  </si>
  <si>
    <t>DEU</t>
  </si>
  <si>
    <t>India</t>
  </si>
  <si>
    <t>IN</t>
  </si>
  <si>
    <t>IND</t>
  </si>
  <si>
    <t>Ireland</t>
  </si>
  <si>
    <t>IE</t>
  </si>
  <si>
    <t>IRL</t>
  </si>
  <si>
    <t>Israel</t>
  </si>
  <si>
    <t>IL</t>
  </si>
  <si>
    <t>ISR</t>
  </si>
  <si>
    <t>Japan</t>
  </si>
  <si>
    <t>JP</t>
  </si>
  <si>
    <t>JPN</t>
  </si>
  <si>
    <t>Malaysia</t>
  </si>
  <si>
    <t>MY</t>
  </si>
  <si>
    <t>MYS</t>
  </si>
  <si>
    <t>Mexico</t>
  </si>
  <si>
    <t>MX</t>
  </si>
  <si>
    <t>MEX</t>
  </si>
  <si>
    <t>Netherlands</t>
  </si>
  <si>
    <t>NL</t>
  </si>
  <si>
    <t>NLD</t>
  </si>
  <si>
    <t>Singapore</t>
  </si>
  <si>
    <t>SG</t>
  </si>
  <si>
    <t>SGP</t>
  </si>
  <si>
    <t>South Korea (Republic of Korea)</t>
  </si>
  <si>
    <t>KR</t>
  </si>
  <si>
    <t>KOR</t>
  </si>
  <si>
    <t>Taiwan</t>
  </si>
  <si>
    <t>TW</t>
  </si>
  <si>
    <t>TWN</t>
  </si>
  <si>
    <t>Thailand</t>
  </si>
  <si>
    <t>TH</t>
  </si>
  <si>
    <t>THA</t>
  </si>
  <si>
    <t>Turkey</t>
  </si>
  <si>
    <t>TR</t>
  </si>
  <si>
    <t>TUR</t>
  </si>
  <si>
    <t>United Arab Emirates</t>
  </si>
  <si>
    <t>AE</t>
  </si>
  <si>
    <t>ARE</t>
  </si>
  <si>
    <t>United Kingdom of Great Britain and Northern Ireland</t>
  </si>
  <si>
    <t>GB</t>
  </si>
  <si>
    <t>GBR</t>
  </si>
  <si>
    <t>R-473A</t>
  </si>
  <si>
    <t>Viet Nam</t>
  </si>
  <si>
    <t>VN</t>
  </si>
  <si>
    <t>VNM</t>
  </si>
  <si>
    <t>3M Cordova</t>
  </si>
  <si>
    <t>Daikin America (MDA Manufacturing)</t>
  </si>
  <si>
    <t>Mexichem Fluor DBA Koura St. Gabriel Site</t>
  </si>
  <si>
    <t>Solstice Advanced Materials US Geismar Complex</t>
  </si>
  <si>
    <t>Quantity Imported (MTCO2e)</t>
  </si>
  <si>
    <t>MEK Chemical CorporationÂ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</si>
</sst>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.0_);_(* \(#,##0.0\);_(* &quot;-&quot;??_);_(@_)"/>
    <numFmt numFmtId="165" formatCode="#,##0.0"/>
    <numFmt numFmtId="166" formatCode="#,##0.0_);\(#,##0.0\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0"/>
      <name val="Calibri"/>
      <family val="2"/>
      <scheme val="minor"/>
    </font>
    <font>
      <b/>
      <vertAlign val="subscript"/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A44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164" fontId="1" fillId="0" borderId="1" xfId="1" applyNumberFormat="1" applyFont="1" applyBorder="1"/>
    <xf numFmtId="164" fontId="1" fillId="0" borderId="1" xfId="1" applyNumberFormat="1" applyFont="1" applyBorder="1" applyAlignment="1">
      <alignment horizontal="right"/>
    </xf>
    <xf numFmtId="43" fontId="0" fillId="0" borderId="0" xfId="1" applyFont="1"/>
    <xf numFmtId="164" fontId="1" fillId="0" borderId="1" xfId="1" applyNumberFormat="1" applyFont="1" applyBorder="1" applyAlignment="1">
      <alignment horizontal="left" vertical="top"/>
    </xf>
    <xf numFmtId="0" fontId="2" fillId="0" borderId="1" xfId="0" applyFont="1" applyBorder="1"/>
    <xf numFmtId="0" fontId="5" fillId="2" borderId="0" xfId="0" applyFont="1" applyFill="1"/>
    <xf numFmtId="0" fontId="5" fillId="0" borderId="0" xfId="0" applyFont="1"/>
    <xf numFmtId="0" fontId="4" fillId="2" borderId="0" xfId="0" applyFont="1" applyFill="1"/>
    <xf numFmtId="43" fontId="0" fillId="0" borderId="1" xfId="1" applyFont="1" applyFill="1" applyBorder="1" applyAlignment="1">
      <alignment horizontal="left" vertical="top"/>
    </xf>
    <xf numFmtId="164" fontId="0" fillId="0" borderId="1" xfId="1" applyNumberFormat="1" applyFont="1" applyBorder="1" applyAlignment="1">
      <alignment horizontal="left" vertical="top"/>
    </xf>
    <xf numFmtId="43" fontId="1" fillId="0" borderId="1" xfId="1" applyFont="1" applyFill="1" applyBorder="1" applyAlignment="1">
      <alignment horizontal="left" vertical="top"/>
    </xf>
    <xf numFmtId="0" fontId="7" fillId="3" borderId="3" xfId="0" applyFont="1" applyFill="1" applyBorder="1"/>
    <xf numFmtId="0" fontId="7" fillId="3" borderId="4" xfId="0" applyFont="1" applyFill="1" applyBorder="1"/>
    <xf numFmtId="0" fontId="7" fillId="3" borderId="5" xfId="0" applyFont="1" applyFill="1" applyBorder="1"/>
    <xf numFmtId="0" fontId="4" fillId="2" borderId="6" xfId="0" applyFont="1" applyFill="1" applyBorder="1" applyAlignment="1">
      <alignment horizontal="center" vertical="top"/>
    </xf>
    <xf numFmtId="0" fontId="8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/>
    <xf numFmtId="0" fontId="6" fillId="3" borderId="5" xfId="0" applyFont="1" applyFill="1" applyBorder="1"/>
    <xf numFmtId="0" fontId="0" fillId="3" borderId="5" xfId="0" applyFill="1" applyBorder="1"/>
    <xf numFmtId="165" fontId="0" fillId="0" borderId="1" xfId="1" applyNumberFormat="1" applyFont="1" applyBorder="1"/>
    <xf numFmtId="165" fontId="1" fillId="0" borderId="1" xfId="1" applyNumberFormat="1" applyFont="1" applyBorder="1"/>
    <xf numFmtId="165" fontId="2" fillId="0" borderId="1" xfId="1" applyNumberFormat="1" applyFont="1" applyBorder="1"/>
    <xf numFmtId="165" fontId="1" fillId="0" borderId="1" xfId="1" applyNumberFormat="1" applyFont="1" applyBorder="1" applyAlignment="1">
      <alignment horizontal="right"/>
    </xf>
    <xf numFmtId="3" fontId="0" fillId="0" borderId="1" xfId="1" applyNumberFormat="1" applyFont="1" applyBorder="1"/>
    <xf numFmtId="165" fontId="0" fillId="0" borderId="1" xfId="0" applyNumberFormat="1" applyBorder="1"/>
    <xf numFmtId="165" fontId="0" fillId="0" borderId="1" xfId="1" applyNumberFormat="1" applyFont="1" applyFill="1" applyBorder="1"/>
    <xf numFmtId="165" fontId="1" fillId="0" borderId="1" xfId="0" applyNumberFormat="1" applyFont="1" applyBorder="1"/>
    <xf numFmtId="43" fontId="4" fillId="2" borderId="1" xfId="1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/>
    </xf>
    <xf numFmtId="165" fontId="1" fillId="0" borderId="1" xfId="1" applyNumberFormat="1" applyFont="1" applyFill="1" applyBorder="1"/>
    <xf numFmtId="165" fontId="2" fillId="0" borderId="1" xfId="0" applyNumberFormat="1" applyFont="1" applyBorder="1"/>
    <xf numFmtId="164" fontId="0" fillId="0" borderId="1" xfId="1" applyNumberFormat="1" applyFont="1" applyFill="1" applyBorder="1" applyAlignment="1">
      <alignment horizontal="left" vertical="top"/>
    </xf>
    <xf numFmtId="166" fontId="2" fillId="0" borderId="1" xfId="1" applyNumberFormat="1" applyFont="1" applyFill="1" applyBorder="1"/>
    <xf numFmtId="0" fontId="12" fillId="0" borderId="1" xfId="0" applyFont="1" applyBorder="1" applyAlignment="1">
      <alignment horizontal="left" vertical="top"/>
    </xf>
    <xf numFmtId="0" fontId="13" fillId="0" borderId="0" xfId="0" applyFont="1"/>
    <xf numFmtId="0" fontId="14" fillId="0" borderId="0" xfId="0" applyFont="1" applyAlignment="1">
      <alignment horizontal="left" vertical="top"/>
    </xf>
    <xf numFmtId="165" fontId="12" fillId="0" borderId="1" xfId="0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left" vertical="top"/>
    </xf>
    <xf numFmtId="4" fontId="12" fillId="0" borderId="0" xfId="0" applyNumberFormat="1" applyFont="1"/>
    <xf numFmtId="0" fontId="13" fillId="0" borderId="1" xfId="0" applyFont="1" applyBorder="1"/>
    <xf numFmtId="165" fontId="13" fillId="0" borderId="1" xfId="0" applyNumberFormat="1" applyFont="1" applyBorder="1"/>
    <xf numFmtId="0" fontId="0" fillId="0" borderId="1" xfId="0" applyBorder="1"/>
    <xf numFmtId="0" fontId="7" fillId="3" borderId="0" xfId="0" applyFont="1" applyFill="1"/>
    <xf numFmtId="0" fontId="7" fillId="3" borderId="7" xfId="0" applyFont="1" applyFill="1" applyBorder="1"/>
    <xf numFmtId="0" fontId="7" fillId="3" borderId="8" xfId="0" applyFont="1" applyFill="1" applyBorder="1"/>
    <xf numFmtId="0" fontId="4" fillId="4" borderId="1" xfId="0" applyFont="1" applyFill="1" applyBorder="1"/>
    <xf numFmtId="0" fontId="4" fillId="4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center" vertical="top" wrapText="1"/>
    </xf>
    <xf numFmtId="0" fontId="7" fillId="3" borderId="9" xfId="0" applyFont="1" applyFill="1" applyBorder="1"/>
    <xf numFmtId="0" fontId="14" fillId="0" borderId="1" xfId="0" applyFont="1" applyBorder="1" applyAlignment="1">
      <alignment horizontal="left" vertical="top"/>
    </xf>
    <xf numFmtId="164" fontId="4" fillId="2" borderId="1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/>
  </sheetViews>
  <sheetFormatPr defaultRowHeight="15" x14ac:dyDescent="0.25"/>
  <cols>
    <col min="1" max="1" width="14.28515625" customWidth="1"/>
    <col min="2" max="2" width="29.42578125" customWidth="1"/>
    <col min="3" max="3" width="28" customWidth="1"/>
    <col min="4" max="4" width="13.28515625" customWidth="1"/>
  </cols>
  <sheetData>
    <row r="1" spans="1:4" ht="18.75" x14ac:dyDescent="0.3">
      <c r="A1" s="23" t="s">
        <v>0</v>
      </c>
      <c r="B1" s="24"/>
      <c r="C1" s="24"/>
      <c r="D1" s="26"/>
    </row>
    <row r="2" spans="1:4" ht="18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4" t="s">
        <v>5</v>
      </c>
      <c r="B3" s="27">
        <v>49655708.579999998</v>
      </c>
      <c r="C3" s="27">
        <v>68048180.900000006</v>
      </c>
      <c r="D3" s="31">
        <v>3500</v>
      </c>
    </row>
    <row r="4" spans="1:4" x14ac:dyDescent="0.25">
      <c r="A4" s="4" t="s">
        <v>6</v>
      </c>
      <c r="B4" s="27">
        <v>-0.21</v>
      </c>
      <c r="C4" s="27">
        <v>-51867.79</v>
      </c>
      <c r="D4" s="31">
        <v>1100</v>
      </c>
    </row>
    <row r="5" spans="1:4" x14ac:dyDescent="0.25">
      <c r="A5" s="4" t="s">
        <v>7</v>
      </c>
      <c r="B5" s="27">
        <v>60161178.939999998</v>
      </c>
      <c r="C5" s="27">
        <v>53875673.369999997</v>
      </c>
      <c r="D5" s="31">
        <v>1430</v>
      </c>
    </row>
    <row r="6" spans="1:4" x14ac:dyDescent="0.25">
      <c r="A6" s="4" t="s">
        <v>8</v>
      </c>
      <c r="B6" s="27">
        <v>-1.1000000000000001</v>
      </c>
      <c r="C6" s="27">
        <v>-1.1000000000000001</v>
      </c>
      <c r="D6" s="31">
        <v>353</v>
      </c>
    </row>
    <row r="7" spans="1:4" x14ac:dyDescent="0.25">
      <c r="A7" s="4" t="s">
        <v>9</v>
      </c>
      <c r="B7" s="27">
        <v>-54880.51</v>
      </c>
      <c r="C7" s="27">
        <v>13867284.199999999</v>
      </c>
      <c r="D7" s="31">
        <v>4470</v>
      </c>
    </row>
    <row r="8" spans="1:4" x14ac:dyDescent="0.25">
      <c r="A8" s="4" t="s">
        <v>10</v>
      </c>
      <c r="B8" s="27">
        <v>3583457.78</v>
      </c>
      <c r="C8" s="27">
        <v>3623188.24</v>
      </c>
      <c r="D8" s="31">
        <v>124</v>
      </c>
    </row>
    <row r="9" spans="1:4" x14ac:dyDescent="0.25">
      <c r="A9" s="4" t="s">
        <v>11</v>
      </c>
      <c r="B9" s="27">
        <v>4516419.7699999996</v>
      </c>
      <c r="C9" s="27">
        <v>723039.29</v>
      </c>
      <c r="D9" s="31">
        <v>3220</v>
      </c>
    </row>
    <row r="10" spans="1:4" x14ac:dyDescent="0.25">
      <c r="A10" s="4" t="s">
        <v>12</v>
      </c>
      <c r="B10" s="27">
        <v>-18127.28</v>
      </c>
      <c r="C10" s="27">
        <v>977492.7</v>
      </c>
      <c r="D10" s="31">
        <v>14800</v>
      </c>
    </row>
    <row r="11" spans="1:4" x14ac:dyDescent="0.25">
      <c r="A11" s="4" t="s">
        <v>13</v>
      </c>
      <c r="B11" s="27">
        <v>22432.11</v>
      </c>
      <c r="C11" s="27">
        <v>20964.84</v>
      </c>
      <c r="D11" s="31">
        <v>1370</v>
      </c>
    </row>
    <row r="12" spans="1:4" x14ac:dyDescent="0.25">
      <c r="A12" s="4" t="s">
        <v>14</v>
      </c>
      <c r="B12" s="27">
        <v>-2020.65</v>
      </c>
      <c r="C12" s="27">
        <v>1981890.67</v>
      </c>
      <c r="D12" s="31">
        <v>9810</v>
      </c>
    </row>
    <row r="13" spans="1:4" x14ac:dyDescent="0.25">
      <c r="A13" s="4" t="s">
        <v>15</v>
      </c>
      <c r="B13" s="27">
        <v>521017.92</v>
      </c>
      <c r="C13" s="27">
        <v>216362.33</v>
      </c>
      <c r="D13" s="31">
        <v>1030</v>
      </c>
    </row>
    <row r="14" spans="1:4" x14ac:dyDescent="0.25">
      <c r="A14" s="4" t="s">
        <v>16</v>
      </c>
      <c r="B14" s="27">
        <v>16093278.460000001</v>
      </c>
      <c r="C14" s="27">
        <v>29065401.969999999</v>
      </c>
      <c r="D14" s="31">
        <v>675</v>
      </c>
    </row>
    <row r="15" spans="1:4" x14ac:dyDescent="0.25">
      <c r="A15" s="4" t="s">
        <v>17</v>
      </c>
      <c r="B15" s="27">
        <v>-190.26</v>
      </c>
      <c r="C15" s="27">
        <v>-190.26</v>
      </c>
      <c r="D15" s="31">
        <v>794</v>
      </c>
    </row>
    <row r="16" spans="1:4" x14ac:dyDescent="0.25">
      <c r="A16" s="4" t="s">
        <v>18</v>
      </c>
      <c r="B16" s="27">
        <v>1434.72</v>
      </c>
      <c r="C16" s="27">
        <v>986.14</v>
      </c>
      <c r="D16" s="31">
        <v>92</v>
      </c>
    </row>
    <row r="17" spans="1:4" x14ac:dyDescent="0.25">
      <c r="A17" s="4" t="s">
        <v>19</v>
      </c>
      <c r="B17" s="27">
        <v>-3291.59</v>
      </c>
      <c r="C17" s="27">
        <v>384560.08</v>
      </c>
      <c r="D17" s="31">
        <v>1640</v>
      </c>
    </row>
    <row r="18" spans="1:4" x14ac:dyDescent="0.25">
      <c r="A18" s="3" t="s">
        <v>20</v>
      </c>
      <c r="B18" s="5">
        <f>SUM(B3:B17)</f>
        <v>134476416.68000001</v>
      </c>
      <c r="C18" s="5">
        <f>SUM(C3:C17)</f>
        <v>172732965.57999998</v>
      </c>
      <c r="D18" s="6" t="s">
        <v>21</v>
      </c>
    </row>
    <row r="20" spans="1:4" x14ac:dyDescent="0.25">
      <c r="A20" s="43" t="s">
        <v>22</v>
      </c>
    </row>
  </sheetData>
  <sortState xmlns:xlrd2="http://schemas.microsoft.com/office/spreadsheetml/2017/richdata2" ref="A3:A17">
    <sortCondition ref="A3:A1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294FA-74C8-401B-A37C-FBFAF1FFC981}">
  <dimension ref="A1:E23"/>
  <sheetViews>
    <sheetView workbookViewId="0"/>
  </sheetViews>
  <sheetFormatPr defaultRowHeight="15" x14ac:dyDescent="0.25"/>
  <cols>
    <col min="1" max="1" width="15.28515625" bestFit="1" customWidth="1"/>
    <col min="2" max="2" width="24.7109375" bestFit="1" customWidth="1"/>
    <col min="3" max="3" width="29.28515625" bestFit="1" customWidth="1"/>
    <col min="4" max="4" width="17.5703125" bestFit="1" customWidth="1"/>
    <col min="5" max="5" width="13.28515625" bestFit="1" customWidth="1"/>
  </cols>
  <sheetData>
    <row r="1" spans="1:5" ht="18.75" x14ac:dyDescent="0.3">
      <c r="A1" s="23" t="s">
        <v>23</v>
      </c>
      <c r="B1" s="24"/>
      <c r="C1" s="24"/>
      <c r="D1" s="25"/>
    </row>
    <row r="2" spans="1:5" ht="21" customHeight="1" x14ac:dyDescent="0.25">
      <c r="A2" s="60" t="s">
        <v>1</v>
      </c>
      <c r="B2" s="60" t="s">
        <v>24</v>
      </c>
      <c r="C2" s="45" t="s">
        <v>25</v>
      </c>
      <c r="D2" s="60" t="s">
        <v>4</v>
      </c>
    </row>
    <row r="3" spans="1:5" x14ac:dyDescent="0.25">
      <c r="A3" s="14" t="s">
        <v>5</v>
      </c>
      <c r="B3" s="29">
        <v>44017.702554289397</v>
      </c>
      <c r="C3" s="27">
        <v>154061958.94001299</v>
      </c>
      <c r="D3" s="31">
        <v>3500</v>
      </c>
      <c r="E3" s="7"/>
    </row>
    <row r="4" spans="1:5" x14ac:dyDescent="0.25">
      <c r="A4" s="14" t="s">
        <v>6</v>
      </c>
      <c r="B4" s="29">
        <v>792.68661296699997</v>
      </c>
      <c r="C4" s="27">
        <v>871955.2742637</v>
      </c>
      <c r="D4" s="31">
        <v>1100</v>
      </c>
      <c r="E4" s="7"/>
    </row>
    <row r="5" spans="1:5" x14ac:dyDescent="0.25">
      <c r="A5" s="39" t="s">
        <v>7</v>
      </c>
      <c r="B5" s="29">
        <v>23434.8196730694</v>
      </c>
      <c r="C5" s="27">
        <v>33511792.132489201</v>
      </c>
      <c r="D5" s="31">
        <v>1430</v>
      </c>
      <c r="E5" s="7"/>
    </row>
    <row r="6" spans="1:5" x14ac:dyDescent="0.25">
      <c r="A6" s="39" t="s">
        <v>8</v>
      </c>
      <c r="B6" s="29">
        <v>0.1110804842</v>
      </c>
      <c r="C6" s="27">
        <v>39.211410922600002</v>
      </c>
      <c r="D6" s="31">
        <v>353</v>
      </c>
      <c r="E6" s="7"/>
    </row>
    <row r="7" spans="1:5" x14ac:dyDescent="0.25">
      <c r="A7" s="39" t="s">
        <v>9</v>
      </c>
      <c r="B7" s="29">
        <v>12877.4221553689</v>
      </c>
      <c r="C7" s="27">
        <v>57562077.034499303</v>
      </c>
      <c r="D7" s="31">
        <v>4470</v>
      </c>
      <c r="E7" s="7"/>
    </row>
    <row r="8" spans="1:5" x14ac:dyDescent="0.25">
      <c r="A8" s="39" t="s">
        <v>26</v>
      </c>
      <c r="B8" s="29">
        <v>2.9673299999999998E-4</v>
      </c>
      <c r="C8" s="27">
        <v>1.5726849000000001E-2</v>
      </c>
      <c r="D8" s="31">
        <v>53</v>
      </c>
      <c r="E8" s="7"/>
    </row>
    <row r="9" spans="1:5" x14ac:dyDescent="0.25">
      <c r="A9" s="39" t="s">
        <v>10</v>
      </c>
      <c r="B9" s="29">
        <v>3654.71405246207</v>
      </c>
      <c r="C9" s="27">
        <v>453184.54250529601</v>
      </c>
      <c r="D9" s="31">
        <v>124</v>
      </c>
      <c r="E9" s="7"/>
    </row>
    <row r="10" spans="1:5" x14ac:dyDescent="0.25">
      <c r="A10" s="14" t="s">
        <v>11</v>
      </c>
      <c r="B10" s="29">
        <v>540.57568955850604</v>
      </c>
      <c r="C10" s="27">
        <v>1740653.72037838</v>
      </c>
      <c r="D10" s="31">
        <v>3220</v>
      </c>
      <c r="E10" s="7"/>
    </row>
    <row r="11" spans="1:5" x14ac:dyDescent="0.25">
      <c r="A11" s="14" t="s">
        <v>12</v>
      </c>
      <c r="B11" s="29">
        <v>509.86138370715503</v>
      </c>
      <c r="C11" s="27">
        <v>7545948.4788658898</v>
      </c>
      <c r="D11" s="31">
        <v>14800</v>
      </c>
      <c r="E11" s="7"/>
    </row>
    <row r="12" spans="1:5" x14ac:dyDescent="0.25">
      <c r="A12" s="39" t="s">
        <v>27</v>
      </c>
      <c r="B12" s="29">
        <v>4.3300000000000001E-4</v>
      </c>
      <c r="C12" s="27">
        <v>0.58021999999999996</v>
      </c>
      <c r="D12" s="31">
        <v>1340</v>
      </c>
      <c r="E12" s="7"/>
    </row>
    <row r="13" spans="1:5" x14ac:dyDescent="0.25">
      <c r="A13" s="14" t="s">
        <v>13</v>
      </c>
      <c r="B13" s="29">
        <v>18.367555064000001</v>
      </c>
      <c r="C13" s="27">
        <v>25163.550437680002</v>
      </c>
      <c r="D13" s="31">
        <v>1370</v>
      </c>
      <c r="E13" s="7"/>
    </row>
    <row r="14" spans="1:5" x14ac:dyDescent="0.25">
      <c r="A14" s="39" t="s">
        <v>14</v>
      </c>
      <c r="B14" s="29">
        <v>156.85304531130799</v>
      </c>
      <c r="C14" s="27">
        <v>1538728.3745039301</v>
      </c>
      <c r="D14" s="31">
        <v>9810</v>
      </c>
      <c r="E14" s="7"/>
    </row>
    <row r="15" spans="1:5" x14ac:dyDescent="0.25">
      <c r="A15" s="39" t="s">
        <v>28</v>
      </c>
      <c r="B15" s="29">
        <v>1.09509841E-2</v>
      </c>
      <c r="C15" s="27">
        <v>7.5890319812999998</v>
      </c>
      <c r="D15" s="31">
        <v>693</v>
      </c>
      <c r="E15" s="7"/>
    </row>
    <row r="16" spans="1:5" x14ac:dyDescent="0.25">
      <c r="A16" s="39" t="s">
        <v>15</v>
      </c>
      <c r="B16" s="29">
        <v>1454.8245919689</v>
      </c>
      <c r="C16" s="27">
        <v>1498469.3297279601</v>
      </c>
      <c r="D16" s="31">
        <v>1030</v>
      </c>
      <c r="E16" s="7"/>
    </row>
    <row r="17" spans="1:5" x14ac:dyDescent="0.25">
      <c r="A17" s="39" t="s">
        <v>16</v>
      </c>
      <c r="B17" s="29">
        <v>29652.6263808804</v>
      </c>
      <c r="C17" s="27">
        <v>20015522.807094298</v>
      </c>
      <c r="D17" s="31">
        <v>675</v>
      </c>
      <c r="E17" s="7"/>
    </row>
    <row r="18" spans="1:5" x14ac:dyDescent="0.25">
      <c r="A18" s="39" t="s">
        <v>17</v>
      </c>
      <c r="B18" s="29">
        <v>5.5136012800000002E-2</v>
      </c>
      <c r="C18" s="27">
        <v>43.777994163199999</v>
      </c>
      <c r="D18" s="31">
        <v>794</v>
      </c>
    </row>
    <row r="19" spans="1:5" x14ac:dyDescent="0.25">
      <c r="A19" s="39" t="s">
        <v>18</v>
      </c>
      <c r="B19" s="29">
        <v>14.2846592017</v>
      </c>
      <c r="C19" s="27">
        <v>1314.1886465564</v>
      </c>
      <c r="D19" s="31">
        <v>92</v>
      </c>
    </row>
    <row r="20" spans="1:5" x14ac:dyDescent="0.25">
      <c r="A20" s="39" t="s">
        <v>19</v>
      </c>
      <c r="B20" s="29">
        <v>71.3123927595</v>
      </c>
      <c r="C20" s="27">
        <v>116952.32412557999</v>
      </c>
      <c r="D20" s="31">
        <v>1640</v>
      </c>
    </row>
    <row r="21" spans="1:5" x14ac:dyDescent="0.25">
      <c r="A21" s="8" t="s">
        <v>20</v>
      </c>
      <c r="B21" s="28">
        <f>SUM(B3:B20)</f>
        <v>117196.22864382235</v>
      </c>
      <c r="C21" s="28">
        <f>SUM(C3:C20)</f>
        <v>278943811.87193465</v>
      </c>
      <c r="D21" s="30" t="s">
        <v>21</v>
      </c>
    </row>
    <row r="23" spans="1:5" x14ac:dyDescent="0.25">
      <c r="A23" s="43" t="s">
        <v>22</v>
      </c>
    </row>
  </sheetData>
  <sortState xmlns:xlrd2="http://schemas.microsoft.com/office/spreadsheetml/2017/richdata2" ref="F2:F63">
    <sortCondition ref="F2:F6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5"/>
  <sheetViews>
    <sheetView workbookViewId="0"/>
  </sheetViews>
  <sheetFormatPr defaultRowHeight="15" x14ac:dyDescent="0.25"/>
  <cols>
    <col min="1" max="1" width="40.28515625" bestFit="1" customWidth="1"/>
    <col min="2" max="2" width="15.140625" bestFit="1" customWidth="1"/>
    <col min="3" max="3" width="27" bestFit="1" customWidth="1"/>
    <col min="4" max="4" width="19.7109375" customWidth="1"/>
  </cols>
  <sheetData>
    <row r="1" spans="1:5" ht="18.75" x14ac:dyDescent="0.3">
      <c r="A1" s="23" t="s">
        <v>29</v>
      </c>
      <c r="B1" s="24"/>
      <c r="C1" s="24"/>
      <c r="D1" s="25"/>
    </row>
    <row r="2" spans="1:5" x14ac:dyDescent="0.25">
      <c r="A2" s="2" t="s">
        <v>30</v>
      </c>
      <c r="B2" s="2" t="s">
        <v>31</v>
      </c>
      <c r="C2" s="2" t="s">
        <v>32</v>
      </c>
      <c r="D2" s="2" t="s">
        <v>33</v>
      </c>
    </row>
    <row r="3" spans="1:5" x14ac:dyDescent="0.25">
      <c r="A3" s="4" t="s">
        <v>307</v>
      </c>
      <c r="B3" s="4" t="s">
        <v>34</v>
      </c>
      <c r="C3" s="32">
        <v>84.24</v>
      </c>
      <c r="D3" s="32">
        <v>0.06</v>
      </c>
    </row>
    <row r="4" spans="1:5" x14ac:dyDescent="0.25">
      <c r="A4" s="4" t="s">
        <v>35</v>
      </c>
      <c r="B4" s="4" t="s">
        <v>36</v>
      </c>
      <c r="C4" s="32">
        <v>16.52</v>
      </c>
      <c r="D4" s="32">
        <v>0.8</v>
      </c>
    </row>
    <row r="5" spans="1:5" x14ac:dyDescent="0.25">
      <c r="A5" s="4" t="s">
        <v>37</v>
      </c>
      <c r="B5" s="4" t="s">
        <v>38</v>
      </c>
      <c r="C5" s="32">
        <v>56.960700000000003</v>
      </c>
      <c r="D5" s="32">
        <v>1.7779233000000001</v>
      </c>
    </row>
    <row r="6" spans="1:5" x14ac:dyDescent="0.25">
      <c r="A6" s="4" t="s">
        <v>39</v>
      </c>
      <c r="B6" s="4" t="s">
        <v>40</v>
      </c>
      <c r="C6" s="32">
        <v>4.3832800000000001</v>
      </c>
      <c r="D6" s="32">
        <v>0</v>
      </c>
    </row>
    <row r="7" spans="1:5" x14ac:dyDescent="0.25">
      <c r="A7" s="4" t="s">
        <v>41</v>
      </c>
      <c r="B7" s="4" t="s">
        <v>42</v>
      </c>
      <c r="C7" s="32">
        <v>297.85000000000002</v>
      </c>
      <c r="D7" s="32">
        <v>34.6</v>
      </c>
    </row>
    <row r="8" spans="1:5" x14ac:dyDescent="0.25">
      <c r="A8" s="4" t="s">
        <v>43</v>
      </c>
      <c r="B8" s="4" t="s">
        <v>44</v>
      </c>
      <c r="C8" s="32">
        <v>26.08</v>
      </c>
      <c r="D8" s="32">
        <v>14.19</v>
      </c>
    </row>
    <row r="9" spans="1:5" x14ac:dyDescent="0.25">
      <c r="A9" s="4" t="s">
        <v>66</v>
      </c>
      <c r="B9" s="4" t="s">
        <v>45</v>
      </c>
      <c r="C9" s="32">
        <v>15.736533</v>
      </c>
      <c r="D9" s="32">
        <v>5.9299999999999998E-5</v>
      </c>
    </row>
    <row r="10" spans="1:5" x14ac:dyDescent="0.25">
      <c r="A10" s="4" t="s">
        <v>308</v>
      </c>
      <c r="B10" s="4" t="s">
        <v>45</v>
      </c>
      <c r="C10" s="32">
        <v>155.44999999999999</v>
      </c>
      <c r="D10" s="32">
        <v>5.8600000000000004E-4</v>
      </c>
    </row>
    <row r="11" spans="1:5" x14ac:dyDescent="0.25">
      <c r="A11" s="4" t="s">
        <v>309</v>
      </c>
      <c r="B11" s="4" t="s">
        <v>47</v>
      </c>
      <c r="C11" s="32">
        <v>1.19</v>
      </c>
      <c r="D11" s="32">
        <v>0.24</v>
      </c>
    </row>
    <row r="12" spans="1:5" x14ac:dyDescent="0.25">
      <c r="A12" s="4" t="s">
        <v>310</v>
      </c>
      <c r="B12" s="4" t="s">
        <v>46</v>
      </c>
      <c r="C12" s="32">
        <v>6.03</v>
      </c>
      <c r="D12" s="32">
        <v>7.0000000000000007E-2</v>
      </c>
    </row>
    <row r="13" spans="1:5" x14ac:dyDescent="0.25">
      <c r="A13" s="41" t="s">
        <v>20</v>
      </c>
      <c r="B13" s="41" t="s">
        <v>21</v>
      </c>
      <c r="C13" s="44">
        <f>SUM(C3:C12)</f>
        <v>664.44051300000001</v>
      </c>
      <c r="D13" s="44">
        <f>SUM(D3:D12)</f>
        <v>51.738568599999994</v>
      </c>
      <c r="E13" s="42"/>
    </row>
    <row r="15" spans="1:5" x14ac:dyDescent="0.25">
      <c r="A15" s="43" t="s">
        <v>22</v>
      </c>
    </row>
  </sheetData>
  <sortState xmlns:xlrd2="http://schemas.microsoft.com/office/spreadsheetml/2017/richdata2" ref="F1:G40">
    <sortCondition ref="F1:F4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1CABB-4108-411D-9319-1DB0CB1F36C6}">
  <dimension ref="A1:B43"/>
  <sheetViews>
    <sheetView workbookViewId="0"/>
  </sheetViews>
  <sheetFormatPr defaultRowHeight="15" x14ac:dyDescent="0.25"/>
  <cols>
    <col min="1" max="1" width="51.28515625" bestFit="1" customWidth="1"/>
    <col min="2" max="2" width="47.7109375" bestFit="1" customWidth="1"/>
  </cols>
  <sheetData>
    <row r="1" spans="1:2" ht="18.75" x14ac:dyDescent="0.3">
      <c r="A1" s="23" t="s">
        <v>48</v>
      </c>
      <c r="B1" s="25"/>
    </row>
    <row r="2" spans="1:2" x14ac:dyDescent="0.25">
      <c r="A2" s="2" t="s">
        <v>49</v>
      </c>
      <c r="B2" s="2" t="s">
        <v>50</v>
      </c>
    </row>
    <row r="3" spans="1:2" x14ac:dyDescent="0.25">
      <c r="A3" s="4" t="s">
        <v>51</v>
      </c>
      <c r="B3" s="40">
        <v>2.4298799999999998</v>
      </c>
    </row>
    <row r="4" spans="1:2" x14ac:dyDescent="0.25">
      <c r="A4" s="4" t="s">
        <v>52</v>
      </c>
      <c r="B4" s="40">
        <v>77.945930000000004</v>
      </c>
    </row>
    <row r="5" spans="1:2" x14ac:dyDescent="0.25">
      <c r="A5" s="4" t="s">
        <v>53</v>
      </c>
      <c r="B5" s="40">
        <v>1951.07</v>
      </c>
    </row>
    <row r="6" spans="1:2" x14ac:dyDescent="0.25">
      <c r="A6" s="4" t="s">
        <v>54</v>
      </c>
      <c r="B6" s="40">
        <v>0</v>
      </c>
    </row>
    <row r="7" spans="1:2" x14ac:dyDescent="0.25">
      <c r="A7" s="4" t="s">
        <v>55</v>
      </c>
      <c r="B7" s="40">
        <v>18.331189999999999</v>
      </c>
    </row>
    <row r="8" spans="1:2" x14ac:dyDescent="0.25">
      <c r="A8" s="4" t="s">
        <v>56</v>
      </c>
      <c r="B8" s="40">
        <v>0</v>
      </c>
    </row>
    <row r="9" spans="1:2" x14ac:dyDescent="0.25">
      <c r="A9" s="4" t="s">
        <v>57</v>
      </c>
      <c r="B9" s="40">
        <v>0</v>
      </c>
    </row>
    <row r="10" spans="1:2" x14ac:dyDescent="0.25">
      <c r="A10" s="4" t="s">
        <v>58</v>
      </c>
      <c r="B10" s="40">
        <v>1.6297299999999999</v>
      </c>
    </row>
    <row r="11" spans="1:2" x14ac:dyDescent="0.25">
      <c r="A11" s="4" t="s">
        <v>59</v>
      </c>
      <c r="B11" s="40">
        <v>5.0307899999999997</v>
      </c>
    </row>
    <row r="12" spans="1:2" x14ac:dyDescent="0.25">
      <c r="A12" s="4" t="s">
        <v>60</v>
      </c>
      <c r="B12" s="40">
        <v>47.777999999999999</v>
      </c>
    </row>
    <row r="13" spans="1:2" x14ac:dyDescent="0.25">
      <c r="A13" s="4" t="s">
        <v>61</v>
      </c>
      <c r="B13" s="40">
        <v>23.989496200000001</v>
      </c>
    </row>
    <row r="14" spans="1:2" x14ac:dyDescent="0.25">
      <c r="A14" s="4" t="s">
        <v>62</v>
      </c>
      <c r="B14" s="40">
        <v>93.784220000000005</v>
      </c>
    </row>
    <row r="15" spans="1:2" x14ac:dyDescent="0.25">
      <c r="A15" s="4" t="s">
        <v>63</v>
      </c>
      <c r="B15" s="40">
        <v>20.415369999999999</v>
      </c>
    </row>
    <row r="16" spans="1:2" x14ac:dyDescent="0.25">
      <c r="A16" s="4" t="s">
        <v>64</v>
      </c>
      <c r="B16" s="40">
        <v>37.451999999999998</v>
      </c>
    </row>
    <row r="17" spans="1:2" x14ac:dyDescent="0.25">
      <c r="A17" s="4" t="s">
        <v>65</v>
      </c>
      <c r="B17" s="40">
        <v>10.010325999999999</v>
      </c>
    </row>
    <row r="18" spans="1:2" x14ac:dyDescent="0.25">
      <c r="A18" s="4" t="s">
        <v>66</v>
      </c>
      <c r="B18" s="40">
        <v>0</v>
      </c>
    </row>
    <row r="19" spans="1:2" x14ac:dyDescent="0.25">
      <c r="A19" s="4" t="s">
        <v>67</v>
      </c>
      <c r="B19" s="40">
        <v>0.999</v>
      </c>
    </row>
    <row r="20" spans="1:2" x14ac:dyDescent="0.25">
      <c r="A20" s="4" t="s">
        <v>68</v>
      </c>
      <c r="B20" s="40">
        <v>9.4248200000000004</v>
      </c>
    </row>
    <row r="21" spans="1:2" x14ac:dyDescent="0.25">
      <c r="A21" s="4" t="s">
        <v>69</v>
      </c>
      <c r="B21" s="40">
        <v>58.155600511700001</v>
      </c>
    </row>
    <row r="22" spans="1:2" x14ac:dyDescent="0.25">
      <c r="A22" s="4" t="s">
        <v>70</v>
      </c>
      <c r="B22" s="40">
        <v>218.47619</v>
      </c>
    </row>
    <row r="23" spans="1:2" x14ac:dyDescent="0.25">
      <c r="A23" s="4" t="s">
        <v>71</v>
      </c>
      <c r="B23" s="40">
        <v>320.57449000000003</v>
      </c>
    </row>
    <row r="24" spans="1:2" x14ac:dyDescent="0.25">
      <c r="A24" s="4" t="s">
        <v>72</v>
      </c>
      <c r="B24" s="40">
        <v>5.5210000000000002E-2</v>
      </c>
    </row>
    <row r="25" spans="1:2" x14ac:dyDescent="0.25">
      <c r="A25" s="4" t="s">
        <v>73</v>
      </c>
      <c r="B25" s="40">
        <v>1311.151285504</v>
      </c>
    </row>
    <row r="26" spans="1:2" x14ac:dyDescent="0.25">
      <c r="A26" s="4" t="s">
        <v>74</v>
      </c>
      <c r="B26" s="40">
        <v>3.4657490000000002</v>
      </c>
    </row>
    <row r="27" spans="1:2" x14ac:dyDescent="0.25">
      <c r="A27" s="4" t="s">
        <v>75</v>
      </c>
      <c r="B27" s="40">
        <v>663.30024000000003</v>
      </c>
    </row>
    <row r="28" spans="1:2" x14ac:dyDescent="0.25">
      <c r="A28" s="4" t="s">
        <v>76</v>
      </c>
      <c r="B28" s="40">
        <v>6.7919999999999998</v>
      </c>
    </row>
    <row r="29" spans="1:2" x14ac:dyDescent="0.25">
      <c r="A29" s="4" t="s">
        <v>77</v>
      </c>
      <c r="B29" s="40">
        <v>7.4740000000000002</v>
      </c>
    </row>
    <row r="30" spans="1:2" x14ac:dyDescent="0.25">
      <c r="A30" s="4" t="s">
        <v>78</v>
      </c>
      <c r="B30" s="40">
        <v>15.984595300000001</v>
      </c>
    </row>
    <row r="31" spans="1:2" x14ac:dyDescent="0.25">
      <c r="A31" s="4" t="s">
        <v>79</v>
      </c>
      <c r="B31" s="40">
        <v>191.81334000000001</v>
      </c>
    </row>
    <row r="32" spans="1:2" x14ac:dyDescent="0.25">
      <c r="A32" s="4" t="s">
        <v>80</v>
      </c>
      <c r="B32" s="40">
        <v>150.28299999999999</v>
      </c>
    </row>
    <row r="33" spans="1:2" x14ac:dyDescent="0.25">
      <c r="A33" s="4" t="s">
        <v>81</v>
      </c>
      <c r="B33" s="40">
        <v>6.4690000000000003</v>
      </c>
    </row>
    <row r="34" spans="1:2" x14ac:dyDescent="0.25">
      <c r="A34" s="4" t="s">
        <v>82</v>
      </c>
      <c r="B34" s="40">
        <v>13.5079807786</v>
      </c>
    </row>
    <row r="35" spans="1:2" x14ac:dyDescent="0.25">
      <c r="A35" s="4" t="s">
        <v>83</v>
      </c>
      <c r="B35" s="40">
        <v>82.121989999999997</v>
      </c>
    </row>
    <row r="36" spans="1:2" x14ac:dyDescent="0.25">
      <c r="A36" s="4" t="s">
        <v>84</v>
      </c>
      <c r="B36" s="40">
        <v>12.576460000000001</v>
      </c>
    </row>
    <row r="37" spans="1:2" x14ac:dyDescent="0.25">
      <c r="A37" s="4" t="s">
        <v>85</v>
      </c>
      <c r="B37" s="40">
        <v>35.03781</v>
      </c>
    </row>
    <row r="38" spans="1:2" x14ac:dyDescent="0.25">
      <c r="A38" s="4" t="s">
        <v>86</v>
      </c>
      <c r="B38" s="40">
        <v>202.3435444596</v>
      </c>
    </row>
    <row r="39" spans="1:2" x14ac:dyDescent="0.25">
      <c r="A39" s="4" t="s">
        <v>87</v>
      </c>
      <c r="B39" s="40">
        <v>20.34966</v>
      </c>
    </row>
    <row r="40" spans="1:2" x14ac:dyDescent="0.25">
      <c r="A40" s="4" t="s">
        <v>88</v>
      </c>
      <c r="B40" s="40">
        <v>0.27676600000000001</v>
      </c>
    </row>
    <row r="41" spans="1:2" x14ac:dyDescent="0.25">
      <c r="A41" s="41" t="s">
        <v>20</v>
      </c>
      <c r="B41" s="44">
        <f>SUM(B3:B40)</f>
        <v>5620.4996637538989</v>
      </c>
    </row>
    <row r="42" spans="1:2" x14ac:dyDescent="0.25">
      <c r="B42" s="7"/>
    </row>
    <row r="43" spans="1:2" x14ac:dyDescent="0.25">
      <c r="A43" s="43" t="s">
        <v>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"/>
  <sheetViews>
    <sheetView workbookViewId="0"/>
  </sheetViews>
  <sheetFormatPr defaultRowHeight="15" x14ac:dyDescent="0.25"/>
  <cols>
    <col min="1" max="1" width="14.28515625" bestFit="1" customWidth="1"/>
    <col min="2" max="2" width="23.42578125" bestFit="1" customWidth="1"/>
    <col min="3" max="3" width="27.140625" bestFit="1" customWidth="1"/>
    <col min="4" max="4" width="24" bestFit="1" customWidth="1"/>
    <col min="5" max="5" width="33.140625" customWidth="1"/>
    <col min="6" max="6" width="36.7109375" customWidth="1"/>
  </cols>
  <sheetData>
    <row r="1" spans="1:6" ht="18.75" x14ac:dyDescent="0.3">
      <c r="A1" s="16" t="s">
        <v>89</v>
      </c>
      <c r="B1" s="17"/>
      <c r="C1" s="17"/>
      <c r="D1" s="17"/>
      <c r="E1" s="17"/>
      <c r="F1" s="18"/>
    </row>
    <row r="2" spans="1:6" ht="48" x14ac:dyDescent="0.25">
      <c r="A2" s="36" t="s">
        <v>1</v>
      </c>
      <c r="B2" s="36" t="s">
        <v>90</v>
      </c>
      <c r="C2" s="36" t="s">
        <v>91</v>
      </c>
      <c r="D2" s="36" t="s">
        <v>92</v>
      </c>
      <c r="E2" s="35" t="s">
        <v>93</v>
      </c>
      <c r="F2" s="45" t="s">
        <v>94</v>
      </c>
    </row>
    <row r="3" spans="1:6" x14ac:dyDescent="0.25">
      <c r="A3" s="13" t="s">
        <v>5</v>
      </c>
      <c r="B3" s="33">
        <v>14269.919320000001</v>
      </c>
      <c r="C3" s="33">
        <v>0</v>
      </c>
      <c r="D3" s="33">
        <v>82.574010000000001</v>
      </c>
      <c r="E3" s="33">
        <v>14187.345310000001</v>
      </c>
      <c r="F3" s="33">
        <v>49655708.585000001</v>
      </c>
    </row>
    <row r="4" spans="1:6" x14ac:dyDescent="0.25">
      <c r="A4" s="13" t="s">
        <v>6</v>
      </c>
      <c r="B4" s="33">
        <v>0</v>
      </c>
      <c r="C4" s="33">
        <v>0</v>
      </c>
      <c r="D4" s="33">
        <v>1.9000000000000001E-4</v>
      </c>
      <c r="E4" s="33">
        <v>-1.9000000000000001E-4</v>
      </c>
      <c r="F4" s="33">
        <v>-0.20899999999999999</v>
      </c>
    </row>
    <row r="5" spans="1:6" x14ac:dyDescent="0.25">
      <c r="A5" s="13" t="s">
        <v>7</v>
      </c>
      <c r="B5" s="33">
        <v>42139.319609999999</v>
      </c>
      <c r="C5" s="33">
        <v>0</v>
      </c>
      <c r="D5" s="33">
        <v>68.565110000000004</v>
      </c>
      <c r="E5" s="33">
        <v>42070.754500000003</v>
      </c>
      <c r="F5" s="33">
        <v>60161178.935000002</v>
      </c>
    </row>
    <row r="6" spans="1:6" x14ac:dyDescent="0.25">
      <c r="A6" s="13" t="s">
        <v>8</v>
      </c>
      <c r="B6" s="33">
        <v>0.29720000000000002</v>
      </c>
      <c r="C6" s="33">
        <v>0.29720000000000002</v>
      </c>
      <c r="D6" s="33">
        <v>3.1199999999999999E-3</v>
      </c>
      <c r="E6" s="33">
        <v>-3.1199999999999999E-3</v>
      </c>
      <c r="F6" s="33">
        <v>-1.1013599999999999</v>
      </c>
    </row>
    <row r="7" spans="1:6" x14ac:dyDescent="0.25">
      <c r="A7" s="13" t="s">
        <v>9</v>
      </c>
      <c r="B7" s="33">
        <v>42.587710000000001</v>
      </c>
      <c r="C7" s="33">
        <v>0</v>
      </c>
      <c r="D7" s="33">
        <v>54.865229999999997</v>
      </c>
      <c r="E7" s="33">
        <v>-12.277520000000001</v>
      </c>
      <c r="F7" s="33">
        <v>-54880.5144</v>
      </c>
    </row>
    <row r="8" spans="1:6" x14ac:dyDescent="0.25">
      <c r="A8" s="13" t="s">
        <v>10</v>
      </c>
      <c r="B8" s="33">
        <v>30784.524529999999</v>
      </c>
      <c r="C8" s="33">
        <v>1873.2311999999999</v>
      </c>
      <c r="D8" s="33">
        <v>12.44027</v>
      </c>
      <c r="E8" s="33">
        <v>28898.853060000001</v>
      </c>
      <c r="F8" s="33">
        <v>3583457.7794400002</v>
      </c>
    </row>
    <row r="9" spans="1:6" x14ac:dyDescent="0.25">
      <c r="A9" s="13" t="s">
        <v>11</v>
      </c>
      <c r="B9" s="33">
        <v>1572.0984100000001</v>
      </c>
      <c r="C9" s="33">
        <v>0</v>
      </c>
      <c r="D9" s="33">
        <v>169.48357999999999</v>
      </c>
      <c r="E9" s="33">
        <v>1402.61483</v>
      </c>
      <c r="F9" s="33">
        <v>4516419.7526000002</v>
      </c>
    </row>
    <row r="10" spans="1:6" x14ac:dyDescent="0.25">
      <c r="A10" s="13" t="s">
        <v>12</v>
      </c>
      <c r="B10" s="33">
        <v>664.44051000000002</v>
      </c>
      <c r="C10" s="33">
        <v>0</v>
      </c>
      <c r="D10" s="33">
        <v>613.92675999999994</v>
      </c>
      <c r="E10" s="33">
        <v>-1.22482</v>
      </c>
      <c r="F10" s="33">
        <v>-18127.335999999999</v>
      </c>
    </row>
    <row r="11" spans="1:6" x14ac:dyDescent="0.25">
      <c r="A11" s="13" t="s">
        <v>13</v>
      </c>
      <c r="B11" s="33">
        <v>18.08455</v>
      </c>
      <c r="C11" s="33">
        <v>0</v>
      </c>
      <c r="D11" s="33">
        <v>1.71075</v>
      </c>
      <c r="E11" s="33">
        <v>16.373799999999999</v>
      </c>
      <c r="F11" s="33">
        <v>22432.106</v>
      </c>
    </row>
    <row r="12" spans="1:6" x14ac:dyDescent="0.25">
      <c r="A12" s="13" t="s">
        <v>14</v>
      </c>
      <c r="B12" s="33">
        <v>28.58962</v>
      </c>
      <c r="C12" s="33">
        <v>0</v>
      </c>
      <c r="D12" s="33">
        <v>28.795590000000001</v>
      </c>
      <c r="E12" s="33">
        <v>-0.20596999999999999</v>
      </c>
      <c r="F12" s="33">
        <v>-2020.5657000000001</v>
      </c>
    </row>
    <row r="13" spans="1:6" x14ac:dyDescent="0.25">
      <c r="A13" s="13" t="s">
        <v>15</v>
      </c>
      <c r="B13" s="33">
        <v>19508.316620000001</v>
      </c>
      <c r="C13" s="33">
        <v>18972.06436</v>
      </c>
      <c r="D13" s="33">
        <v>30.40962</v>
      </c>
      <c r="E13" s="33">
        <v>505.84264000000002</v>
      </c>
      <c r="F13" s="33">
        <v>521017.9192</v>
      </c>
    </row>
    <row r="14" spans="1:6" x14ac:dyDescent="0.25">
      <c r="A14" s="13" t="s">
        <v>16</v>
      </c>
      <c r="B14" s="33">
        <v>23886.291450000001</v>
      </c>
      <c r="C14" s="33">
        <v>0</v>
      </c>
      <c r="D14" s="33">
        <v>44.39743</v>
      </c>
      <c r="E14" s="33">
        <v>23841.89402</v>
      </c>
      <c r="F14" s="33">
        <v>16093278.463500001</v>
      </c>
    </row>
    <row r="15" spans="1:6" x14ac:dyDescent="0.25">
      <c r="A15" s="13" t="s">
        <v>17</v>
      </c>
      <c r="B15" s="33">
        <v>0</v>
      </c>
      <c r="C15" s="33">
        <v>0</v>
      </c>
      <c r="D15" s="33">
        <v>0.23962</v>
      </c>
      <c r="E15" s="33">
        <v>-0.23962</v>
      </c>
      <c r="F15" s="33">
        <v>-190.25828000000001</v>
      </c>
    </row>
    <row r="16" spans="1:6" x14ac:dyDescent="0.25">
      <c r="A16" s="13" t="s">
        <v>18</v>
      </c>
      <c r="B16" s="33">
        <v>26.558050000000001</v>
      </c>
      <c r="C16" s="33">
        <v>1.2023200000000001</v>
      </c>
      <c r="D16" s="33">
        <v>9.7608999999999995</v>
      </c>
      <c r="E16" s="33">
        <v>15.59483</v>
      </c>
      <c r="F16" s="33">
        <v>1434.7243599999999</v>
      </c>
    </row>
    <row r="17" spans="1:6" x14ac:dyDescent="0.25">
      <c r="A17" s="13" t="s">
        <v>19</v>
      </c>
      <c r="B17" s="33">
        <v>0</v>
      </c>
      <c r="C17" s="33">
        <v>0</v>
      </c>
      <c r="D17" s="33">
        <v>2.0070700000000001</v>
      </c>
      <c r="E17" s="33">
        <v>-2.0070700000000001</v>
      </c>
      <c r="F17" s="33">
        <v>-3291.5947999999999</v>
      </c>
    </row>
    <row r="18" spans="1:6" x14ac:dyDescent="0.25">
      <c r="A18" s="15" t="s">
        <v>20</v>
      </c>
      <c r="B18" s="34">
        <f>SUM(B3:B17)</f>
        <v>132941.02757999999</v>
      </c>
      <c r="C18" s="34">
        <f>SUM(C3:C17)</f>
        <v>20846.79508</v>
      </c>
      <c r="D18" s="34">
        <f>SUM(D3:D17)</f>
        <v>1119.1792499999999</v>
      </c>
      <c r="E18" s="34">
        <f>SUM(E3:E17)</f>
        <v>110923.31468000002</v>
      </c>
      <c r="F18" s="34">
        <f>SUM(F3:F17)</f>
        <v>134476416.68556002</v>
      </c>
    </row>
    <row r="20" spans="1:6" x14ac:dyDescent="0.25">
      <c r="A20" s="43" t="s">
        <v>22</v>
      </c>
    </row>
  </sheetData>
  <sortState xmlns:xlrd2="http://schemas.microsoft.com/office/spreadsheetml/2017/richdata2" ref="I2:I56">
    <sortCondition ref="I2:I5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1"/>
  <sheetViews>
    <sheetView workbookViewId="0"/>
  </sheetViews>
  <sheetFormatPr defaultRowHeight="15" x14ac:dyDescent="0.25"/>
  <cols>
    <col min="1" max="1" width="14.28515625" bestFit="1" customWidth="1"/>
    <col min="2" max="2" width="23.42578125" bestFit="1" customWidth="1"/>
    <col min="3" max="3" width="27.140625" bestFit="1" customWidth="1"/>
    <col min="4" max="4" width="18.85546875" customWidth="1"/>
    <col min="5" max="5" width="17" bestFit="1" customWidth="1"/>
    <col min="6" max="6" width="17.42578125" bestFit="1" customWidth="1"/>
    <col min="7" max="7" width="17.7109375" bestFit="1" customWidth="1"/>
    <col min="8" max="8" width="24" bestFit="1" customWidth="1"/>
    <col min="9" max="9" width="24.28515625" bestFit="1" customWidth="1"/>
    <col min="10" max="10" width="29" bestFit="1" customWidth="1"/>
    <col min="11" max="11" width="20.42578125" bestFit="1" customWidth="1"/>
    <col min="12" max="12" width="25.140625" bestFit="1" customWidth="1"/>
  </cols>
  <sheetData>
    <row r="1" spans="1:16" ht="18.75" x14ac:dyDescent="0.3">
      <c r="A1" s="16" t="s">
        <v>95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6" ht="18.75" x14ac:dyDescent="0.3">
      <c r="A2" s="20"/>
      <c r="B2" s="20"/>
      <c r="C2" s="20"/>
      <c r="D2" s="20"/>
      <c r="E2" s="20"/>
      <c r="F2" s="20"/>
      <c r="G2" s="20"/>
      <c r="H2" s="20"/>
      <c r="I2" s="21" t="s">
        <v>96</v>
      </c>
      <c r="J2" s="21" t="s">
        <v>96</v>
      </c>
      <c r="K2" s="21" t="s">
        <v>97</v>
      </c>
      <c r="L2" s="21" t="s">
        <v>97</v>
      </c>
    </row>
    <row r="3" spans="1:16" s="11" customFormat="1" ht="18" x14ac:dyDescent="0.25">
      <c r="A3" s="2" t="s">
        <v>1</v>
      </c>
      <c r="B3" s="2" t="s">
        <v>90</v>
      </c>
      <c r="C3" s="2" t="s">
        <v>91</v>
      </c>
      <c r="D3" s="2" t="s">
        <v>98</v>
      </c>
      <c r="E3" s="2" t="s">
        <v>99</v>
      </c>
      <c r="F3" s="2" t="s">
        <v>100</v>
      </c>
      <c r="G3" s="2" t="s">
        <v>101</v>
      </c>
      <c r="H3" s="2" t="s">
        <v>92</v>
      </c>
      <c r="I3" s="2" t="s">
        <v>102</v>
      </c>
      <c r="J3" s="2" t="s">
        <v>103</v>
      </c>
      <c r="K3" s="2" t="s">
        <v>104</v>
      </c>
      <c r="L3" s="2" t="s">
        <v>105</v>
      </c>
    </row>
    <row r="4" spans="1:16" x14ac:dyDescent="0.25">
      <c r="A4" s="4" t="s">
        <v>5</v>
      </c>
      <c r="B4" s="33">
        <v>14269.919320000001</v>
      </c>
      <c r="C4" s="33">
        <v>0</v>
      </c>
      <c r="D4" s="33">
        <v>9909.3782499999998</v>
      </c>
      <c r="E4" s="33">
        <v>70.54804</v>
      </c>
      <c r="F4" s="33">
        <v>4702.4342100000003</v>
      </c>
      <c r="G4" s="33">
        <v>22.5</v>
      </c>
      <c r="H4" s="33">
        <v>82.574010000000001</v>
      </c>
      <c r="I4" s="33">
        <v>19442.337390000001</v>
      </c>
      <c r="J4" s="33">
        <v>68048180.864999995</v>
      </c>
      <c r="K4" s="33">
        <v>19394.289349999999</v>
      </c>
      <c r="L4" s="33">
        <v>67880012.724999994</v>
      </c>
    </row>
    <row r="5" spans="1:16" x14ac:dyDescent="0.25">
      <c r="A5" s="4" t="s">
        <v>6</v>
      </c>
      <c r="B5" s="33">
        <v>0</v>
      </c>
      <c r="C5" s="33">
        <v>0</v>
      </c>
      <c r="D5" s="33">
        <v>1.4922800000000001</v>
      </c>
      <c r="E5" s="33">
        <v>0</v>
      </c>
      <c r="F5" s="33">
        <v>48.644629999999999</v>
      </c>
      <c r="G5" s="33">
        <v>0</v>
      </c>
      <c r="H5" s="33">
        <v>1.9000000000000001E-4</v>
      </c>
      <c r="I5" s="33">
        <v>-47.152540000000002</v>
      </c>
      <c r="J5" s="33">
        <v>-51867.794000000002</v>
      </c>
      <c r="K5" s="33">
        <v>-47.152540000000002</v>
      </c>
      <c r="L5" s="33">
        <v>-51867.794000000002</v>
      </c>
      <c r="P5" s="1"/>
    </row>
    <row r="6" spans="1:16" x14ac:dyDescent="0.25">
      <c r="A6" s="4" t="s">
        <v>7</v>
      </c>
      <c r="B6" s="33">
        <v>42139.319609999999</v>
      </c>
      <c r="C6" s="33">
        <v>0</v>
      </c>
      <c r="D6" s="33">
        <v>4557.6522599999998</v>
      </c>
      <c r="E6" s="33">
        <v>38.655200000000001</v>
      </c>
      <c r="F6" s="33">
        <v>8991.7659100000001</v>
      </c>
      <c r="G6" s="33">
        <v>0</v>
      </c>
      <c r="H6" s="33">
        <v>68.565110000000004</v>
      </c>
      <c r="I6" s="33">
        <v>37675.296049999997</v>
      </c>
      <c r="J6" s="33">
        <v>53875673.351499997</v>
      </c>
      <c r="K6" s="33">
        <v>37636.640850000003</v>
      </c>
      <c r="L6" s="33">
        <v>53820396.4155</v>
      </c>
    </row>
    <row r="7" spans="1:16" x14ac:dyDescent="0.25">
      <c r="A7" s="4" t="s">
        <v>8</v>
      </c>
      <c r="B7" s="33">
        <v>0.29720000000000002</v>
      </c>
      <c r="C7" s="33">
        <v>0.29720000000000002</v>
      </c>
      <c r="D7" s="33">
        <v>0</v>
      </c>
      <c r="E7" s="33">
        <v>0</v>
      </c>
      <c r="F7" s="33">
        <v>0</v>
      </c>
      <c r="G7" s="33">
        <v>0</v>
      </c>
      <c r="H7" s="33">
        <v>3.1199999999999999E-3</v>
      </c>
      <c r="I7" s="33">
        <v>-3.1199999999999999E-3</v>
      </c>
      <c r="J7" s="33">
        <v>-1.1013599999999999</v>
      </c>
      <c r="K7" s="33">
        <v>-3.1199999999999999E-3</v>
      </c>
      <c r="L7" s="33">
        <v>-1.1013599999999999</v>
      </c>
    </row>
    <row r="8" spans="1:16" x14ac:dyDescent="0.25">
      <c r="A8" s="4" t="s">
        <v>9</v>
      </c>
      <c r="B8" s="33">
        <v>42.587710000000001</v>
      </c>
      <c r="C8" s="33">
        <v>0</v>
      </c>
      <c r="D8" s="33">
        <v>4394.7686700000004</v>
      </c>
      <c r="E8" s="33">
        <v>25.843340000000001</v>
      </c>
      <c r="F8" s="33">
        <v>1306.03377</v>
      </c>
      <c r="G8" s="33">
        <v>0</v>
      </c>
      <c r="H8" s="33">
        <v>54.865229999999997</v>
      </c>
      <c r="I8" s="33">
        <v>3102.3007200000002</v>
      </c>
      <c r="J8" s="33">
        <v>13867284.2184</v>
      </c>
      <c r="K8" s="33">
        <v>3076.4573799999998</v>
      </c>
      <c r="L8" s="33">
        <v>13751764.488600001</v>
      </c>
    </row>
    <row r="9" spans="1:16" x14ac:dyDescent="0.25">
      <c r="A9" s="4" t="s">
        <v>10</v>
      </c>
      <c r="B9" s="33">
        <v>30784.524529999999</v>
      </c>
      <c r="C9" s="33">
        <v>1873.2311999999999</v>
      </c>
      <c r="D9" s="33">
        <v>3555.4601699999998</v>
      </c>
      <c r="E9" s="33">
        <v>0.12884000000000001</v>
      </c>
      <c r="F9" s="33">
        <v>3235.1820600000001</v>
      </c>
      <c r="G9" s="33">
        <v>0</v>
      </c>
      <c r="H9" s="33">
        <v>12.44027</v>
      </c>
      <c r="I9" s="33">
        <v>29219.260010000002</v>
      </c>
      <c r="J9" s="33">
        <v>3623188.2412399999</v>
      </c>
      <c r="K9" s="33">
        <v>29219.131170000001</v>
      </c>
      <c r="L9" s="33">
        <v>3623172.2650799998</v>
      </c>
    </row>
    <row r="10" spans="1:16" x14ac:dyDescent="0.25">
      <c r="A10" s="4" t="s">
        <v>11</v>
      </c>
      <c r="B10" s="33">
        <v>1572.0984100000001</v>
      </c>
      <c r="C10" s="33">
        <v>0</v>
      </c>
      <c r="D10" s="33">
        <v>602.45519999999999</v>
      </c>
      <c r="E10" s="33">
        <v>1.1930000000000001</v>
      </c>
      <c r="F10" s="33">
        <v>1769.95775</v>
      </c>
      <c r="G10" s="33">
        <v>11.75892</v>
      </c>
      <c r="H10" s="33">
        <v>169.48357999999999</v>
      </c>
      <c r="I10" s="33">
        <v>224.54635999999999</v>
      </c>
      <c r="J10" s="33">
        <v>723039.27919999999</v>
      </c>
      <c r="K10" s="33">
        <v>235.11228</v>
      </c>
      <c r="L10" s="33">
        <v>757061.5416</v>
      </c>
    </row>
    <row r="11" spans="1:16" x14ac:dyDescent="0.25">
      <c r="A11" s="4" t="s">
        <v>12</v>
      </c>
      <c r="B11" s="33">
        <v>664.44051000000002</v>
      </c>
      <c r="C11" s="33">
        <v>0</v>
      </c>
      <c r="D11" s="33">
        <v>104.55625999999999</v>
      </c>
      <c r="E11" s="33">
        <v>1.2326299999999999</v>
      </c>
      <c r="F11" s="33">
        <v>38.190269999999998</v>
      </c>
      <c r="G11" s="33">
        <v>0.32700000000000001</v>
      </c>
      <c r="H11" s="33">
        <v>613.92675999999994</v>
      </c>
      <c r="I11" s="33">
        <v>66.046800000000005</v>
      </c>
      <c r="J11" s="33">
        <v>977492.64</v>
      </c>
      <c r="K11" s="33">
        <v>116.87974</v>
      </c>
      <c r="L11" s="33">
        <v>1729820.152</v>
      </c>
    </row>
    <row r="12" spans="1:16" x14ac:dyDescent="0.25">
      <c r="A12" s="4" t="s">
        <v>13</v>
      </c>
      <c r="B12" s="33">
        <v>18.08455</v>
      </c>
      <c r="C12" s="33">
        <v>0</v>
      </c>
      <c r="D12" s="33">
        <v>10.845000000000001</v>
      </c>
      <c r="E12" s="33">
        <v>0</v>
      </c>
      <c r="F12" s="33">
        <v>11.916</v>
      </c>
      <c r="G12" s="33">
        <v>0</v>
      </c>
      <c r="H12" s="33">
        <v>1.71075</v>
      </c>
      <c r="I12" s="33">
        <v>15.3028</v>
      </c>
      <c r="J12" s="33">
        <v>20964.835999999999</v>
      </c>
      <c r="K12" s="33">
        <v>15.3028</v>
      </c>
      <c r="L12" s="33">
        <v>20964.835999999999</v>
      </c>
    </row>
    <row r="13" spans="1:16" x14ac:dyDescent="0.25">
      <c r="A13" s="4" t="s">
        <v>14</v>
      </c>
      <c r="B13" s="33">
        <v>28.58962</v>
      </c>
      <c r="C13" s="33">
        <v>0</v>
      </c>
      <c r="D13" s="33">
        <v>230.85599999999999</v>
      </c>
      <c r="E13" s="33">
        <v>0</v>
      </c>
      <c r="F13" s="33">
        <v>28.622430000000001</v>
      </c>
      <c r="G13" s="33">
        <v>0</v>
      </c>
      <c r="H13" s="33">
        <v>28.795590000000001</v>
      </c>
      <c r="I13" s="33">
        <v>202.02760000000001</v>
      </c>
      <c r="J13" s="33">
        <v>1981890.7560000001</v>
      </c>
      <c r="K13" s="33">
        <v>202.02760000000001</v>
      </c>
      <c r="L13" s="33">
        <v>1981890.7560000001</v>
      </c>
    </row>
    <row r="14" spans="1:16" x14ac:dyDescent="0.25">
      <c r="A14" s="4" t="s">
        <v>15</v>
      </c>
      <c r="B14" s="33">
        <v>19508.316620000001</v>
      </c>
      <c r="C14" s="33">
        <v>18972.06436</v>
      </c>
      <c r="D14" s="33">
        <v>40.295250000000003</v>
      </c>
      <c r="E14" s="33">
        <v>11.832369999999999</v>
      </c>
      <c r="F14" s="33">
        <v>347.90974</v>
      </c>
      <c r="G14" s="33">
        <v>0</v>
      </c>
      <c r="H14" s="33">
        <v>30.40962</v>
      </c>
      <c r="I14" s="33">
        <v>210.06052</v>
      </c>
      <c r="J14" s="33">
        <v>216362.33559999999</v>
      </c>
      <c r="K14" s="33">
        <v>198.22815</v>
      </c>
      <c r="L14" s="33">
        <v>204174.9945</v>
      </c>
    </row>
    <row r="15" spans="1:16" x14ac:dyDescent="0.25">
      <c r="A15" s="4" t="s">
        <v>16</v>
      </c>
      <c r="B15" s="33">
        <v>23886.291450000001</v>
      </c>
      <c r="C15" s="33">
        <v>0</v>
      </c>
      <c r="D15" s="33">
        <v>22388.270380000002</v>
      </c>
      <c r="E15" s="33">
        <v>37.996899999999997</v>
      </c>
      <c r="F15" s="33">
        <v>3185.8065299999998</v>
      </c>
      <c r="G15" s="33">
        <v>22.5</v>
      </c>
      <c r="H15" s="33">
        <v>44.39743</v>
      </c>
      <c r="I15" s="33">
        <v>43059.854769999998</v>
      </c>
      <c r="J15" s="33">
        <v>29065401.969749998</v>
      </c>
      <c r="K15" s="33">
        <v>43044.35787</v>
      </c>
      <c r="L15" s="33">
        <v>29054941.562249999</v>
      </c>
    </row>
    <row r="16" spans="1:16" x14ac:dyDescent="0.25">
      <c r="A16" s="4" t="s">
        <v>17</v>
      </c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0.23962</v>
      </c>
      <c r="I16" s="33">
        <v>-0.23962</v>
      </c>
      <c r="J16" s="33">
        <v>-190.25828000000001</v>
      </c>
      <c r="K16" s="33">
        <v>-0.23962</v>
      </c>
      <c r="L16" s="33">
        <v>-190.25828000000001</v>
      </c>
    </row>
    <row r="17" spans="1:16" s="1" customFormat="1" x14ac:dyDescent="0.25">
      <c r="A17" s="4" t="s">
        <v>18</v>
      </c>
      <c r="B17" s="33">
        <v>26.558050000000001</v>
      </c>
      <c r="C17" s="33">
        <v>1.2023200000000001</v>
      </c>
      <c r="D17" s="33">
        <v>20.963850000000001</v>
      </c>
      <c r="E17" s="33">
        <v>0</v>
      </c>
      <c r="F17" s="33">
        <v>25.839780000000001</v>
      </c>
      <c r="G17" s="33">
        <v>0</v>
      </c>
      <c r="H17" s="33">
        <v>9.7608999999999995</v>
      </c>
      <c r="I17" s="33">
        <v>10.7189</v>
      </c>
      <c r="J17" s="33">
        <v>986.13879999999995</v>
      </c>
      <c r="K17" s="33">
        <v>10.7189</v>
      </c>
      <c r="L17" s="33">
        <v>986.13879999999995</v>
      </c>
      <c r="P17"/>
    </row>
    <row r="18" spans="1:16" x14ac:dyDescent="0.25">
      <c r="A18" s="4" t="s">
        <v>19</v>
      </c>
      <c r="B18" s="33">
        <v>0</v>
      </c>
      <c r="C18" s="33">
        <v>0</v>
      </c>
      <c r="D18" s="33">
        <v>259.20870000000002</v>
      </c>
      <c r="E18" s="33">
        <v>0</v>
      </c>
      <c r="F18" s="33">
        <v>22.71378</v>
      </c>
      <c r="G18" s="33">
        <v>0</v>
      </c>
      <c r="H18" s="33">
        <v>2.0070700000000001</v>
      </c>
      <c r="I18" s="33">
        <v>234.48785000000001</v>
      </c>
      <c r="J18" s="33">
        <v>384560.07400000002</v>
      </c>
      <c r="K18" s="33">
        <v>234.48785000000001</v>
      </c>
      <c r="L18" s="33">
        <v>384560.07400000002</v>
      </c>
    </row>
    <row r="19" spans="1:16" x14ac:dyDescent="0.25">
      <c r="A19" s="3" t="s">
        <v>20</v>
      </c>
      <c r="B19" s="37">
        <f t="shared" ref="B19:L19" si="0">SUM(B4:B18)</f>
        <v>132941.02757999999</v>
      </c>
      <c r="C19" s="37">
        <f t="shared" si="0"/>
        <v>20846.79508</v>
      </c>
      <c r="D19" s="37">
        <f t="shared" si="0"/>
        <v>46076.202270000009</v>
      </c>
      <c r="E19" s="37">
        <f t="shared" si="0"/>
        <v>187.43031999999999</v>
      </c>
      <c r="F19" s="37">
        <f t="shared" si="0"/>
        <v>23715.01686</v>
      </c>
      <c r="G19" s="37">
        <f t="shared" si="0"/>
        <v>57.085920000000002</v>
      </c>
      <c r="H19" s="37">
        <f t="shared" si="0"/>
        <v>1119.1792499999999</v>
      </c>
      <c r="I19" s="37">
        <f t="shared" si="0"/>
        <v>133414.84448999999</v>
      </c>
      <c r="J19" s="37">
        <f t="shared" si="0"/>
        <v>172732965.55184993</v>
      </c>
      <c r="K19" s="37">
        <f t="shared" si="0"/>
        <v>133336.23866</v>
      </c>
      <c r="L19" s="37">
        <f t="shared" si="0"/>
        <v>173157686.79569</v>
      </c>
    </row>
    <row r="21" spans="1:16" x14ac:dyDescent="0.25">
      <c r="A21" s="43" t="s">
        <v>22</v>
      </c>
    </row>
  </sheetData>
  <sortState xmlns:xlrd2="http://schemas.microsoft.com/office/spreadsheetml/2017/richdata2" ref="A4:A18">
    <sortCondition ref="A4:A18"/>
  </sortState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3"/>
  <sheetViews>
    <sheetView workbookViewId="0"/>
  </sheetViews>
  <sheetFormatPr defaultRowHeight="15" x14ac:dyDescent="0.25"/>
  <cols>
    <col min="1" max="1" width="29.7109375" bestFit="1" customWidth="1"/>
    <col min="2" max="2" width="36.5703125" bestFit="1" customWidth="1"/>
    <col min="3" max="3" width="21.28515625" bestFit="1" customWidth="1"/>
    <col min="4" max="5" width="21.7109375" bestFit="1" customWidth="1"/>
    <col min="6" max="6" width="25.7109375" bestFit="1" customWidth="1"/>
  </cols>
  <sheetData>
    <row r="1" spans="1:6" ht="18.75" x14ac:dyDescent="0.3">
      <c r="A1" s="16" t="s">
        <v>106</v>
      </c>
      <c r="B1" s="17"/>
      <c r="C1" s="17"/>
      <c r="D1" s="17"/>
      <c r="E1" s="17"/>
      <c r="F1" s="18"/>
    </row>
    <row r="2" spans="1:6" x14ac:dyDescent="0.25">
      <c r="A2" s="10"/>
      <c r="B2" s="10"/>
      <c r="C2" s="12" t="s">
        <v>107</v>
      </c>
      <c r="D2" s="22" t="s">
        <v>108</v>
      </c>
      <c r="E2" s="22" t="s">
        <v>108</v>
      </c>
      <c r="F2" s="10"/>
    </row>
    <row r="3" spans="1:6" x14ac:dyDescent="0.25">
      <c r="A3" s="2" t="s">
        <v>109</v>
      </c>
      <c r="B3" s="2" t="s">
        <v>110</v>
      </c>
      <c r="C3" s="2" t="s">
        <v>111</v>
      </c>
      <c r="D3" s="2" t="s">
        <v>112</v>
      </c>
      <c r="E3" s="2" t="s">
        <v>113</v>
      </c>
      <c r="F3" s="2" t="s">
        <v>114</v>
      </c>
    </row>
    <row r="4" spans="1:6" x14ac:dyDescent="0.25">
      <c r="A4" s="51" t="s">
        <v>35</v>
      </c>
      <c r="B4" s="27">
        <v>26569642</v>
      </c>
      <c r="C4" s="27">
        <v>256443.64799999999</v>
      </c>
      <c r="D4" s="27">
        <v>0</v>
      </c>
      <c r="E4" s="27">
        <v>-16121699.199999999</v>
      </c>
      <c r="F4" s="27">
        <v>10704386.4</v>
      </c>
    </row>
    <row r="5" spans="1:6" x14ac:dyDescent="0.25">
      <c r="A5" s="51" t="s">
        <v>115</v>
      </c>
      <c r="B5" s="27">
        <v>49257821.799999997</v>
      </c>
      <c r="C5" s="27">
        <v>5081024.4000000004</v>
      </c>
      <c r="D5" s="27">
        <v>0</v>
      </c>
      <c r="E5" s="27">
        <v>-41474703</v>
      </c>
      <c r="F5" s="27">
        <v>12864143.199999999</v>
      </c>
    </row>
    <row r="6" spans="1:6" x14ac:dyDescent="0.25">
      <c r="A6" s="51" t="s">
        <v>116</v>
      </c>
      <c r="B6" s="27">
        <v>1142.5</v>
      </c>
      <c r="C6" s="27">
        <v>0</v>
      </c>
      <c r="D6" s="27">
        <v>0</v>
      </c>
      <c r="E6" s="27">
        <v>-573.70000000000005</v>
      </c>
      <c r="F6" s="27">
        <v>568.79999999999995</v>
      </c>
    </row>
    <row r="7" spans="1:6" x14ac:dyDescent="0.25">
      <c r="A7" s="51" t="s">
        <v>117</v>
      </c>
      <c r="B7" s="27">
        <v>0</v>
      </c>
      <c r="C7" s="27">
        <v>27400</v>
      </c>
      <c r="D7" s="27">
        <v>0</v>
      </c>
      <c r="E7" s="27">
        <v>-22432.1</v>
      </c>
      <c r="F7" s="27">
        <v>4967.8999999999996</v>
      </c>
    </row>
    <row r="8" spans="1:6" x14ac:dyDescent="0.25">
      <c r="A8" s="51" t="s">
        <v>118</v>
      </c>
      <c r="B8" s="27">
        <v>32857607.699999999</v>
      </c>
      <c r="C8" s="27">
        <v>2533835.39</v>
      </c>
      <c r="D8" s="27">
        <v>0</v>
      </c>
      <c r="E8" s="27">
        <v>-26471816.199999999</v>
      </c>
      <c r="F8" s="27">
        <v>8919626.9000000004</v>
      </c>
    </row>
    <row r="9" spans="1:6" x14ac:dyDescent="0.25">
      <c r="A9" s="51" t="s">
        <v>119</v>
      </c>
      <c r="B9" s="27">
        <v>111508876.7</v>
      </c>
      <c r="C9" s="27">
        <v>-8424093.3000000007</v>
      </c>
      <c r="D9" s="27">
        <v>0</v>
      </c>
      <c r="E9" s="27">
        <v>-50418543.100000001</v>
      </c>
      <c r="F9" s="27">
        <v>52666240.299999997</v>
      </c>
    </row>
    <row r="10" spans="1:6" x14ac:dyDescent="0.25">
      <c r="A10" s="3" t="s">
        <v>120</v>
      </c>
      <c r="B10" s="28">
        <v>9326172.3000000007</v>
      </c>
      <c r="C10" s="28">
        <v>-23.5</v>
      </c>
      <c r="D10" s="28">
        <v>-5909791.2999999998</v>
      </c>
      <c r="E10" s="28">
        <v>-484615.1</v>
      </c>
      <c r="F10" s="28">
        <v>2927241.8</v>
      </c>
    </row>
    <row r="11" spans="1:6" x14ac:dyDescent="0.25">
      <c r="A11" s="41" t="s">
        <v>20</v>
      </c>
      <c r="B11" s="44">
        <f>SUM(B4:B10)</f>
        <v>229521263</v>
      </c>
      <c r="C11" s="44">
        <f t="shared" ref="C11:F11" si="0">SUM(C4:C10)</f>
        <v>-525413.36199999973</v>
      </c>
      <c r="D11" s="44">
        <f t="shared" si="0"/>
        <v>-5909791.2999999998</v>
      </c>
      <c r="E11" s="44">
        <f t="shared" si="0"/>
        <v>-134994382.40000001</v>
      </c>
      <c r="F11" s="44">
        <f t="shared" si="0"/>
        <v>88087175.299999997</v>
      </c>
    </row>
    <row r="13" spans="1:6" x14ac:dyDescent="0.25">
      <c r="A13" s="43" t="s">
        <v>22</v>
      </c>
    </row>
  </sheetData>
  <sortState xmlns:xlrd2="http://schemas.microsoft.com/office/spreadsheetml/2017/richdata2" ref="I4:I9">
    <sortCondition ref="I9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87"/>
  <sheetViews>
    <sheetView zoomScaleNormal="100" workbookViewId="0"/>
  </sheetViews>
  <sheetFormatPr defaultRowHeight="15" x14ac:dyDescent="0.25"/>
  <cols>
    <col min="1" max="1" width="46.85546875" bestFit="1" customWidth="1"/>
    <col min="2" max="2" width="22.85546875" customWidth="1"/>
    <col min="3" max="3" width="29" customWidth="1"/>
    <col min="4" max="4" width="33.5703125" customWidth="1"/>
    <col min="5" max="7" width="22.140625" customWidth="1"/>
    <col min="8" max="8" width="21.5703125" customWidth="1"/>
  </cols>
  <sheetData>
    <row r="1" spans="1:9" ht="18.75" x14ac:dyDescent="0.3">
      <c r="A1" s="16" t="s">
        <v>121</v>
      </c>
      <c r="B1" s="17"/>
      <c r="C1" s="17"/>
      <c r="D1" s="17"/>
      <c r="E1" s="17"/>
      <c r="F1" s="17"/>
      <c r="G1" s="17"/>
      <c r="H1" s="18"/>
    </row>
    <row r="2" spans="1:9" x14ac:dyDescent="0.25">
      <c r="A2" s="10"/>
      <c r="B2" s="10"/>
      <c r="C2" s="21" t="s">
        <v>107</v>
      </c>
      <c r="D2" s="21" t="s">
        <v>107</v>
      </c>
      <c r="E2" s="21" t="s">
        <v>107</v>
      </c>
      <c r="F2" s="22" t="s">
        <v>108</v>
      </c>
      <c r="G2" s="22" t="s">
        <v>108</v>
      </c>
      <c r="H2" s="10"/>
    </row>
    <row r="3" spans="1:9" s="46" customFormat="1" ht="30" x14ac:dyDescent="0.25">
      <c r="A3" s="45" t="s">
        <v>109</v>
      </c>
      <c r="B3" s="45" t="s">
        <v>110</v>
      </c>
      <c r="C3" s="45" t="s">
        <v>122</v>
      </c>
      <c r="D3" s="45" t="s">
        <v>123</v>
      </c>
      <c r="E3" s="45" t="s">
        <v>111</v>
      </c>
      <c r="F3" s="45" t="s">
        <v>112</v>
      </c>
      <c r="G3" s="45" t="s">
        <v>113</v>
      </c>
      <c r="H3" s="45" t="s">
        <v>114</v>
      </c>
    </row>
    <row r="4" spans="1:9" x14ac:dyDescent="0.25">
      <c r="A4" s="4" t="s">
        <v>53</v>
      </c>
      <c r="B4" s="27">
        <v>2156453.7000000002</v>
      </c>
      <c r="C4" s="27">
        <v>9536.2999999999993</v>
      </c>
      <c r="D4" s="27">
        <v>91380.4</v>
      </c>
      <c r="E4" s="27">
        <v>472161.7</v>
      </c>
      <c r="F4" s="27">
        <v>-2684651.5</v>
      </c>
      <c r="G4" s="27">
        <v>0</v>
      </c>
      <c r="H4" s="27">
        <v>44880.6</v>
      </c>
    </row>
    <row r="5" spans="1:9" x14ac:dyDescent="0.25">
      <c r="A5" s="4" t="s">
        <v>51</v>
      </c>
      <c r="B5" s="27">
        <v>126446.8</v>
      </c>
      <c r="C5" s="27">
        <v>559.20000000000005</v>
      </c>
      <c r="D5" s="27">
        <v>0</v>
      </c>
      <c r="E5" s="27">
        <v>-126945</v>
      </c>
      <c r="F5" s="27">
        <v>0</v>
      </c>
      <c r="G5" s="27">
        <v>0</v>
      </c>
      <c r="H5" s="27">
        <v>61</v>
      </c>
    </row>
    <row r="6" spans="1:9" x14ac:dyDescent="0.25">
      <c r="A6" s="4" t="s">
        <v>125</v>
      </c>
      <c r="B6" s="27">
        <v>0</v>
      </c>
      <c r="C6" s="27">
        <v>0</v>
      </c>
      <c r="D6" s="27">
        <v>0</v>
      </c>
      <c r="E6" s="27">
        <v>11023.8</v>
      </c>
      <c r="F6" s="27">
        <v>-11542.5</v>
      </c>
      <c r="G6" s="27">
        <v>0</v>
      </c>
      <c r="H6" s="27">
        <v>-518.70000000000005</v>
      </c>
    </row>
    <row r="7" spans="1:9" x14ac:dyDescent="0.25">
      <c r="A7" s="4" t="s">
        <v>126</v>
      </c>
      <c r="B7" s="27">
        <v>49.2</v>
      </c>
      <c r="C7" s="27">
        <v>0.2</v>
      </c>
      <c r="D7" s="27">
        <v>0</v>
      </c>
      <c r="E7" s="27">
        <v>0</v>
      </c>
      <c r="F7" s="27">
        <v>0</v>
      </c>
      <c r="G7" s="27">
        <v>0</v>
      </c>
      <c r="H7" s="27">
        <v>49.4</v>
      </c>
    </row>
    <row r="8" spans="1:9" x14ac:dyDescent="0.25">
      <c r="A8" s="4" t="s">
        <v>129</v>
      </c>
      <c r="B8" s="27">
        <v>122233.60000000001</v>
      </c>
      <c r="C8" s="27">
        <v>-1647.5</v>
      </c>
      <c r="D8" s="27">
        <v>0</v>
      </c>
      <c r="E8" s="27">
        <v>0</v>
      </c>
      <c r="F8" s="27">
        <v>-119448</v>
      </c>
      <c r="G8" s="27">
        <v>0</v>
      </c>
      <c r="H8" s="27">
        <v>1138.0999999999999</v>
      </c>
    </row>
    <row r="9" spans="1:9" x14ac:dyDescent="0.25">
      <c r="A9" s="4" t="s">
        <v>130</v>
      </c>
      <c r="B9" s="27">
        <v>126446.8</v>
      </c>
      <c r="C9" s="27">
        <v>559.20000000000005</v>
      </c>
      <c r="D9" s="27">
        <v>0</v>
      </c>
      <c r="E9" s="27">
        <v>-127005.9</v>
      </c>
      <c r="F9" s="27">
        <v>0</v>
      </c>
      <c r="G9" s="27">
        <v>0</v>
      </c>
      <c r="H9" s="27">
        <v>0.1</v>
      </c>
    </row>
    <row r="10" spans="1:9" x14ac:dyDescent="0.25">
      <c r="A10" s="4" t="s">
        <v>138</v>
      </c>
      <c r="B10" s="27">
        <v>76455.399999999994</v>
      </c>
      <c r="C10" s="27">
        <v>338.1</v>
      </c>
      <c r="D10" s="27">
        <v>0</v>
      </c>
      <c r="E10" s="27">
        <v>-76793.5</v>
      </c>
      <c r="F10" s="27">
        <v>0</v>
      </c>
      <c r="G10" s="27">
        <v>0</v>
      </c>
      <c r="H10" s="27">
        <v>0</v>
      </c>
    </row>
    <row r="11" spans="1:9" x14ac:dyDescent="0.25">
      <c r="A11" s="4" t="s">
        <v>124</v>
      </c>
      <c r="B11" s="27">
        <v>126446.8</v>
      </c>
      <c r="C11" s="27">
        <v>559.20000000000005</v>
      </c>
      <c r="D11" s="27">
        <v>0</v>
      </c>
      <c r="E11" s="27">
        <v>-126688.5</v>
      </c>
      <c r="F11" s="27">
        <v>0</v>
      </c>
      <c r="G11" s="27">
        <v>0</v>
      </c>
      <c r="H11" s="27">
        <v>317.5</v>
      </c>
    </row>
    <row r="12" spans="1:9" x14ac:dyDescent="0.25">
      <c r="A12" s="4" t="s">
        <v>127</v>
      </c>
      <c r="B12" s="27">
        <v>452130.1</v>
      </c>
      <c r="C12" s="27">
        <v>1999.4</v>
      </c>
      <c r="D12" s="27">
        <v>0</v>
      </c>
      <c r="E12" s="27">
        <v>-454128.2</v>
      </c>
      <c r="F12" s="27">
        <v>0</v>
      </c>
      <c r="G12" s="27">
        <v>0</v>
      </c>
      <c r="H12" s="27">
        <v>1.3</v>
      </c>
    </row>
    <row r="13" spans="1:9" x14ac:dyDescent="0.25">
      <c r="A13" s="4" t="s">
        <v>128</v>
      </c>
      <c r="B13" s="27">
        <v>180476.2</v>
      </c>
      <c r="C13" s="27">
        <v>798.1</v>
      </c>
      <c r="D13" s="27">
        <v>0</v>
      </c>
      <c r="E13" s="27">
        <v>-135097.20000000001</v>
      </c>
      <c r="F13" s="27">
        <v>-46176</v>
      </c>
      <c r="G13" s="27">
        <v>0</v>
      </c>
      <c r="H13" s="27">
        <v>1.1000000000000001</v>
      </c>
      <c r="I13" s="46"/>
    </row>
    <row r="14" spans="1:9" x14ac:dyDescent="0.25">
      <c r="A14" s="4" t="s">
        <v>131</v>
      </c>
      <c r="B14" s="27">
        <v>315346.40000000002</v>
      </c>
      <c r="C14" s="27">
        <v>1394.5</v>
      </c>
      <c r="D14" s="27">
        <v>0</v>
      </c>
      <c r="E14" s="27">
        <v>-158550</v>
      </c>
      <c r="F14" s="27">
        <v>-15100.8</v>
      </c>
      <c r="G14" s="27">
        <v>0</v>
      </c>
      <c r="H14" s="27">
        <v>143090.1</v>
      </c>
    </row>
    <row r="15" spans="1:9" x14ac:dyDescent="0.25">
      <c r="A15" s="4" t="s">
        <v>132</v>
      </c>
      <c r="B15" s="27">
        <v>126446.8</v>
      </c>
      <c r="C15" s="27">
        <v>-126446.8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</row>
    <row r="16" spans="1:9" x14ac:dyDescent="0.25">
      <c r="A16" s="4" t="s">
        <v>133</v>
      </c>
      <c r="B16" s="27">
        <v>0</v>
      </c>
      <c r="C16" s="27">
        <v>0</v>
      </c>
      <c r="D16" s="27">
        <v>0</v>
      </c>
      <c r="E16" s="27">
        <v>167.4</v>
      </c>
      <c r="F16" s="27">
        <v>0</v>
      </c>
      <c r="G16" s="27">
        <v>0</v>
      </c>
      <c r="H16" s="27">
        <v>167.4</v>
      </c>
    </row>
    <row r="17" spans="1:8" x14ac:dyDescent="0.25">
      <c r="A17" s="4" t="s">
        <v>134</v>
      </c>
      <c r="B17" s="27">
        <v>0</v>
      </c>
      <c r="C17" s="27">
        <v>0</v>
      </c>
      <c r="D17" s="27">
        <v>0</v>
      </c>
      <c r="E17" s="27">
        <v>0</v>
      </c>
      <c r="F17" s="27">
        <v>-21.5</v>
      </c>
      <c r="G17" s="27">
        <v>0</v>
      </c>
      <c r="H17" s="27">
        <v>-21.5</v>
      </c>
    </row>
    <row r="18" spans="1:8" x14ac:dyDescent="0.25">
      <c r="A18" s="4" t="s">
        <v>35</v>
      </c>
      <c r="B18" s="27">
        <v>19656867.300000001</v>
      </c>
      <c r="C18" s="27">
        <v>86926.7</v>
      </c>
      <c r="D18" s="27">
        <v>1887405.1</v>
      </c>
      <c r="E18" s="27">
        <v>-5195682.7520000003</v>
      </c>
      <c r="F18" s="27">
        <v>-153520.9</v>
      </c>
      <c r="G18" s="27">
        <v>-16121699.199999999</v>
      </c>
      <c r="H18" s="27">
        <v>160296.20000000001</v>
      </c>
    </row>
    <row r="19" spans="1:8" x14ac:dyDescent="0.25">
      <c r="A19" s="4" t="s">
        <v>135</v>
      </c>
      <c r="B19" s="27">
        <v>649992.4</v>
      </c>
      <c r="C19" s="27">
        <v>54.5</v>
      </c>
      <c r="D19" s="27">
        <v>0</v>
      </c>
      <c r="E19" s="27">
        <v>0</v>
      </c>
      <c r="F19" s="27">
        <v>-649938</v>
      </c>
      <c r="G19" s="27">
        <v>0</v>
      </c>
      <c r="H19" s="27">
        <v>108.9</v>
      </c>
    </row>
    <row r="20" spans="1:8" x14ac:dyDescent="0.25">
      <c r="A20" s="4" t="s">
        <v>137</v>
      </c>
      <c r="B20" s="27">
        <v>1278314.6000000001</v>
      </c>
      <c r="C20" s="27">
        <v>-27098.9</v>
      </c>
      <c r="D20" s="27">
        <v>0</v>
      </c>
      <c r="E20" s="27">
        <v>-1248087.6000000001</v>
      </c>
      <c r="F20" s="27">
        <v>0</v>
      </c>
      <c r="G20" s="27">
        <v>0</v>
      </c>
      <c r="H20" s="27">
        <v>3128.1</v>
      </c>
    </row>
    <row r="21" spans="1:8" x14ac:dyDescent="0.25">
      <c r="A21" s="4" t="s">
        <v>136</v>
      </c>
      <c r="B21" s="27">
        <v>126446.8</v>
      </c>
      <c r="C21" s="27">
        <v>559.20000000000005</v>
      </c>
      <c r="D21" s="27">
        <v>0</v>
      </c>
      <c r="E21" s="27">
        <v>0</v>
      </c>
      <c r="F21" s="27">
        <v>-126953.5</v>
      </c>
      <c r="G21" s="27">
        <v>0</v>
      </c>
      <c r="H21" s="27">
        <v>52.5</v>
      </c>
    </row>
    <row r="22" spans="1:8" x14ac:dyDescent="0.25">
      <c r="A22" s="4" t="s">
        <v>139</v>
      </c>
      <c r="B22" s="27">
        <v>21165.200000000001</v>
      </c>
      <c r="C22" s="27">
        <v>-21165.200000000001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</row>
    <row r="23" spans="1:8" x14ac:dyDescent="0.25">
      <c r="A23" s="4" t="s">
        <v>140</v>
      </c>
      <c r="B23" s="27">
        <v>122653.4</v>
      </c>
      <c r="C23" s="27">
        <v>542.4</v>
      </c>
      <c r="D23" s="27">
        <v>0</v>
      </c>
      <c r="E23" s="27">
        <v>0</v>
      </c>
      <c r="F23" s="27">
        <v>-123179.5</v>
      </c>
      <c r="G23" s="27">
        <v>0</v>
      </c>
      <c r="H23" s="27">
        <v>16.3</v>
      </c>
    </row>
    <row r="24" spans="1:8" x14ac:dyDescent="0.25">
      <c r="A24" s="4" t="s">
        <v>142</v>
      </c>
      <c r="B24" s="27">
        <v>14060.4</v>
      </c>
      <c r="C24" s="27">
        <v>62.2</v>
      </c>
      <c r="D24" s="27">
        <v>0</v>
      </c>
      <c r="E24" s="27">
        <v>-14122.5</v>
      </c>
      <c r="F24" s="27">
        <v>0</v>
      </c>
      <c r="G24" s="27">
        <v>0</v>
      </c>
      <c r="H24" s="27">
        <v>0.1</v>
      </c>
    </row>
    <row r="25" spans="1:8" x14ac:dyDescent="0.25">
      <c r="A25" s="4" t="s">
        <v>115</v>
      </c>
      <c r="B25" s="27">
        <v>21679708.600000001</v>
      </c>
      <c r="C25" s="27">
        <v>95872.2</v>
      </c>
      <c r="D25" s="27">
        <v>20366684.699999999</v>
      </c>
      <c r="E25" s="27">
        <v>6015847.6950000003</v>
      </c>
      <c r="F25" s="27">
        <v>-6326886.4000000004</v>
      </c>
      <c r="G25" s="27">
        <v>-41474703</v>
      </c>
      <c r="H25" s="27">
        <v>356523.8</v>
      </c>
    </row>
    <row r="26" spans="1:8" x14ac:dyDescent="0.25">
      <c r="A26" s="4" t="s">
        <v>141</v>
      </c>
      <c r="B26" s="27">
        <v>126446.8</v>
      </c>
      <c r="C26" s="27">
        <v>559.20000000000005</v>
      </c>
      <c r="D26" s="27">
        <v>0</v>
      </c>
      <c r="E26" s="27">
        <v>-99785.7</v>
      </c>
      <c r="F26" s="27">
        <v>-27220</v>
      </c>
      <c r="G26" s="27">
        <v>0</v>
      </c>
      <c r="H26" s="27">
        <v>0.3</v>
      </c>
    </row>
    <row r="27" spans="1:8" x14ac:dyDescent="0.25">
      <c r="A27" s="4" t="s">
        <v>143</v>
      </c>
      <c r="B27" s="27">
        <v>227930.8</v>
      </c>
      <c r="C27" s="27">
        <v>1008</v>
      </c>
      <c r="D27" s="27">
        <v>0</v>
      </c>
      <c r="E27" s="27">
        <v>-228366.4</v>
      </c>
      <c r="F27" s="27">
        <v>0</v>
      </c>
      <c r="G27" s="27">
        <v>0</v>
      </c>
      <c r="H27" s="27">
        <v>572.4</v>
      </c>
    </row>
    <row r="28" spans="1:8" x14ac:dyDescent="0.25">
      <c r="A28" s="4" t="s">
        <v>144</v>
      </c>
      <c r="B28" s="27">
        <v>126446.8</v>
      </c>
      <c r="C28" s="27">
        <v>-126446.8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</row>
    <row r="29" spans="1:8" x14ac:dyDescent="0.25">
      <c r="A29" s="4" t="s">
        <v>145</v>
      </c>
      <c r="B29" s="27">
        <v>126446.8</v>
      </c>
      <c r="C29" s="27">
        <v>559.20000000000005</v>
      </c>
      <c r="D29" s="27">
        <v>0</v>
      </c>
      <c r="E29" s="27">
        <v>169771.2</v>
      </c>
      <c r="F29" s="27">
        <v>-295422.7</v>
      </c>
      <c r="G29" s="27">
        <v>0</v>
      </c>
      <c r="H29" s="27">
        <v>1354.5</v>
      </c>
    </row>
    <row r="30" spans="1:8" x14ac:dyDescent="0.25">
      <c r="A30" s="4" t="s">
        <v>66</v>
      </c>
      <c r="B30" s="27">
        <v>1974152.3</v>
      </c>
      <c r="C30" s="27">
        <v>8730.2000000000007</v>
      </c>
      <c r="D30" s="27">
        <v>0</v>
      </c>
      <c r="E30" s="27">
        <v>-945175.8</v>
      </c>
      <c r="F30" s="27">
        <v>-993427.8</v>
      </c>
      <c r="G30" s="27">
        <v>0</v>
      </c>
      <c r="H30" s="27">
        <v>44278.9</v>
      </c>
    </row>
    <row r="31" spans="1:8" x14ac:dyDescent="0.25">
      <c r="A31" s="4" t="s">
        <v>146</v>
      </c>
      <c r="B31" s="27">
        <v>363578.9</v>
      </c>
      <c r="C31" s="27">
        <v>1607.8</v>
      </c>
      <c r="D31" s="27">
        <v>0</v>
      </c>
      <c r="E31" s="27">
        <v>0</v>
      </c>
      <c r="F31" s="27">
        <v>-356527.4</v>
      </c>
      <c r="G31" s="27">
        <v>0</v>
      </c>
      <c r="H31" s="27">
        <v>8659.2999999999993</v>
      </c>
    </row>
    <row r="32" spans="1:8" x14ac:dyDescent="0.25">
      <c r="A32" s="4" t="s">
        <v>147</v>
      </c>
      <c r="B32" s="27">
        <v>65968.2</v>
      </c>
      <c r="C32" s="27">
        <v>5.5</v>
      </c>
      <c r="D32" s="27">
        <v>73421.2</v>
      </c>
      <c r="E32" s="27">
        <v>0</v>
      </c>
      <c r="F32" s="27">
        <v>-103272.4</v>
      </c>
      <c r="G32" s="27">
        <v>0</v>
      </c>
      <c r="H32" s="27">
        <v>36122.5</v>
      </c>
    </row>
    <row r="33" spans="1:8" x14ac:dyDescent="0.25">
      <c r="A33" s="4" t="s">
        <v>69</v>
      </c>
      <c r="B33" s="27">
        <v>126433.2</v>
      </c>
      <c r="C33" s="27">
        <v>559.1</v>
      </c>
      <c r="D33" s="27">
        <v>0</v>
      </c>
      <c r="E33" s="27">
        <v>-1100</v>
      </c>
      <c r="F33" s="27">
        <v>-125816.8</v>
      </c>
      <c r="G33" s="27">
        <v>0</v>
      </c>
      <c r="H33" s="27">
        <v>75.5</v>
      </c>
    </row>
    <row r="34" spans="1:8" x14ac:dyDescent="0.25">
      <c r="A34" s="4" t="s">
        <v>148</v>
      </c>
      <c r="B34" s="27">
        <v>486962.7</v>
      </c>
      <c r="C34" s="27">
        <v>2153.4</v>
      </c>
      <c r="D34" s="27">
        <v>23188.2</v>
      </c>
      <c r="E34" s="27">
        <v>2939359</v>
      </c>
      <c r="F34" s="27">
        <v>-3448926</v>
      </c>
      <c r="G34" s="27">
        <v>0</v>
      </c>
      <c r="H34" s="27">
        <v>2737.3</v>
      </c>
    </row>
    <row r="35" spans="1:8" x14ac:dyDescent="0.25">
      <c r="A35" s="4" t="s">
        <v>70</v>
      </c>
      <c r="B35" s="27">
        <v>1614609.9</v>
      </c>
      <c r="C35" s="27">
        <v>135.30000000000001</v>
      </c>
      <c r="D35" s="27">
        <v>0</v>
      </c>
      <c r="E35" s="27">
        <v>317491.8</v>
      </c>
      <c r="F35" s="27">
        <v>-1933157.6</v>
      </c>
      <c r="G35" s="27">
        <v>0</v>
      </c>
      <c r="H35" s="27">
        <v>-920.6</v>
      </c>
    </row>
    <row r="36" spans="1:8" x14ac:dyDescent="0.25">
      <c r="A36" s="4" t="s">
        <v>149</v>
      </c>
      <c r="B36" s="27">
        <v>126446.8</v>
      </c>
      <c r="C36" s="27">
        <v>559.20000000000005</v>
      </c>
      <c r="D36" s="27">
        <v>0</v>
      </c>
      <c r="E36" s="27">
        <v>0</v>
      </c>
      <c r="F36" s="27">
        <v>-99483.8</v>
      </c>
      <c r="G36" s="27">
        <v>0</v>
      </c>
      <c r="H36" s="27">
        <v>27522.2</v>
      </c>
    </row>
    <row r="37" spans="1:8" x14ac:dyDescent="0.25">
      <c r="A37" s="4" t="s">
        <v>150</v>
      </c>
      <c r="B37" s="27">
        <v>340497.3</v>
      </c>
      <c r="C37" s="27">
        <v>1505.7</v>
      </c>
      <c r="D37" s="27">
        <v>0</v>
      </c>
      <c r="E37" s="27">
        <v>-120120</v>
      </c>
      <c r="F37" s="27">
        <v>-208685.6</v>
      </c>
      <c r="G37" s="27">
        <v>0</v>
      </c>
      <c r="H37" s="27">
        <v>13197.4</v>
      </c>
    </row>
    <row r="38" spans="1:8" x14ac:dyDescent="0.25">
      <c r="A38" s="4" t="s">
        <v>71</v>
      </c>
      <c r="B38" s="27">
        <v>126446.8</v>
      </c>
      <c r="C38" s="27">
        <v>559.20000000000005</v>
      </c>
      <c r="D38" s="27">
        <v>0</v>
      </c>
      <c r="E38" s="27">
        <v>0</v>
      </c>
      <c r="F38" s="27">
        <v>-126794.8</v>
      </c>
      <c r="G38" s="27">
        <v>0</v>
      </c>
      <c r="H38" s="27">
        <v>211.2</v>
      </c>
    </row>
    <row r="39" spans="1:8" x14ac:dyDescent="0.25">
      <c r="A39" s="4" t="s">
        <v>151</v>
      </c>
      <c r="B39" s="27">
        <v>484265.5</v>
      </c>
      <c r="C39" s="27">
        <v>2141.5</v>
      </c>
      <c r="D39" s="27">
        <v>0</v>
      </c>
      <c r="E39" s="27">
        <v>0</v>
      </c>
      <c r="F39" s="27">
        <v>-485793</v>
      </c>
      <c r="G39" s="27">
        <v>0</v>
      </c>
      <c r="H39" s="27">
        <v>614</v>
      </c>
    </row>
    <row r="40" spans="1:8" x14ac:dyDescent="0.25">
      <c r="A40" s="4" t="s">
        <v>73</v>
      </c>
      <c r="B40" s="27">
        <v>2129502.6</v>
      </c>
      <c r="C40" s="27">
        <v>9417.1</v>
      </c>
      <c r="D40" s="27">
        <v>0</v>
      </c>
      <c r="E40" s="27">
        <v>294520.84999999998</v>
      </c>
      <c r="F40" s="27">
        <v>-2421001.1</v>
      </c>
      <c r="G40" s="27">
        <v>0</v>
      </c>
      <c r="H40" s="27">
        <v>12439.5</v>
      </c>
    </row>
    <row r="41" spans="1:8" x14ac:dyDescent="0.25">
      <c r="A41" s="4" t="s">
        <v>152</v>
      </c>
      <c r="B41" s="27">
        <v>126446.8</v>
      </c>
      <c r="C41" s="27">
        <v>559.20000000000005</v>
      </c>
      <c r="D41" s="27">
        <v>0</v>
      </c>
      <c r="E41" s="27">
        <v>-125685</v>
      </c>
      <c r="F41" s="27">
        <v>0</v>
      </c>
      <c r="G41" s="27">
        <v>0</v>
      </c>
      <c r="H41" s="27">
        <v>1321</v>
      </c>
    </row>
    <row r="42" spans="1:8" x14ac:dyDescent="0.25">
      <c r="A42" s="4" t="s">
        <v>153</v>
      </c>
      <c r="B42" s="27">
        <v>2155102.6</v>
      </c>
      <c r="C42" s="27">
        <v>9530.2999999999993</v>
      </c>
      <c r="D42" s="27">
        <v>9602.1</v>
      </c>
      <c r="E42" s="27">
        <v>25115.599999999999</v>
      </c>
      <c r="F42" s="27">
        <v>-2198513.9</v>
      </c>
      <c r="G42" s="27">
        <v>0</v>
      </c>
      <c r="H42" s="27">
        <v>836.7</v>
      </c>
    </row>
    <row r="43" spans="1:8" x14ac:dyDescent="0.25">
      <c r="A43" s="4" t="s">
        <v>154</v>
      </c>
      <c r="B43" s="27">
        <v>16514965.1</v>
      </c>
      <c r="C43" s="27">
        <v>73032.600000000006</v>
      </c>
      <c r="D43" s="27">
        <v>5631544.7000000002</v>
      </c>
      <c r="E43" s="27">
        <v>206206.6</v>
      </c>
      <c r="F43" s="27">
        <v>-22425683.100000001</v>
      </c>
      <c r="G43" s="27">
        <v>0</v>
      </c>
      <c r="H43" s="27">
        <v>65.900000000000006</v>
      </c>
    </row>
    <row r="44" spans="1:8" x14ac:dyDescent="0.25">
      <c r="A44" s="4" t="s">
        <v>116</v>
      </c>
      <c r="B44" s="27">
        <v>800.3</v>
      </c>
      <c r="C44" s="27">
        <v>3.6</v>
      </c>
      <c r="D44" s="27">
        <v>172.5</v>
      </c>
      <c r="E44" s="27">
        <v>0</v>
      </c>
      <c r="F44" s="27">
        <v>-12</v>
      </c>
      <c r="G44" s="27">
        <v>-573.70000000000005</v>
      </c>
      <c r="H44" s="27">
        <v>390.7</v>
      </c>
    </row>
    <row r="45" spans="1:8" x14ac:dyDescent="0.25">
      <c r="A45" s="4" t="s">
        <v>117</v>
      </c>
      <c r="B45" s="27">
        <v>0</v>
      </c>
      <c r="C45" s="27">
        <v>0</v>
      </c>
      <c r="D45" s="27">
        <v>14398.7</v>
      </c>
      <c r="E45" s="27">
        <v>27400</v>
      </c>
      <c r="F45" s="27">
        <v>0</v>
      </c>
      <c r="G45" s="27">
        <v>-22432.1</v>
      </c>
      <c r="H45" s="27">
        <v>19366.599999999999</v>
      </c>
    </row>
    <row r="46" spans="1:8" x14ac:dyDescent="0.25">
      <c r="A46" s="4" t="s">
        <v>155</v>
      </c>
      <c r="B46" s="27">
        <v>126446.8</v>
      </c>
      <c r="C46" s="27">
        <v>559.20000000000005</v>
      </c>
      <c r="D46" s="27">
        <v>0</v>
      </c>
      <c r="E46" s="27">
        <v>-127006</v>
      </c>
      <c r="F46" s="27">
        <v>0</v>
      </c>
      <c r="G46" s="27">
        <v>0</v>
      </c>
      <c r="H46" s="27">
        <v>0</v>
      </c>
    </row>
    <row r="47" spans="1:8" x14ac:dyDescent="0.25">
      <c r="A47" s="4" t="s">
        <v>156</v>
      </c>
      <c r="B47" s="27">
        <v>702334.799999999</v>
      </c>
      <c r="C47" s="27">
        <v>3105.9</v>
      </c>
      <c r="D47" s="27">
        <v>0</v>
      </c>
      <c r="E47" s="27">
        <v>0</v>
      </c>
      <c r="F47" s="27">
        <v>-705092.2</v>
      </c>
      <c r="G47" s="27">
        <v>0</v>
      </c>
      <c r="H47" s="27">
        <v>348.5</v>
      </c>
    </row>
    <row r="48" spans="1:8" x14ac:dyDescent="0.25">
      <c r="A48" s="4" t="s">
        <v>157</v>
      </c>
      <c r="B48" s="27">
        <v>126446.8</v>
      </c>
      <c r="C48" s="27">
        <v>559.20000000000005</v>
      </c>
      <c r="D48" s="27">
        <v>0</v>
      </c>
      <c r="E48" s="27">
        <v>0</v>
      </c>
      <c r="F48" s="27">
        <v>-127001.7</v>
      </c>
      <c r="G48" s="27">
        <v>0</v>
      </c>
      <c r="H48" s="27">
        <v>4.3</v>
      </c>
    </row>
    <row r="49" spans="1:8" x14ac:dyDescent="0.25">
      <c r="A49" s="4" t="s">
        <v>158</v>
      </c>
      <c r="B49" s="27">
        <v>336839.5</v>
      </c>
      <c r="C49" s="27">
        <v>1489.5</v>
      </c>
      <c r="D49" s="27">
        <v>0</v>
      </c>
      <c r="E49" s="27">
        <v>0</v>
      </c>
      <c r="F49" s="27">
        <v>-44840.9</v>
      </c>
      <c r="G49" s="27">
        <v>0</v>
      </c>
      <c r="H49" s="27">
        <v>293488.09999999998</v>
      </c>
    </row>
    <row r="50" spans="1:8" x14ac:dyDescent="0.25">
      <c r="A50" s="4" t="s">
        <v>312</v>
      </c>
      <c r="B50" s="27">
        <v>52517.1</v>
      </c>
      <c r="C50" s="27">
        <v>232.2</v>
      </c>
      <c r="D50" s="27">
        <v>0</v>
      </c>
      <c r="E50" s="27">
        <v>-52747.8</v>
      </c>
      <c r="F50" s="27">
        <v>0</v>
      </c>
      <c r="G50" s="27">
        <v>0</v>
      </c>
      <c r="H50" s="27">
        <v>1.5</v>
      </c>
    </row>
    <row r="51" spans="1:8" x14ac:dyDescent="0.25">
      <c r="A51" s="4" t="s">
        <v>159</v>
      </c>
      <c r="B51" s="27">
        <v>21582</v>
      </c>
      <c r="C51" s="27">
        <v>95.4</v>
      </c>
      <c r="D51" s="27">
        <v>25776</v>
      </c>
      <c r="E51" s="27">
        <v>7619</v>
      </c>
      <c r="F51" s="27">
        <v>-19819.2</v>
      </c>
      <c r="G51" s="27">
        <v>0</v>
      </c>
      <c r="H51" s="27">
        <v>35253.199999999997</v>
      </c>
    </row>
    <row r="52" spans="1:8" x14ac:dyDescent="0.25">
      <c r="A52" s="4" t="s">
        <v>160</v>
      </c>
      <c r="B52" s="27">
        <v>126446.8</v>
      </c>
      <c r="C52" s="27">
        <v>559.20000000000005</v>
      </c>
      <c r="D52" s="27">
        <v>0</v>
      </c>
      <c r="E52" s="27">
        <v>0</v>
      </c>
      <c r="F52" s="27">
        <v>-121174.2</v>
      </c>
      <c r="G52" s="27">
        <v>0</v>
      </c>
      <c r="H52" s="27">
        <v>5831.8</v>
      </c>
    </row>
    <row r="53" spans="1:8" x14ac:dyDescent="0.25">
      <c r="A53" s="4" t="s">
        <v>161</v>
      </c>
      <c r="B53" s="27">
        <v>101789.7</v>
      </c>
      <c r="C53" s="27">
        <v>450.1</v>
      </c>
      <c r="D53" s="27">
        <v>0</v>
      </c>
      <c r="E53" s="27">
        <v>-102239.8</v>
      </c>
      <c r="F53" s="27">
        <v>0</v>
      </c>
      <c r="G53" s="27">
        <v>0</v>
      </c>
      <c r="H53" s="27">
        <v>0</v>
      </c>
    </row>
    <row r="54" spans="1:8" x14ac:dyDescent="0.25">
      <c r="A54" s="4" t="s">
        <v>118</v>
      </c>
      <c r="B54" s="27">
        <v>16117355.6</v>
      </c>
      <c r="C54" s="27">
        <v>71274.3</v>
      </c>
      <c r="D54" s="27">
        <v>5575597.5999999996</v>
      </c>
      <c r="E54" s="27">
        <v>6356024.0899999999</v>
      </c>
      <c r="F54" s="27">
        <v>-128314.3</v>
      </c>
      <c r="G54" s="27">
        <v>-26471816.199999999</v>
      </c>
      <c r="H54" s="27">
        <v>1520121.1</v>
      </c>
    </row>
    <row r="55" spans="1:8" x14ac:dyDescent="0.25">
      <c r="A55" s="4" t="s">
        <v>162</v>
      </c>
      <c r="B55" s="27">
        <v>201598.7</v>
      </c>
      <c r="C55" s="27">
        <v>891.5</v>
      </c>
      <c r="D55" s="27">
        <v>0</v>
      </c>
      <c r="E55" s="27">
        <v>0</v>
      </c>
      <c r="F55" s="27">
        <v>-202258.6</v>
      </c>
      <c r="G55" s="27">
        <v>0</v>
      </c>
      <c r="H55" s="27">
        <v>231.6</v>
      </c>
    </row>
    <row r="56" spans="1:8" x14ac:dyDescent="0.25">
      <c r="A56" s="4" t="s">
        <v>75</v>
      </c>
      <c r="B56" s="27">
        <v>12528840.800000001</v>
      </c>
      <c r="C56" s="27">
        <v>55405.1</v>
      </c>
      <c r="D56" s="27">
        <v>249755.7</v>
      </c>
      <c r="E56" s="27">
        <v>656067.79</v>
      </c>
      <c r="F56" s="27">
        <v>-13491694.300000001</v>
      </c>
      <c r="G56" s="27">
        <v>0</v>
      </c>
      <c r="H56" s="27">
        <v>-1624.9</v>
      </c>
    </row>
    <row r="57" spans="1:8" x14ac:dyDescent="0.25">
      <c r="A57" s="4" t="s">
        <v>163</v>
      </c>
      <c r="B57" s="27">
        <v>518455.3</v>
      </c>
      <c r="C57" s="27">
        <v>2292.9</v>
      </c>
      <c r="D57" s="27">
        <v>0</v>
      </c>
      <c r="E57" s="27">
        <v>-444564.3</v>
      </c>
      <c r="F57" s="27">
        <v>-75990</v>
      </c>
      <c r="G57" s="27">
        <v>0</v>
      </c>
      <c r="H57" s="27">
        <v>193.9</v>
      </c>
    </row>
    <row r="58" spans="1:8" x14ac:dyDescent="0.25">
      <c r="A58" s="4" t="s">
        <v>164</v>
      </c>
      <c r="B58" s="27">
        <v>126446.8</v>
      </c>
      <c r="C58" s="27">
        <v>559.20000000000005</v>
      </c>
      <c r="D58" s="27">
        <v>0</v>
      </c>
      <c r="E58" s="27">
        <v>-126991.9</v>
      </c>
      <c r="F58" s="27">
        <v>0</v>
      </c>
      <c r="G58" s="27">
        <v>0</v>
      </c>
      <c r="H58" s="27">
        <v>14.1</v>
      </c>
    </row>
    <row r="59" spans="1:8" x14ac:dyDescent="0.25">
      <c r="A59" s="4" t="s">
        <v>165</v>
      </c>
      <c r="B59" s="27">
        <v>126446.8</v>
      </c>
      <c r="C59" s="27">
        <v>559.20000000000005</v>
      </c>
      <c r="D59" s="27">
        <v>0</v>
      </c>
      <c r="E59" s="27">
        <v>0</v>
      </c>
      <c r="F59" s="27">
        <v>-126508.6</v>
      </c>
      <c r="G59" s="27">
        <v>0</v>
      </c>
      <c r="H59" s="27">
        <v>497.4</v>
      </c>
    </row>
    <row r="60" spans="1:8" x14ac:dyDescent="0.25">
      <c r="A60" s="4" t="s">
        <v>77</v>
      </c>
      <c r="B60" s="27">
        <v>23946.5</v>
      </c>
      <c r="C60" s="27">
        <v>105.9</v>
      </c>
      <c r="D60" s="27">
        <v>0</v>
      </c>
      <c r="E60" s="27">
        <v>0</v>
      </c>
      <c r="F60" s="27">
        <v>-23942.6</v>
      </c>
      <c r="G60" s="27">
        <v>0</v>
      </c>
      <c r="H60" s="27">
        <v>109.8</v>
      </c>
    </row>
    <row r="61" spans="1:8" x14ac:dyDescent="0.25">
      <c r="A61" s="4" t="s">
        <v>83</v>
      </c>
      <c r="B61" s="27">
        <v>2893842.3</v>
      </c>
      <c r="C61" s="27">
        <v>139803.1</v>
      </c>
      <c r="D61" s="27">
        <v>0</v>
      </c>
      <c r="E61" s="27">
        <v>62539.4</v>
      </c>
      <c r="F61" s="27">
        <v>-3096113.1</v>
      </c>
      <c r="G61" s="27">
        <v>0</v>
      </c>
      <c r="H61" s="27">
        <v>71.7</v>
      </c>
    </row>
    <row r="62" spans="1:8" x14ac:dyDescent="0.25">
      <c r="A62" s="4" t="s">
        <v>84</v>
      </c>
      <c r="B62" s="27">
        <v>1042507</v>
      </c>
      <c r="C62" s="27">
        <v>4610.2</v>
      </c>
      <c r="D62" s="27">
        <v>0</v>
      </c>
      <c r="E62" s="27">
        <v>0</v>
      </c>
      <c r="F62" s="27">
        <v>-1029233</v>
      </c>
      <c r="G62" s="27">
        <v>0</v>
      </c>
      <c r="H62" s="27">
        <v>17884.2</v>
      </c>
    </row>
    <row r="63" spans="1:8" x14ac:dyDescent="0.25">
      <c r="A63" s="4" t="s">
        <v>79</v>
      </c>
      <c r="B63" s="27">
        <v>378076</v>
      </c>
      <c r="C63" s="27">
        <v>1671.9</v>
      </c>
      <c r="D63" s="27">
        <v>0</v>
      </c>
      <c r="E63" s="27">
        <v>-379000</v>
      </c>
      <c r="F63" s="27">
        <v>-59.8</v>
      </c>
      <c r="G63" s="27">
        <v>0</v>
      </c>
      <c r="H63" s="27">
        <v>688.1</v>
      </c>
    </row>
    <row r="64" spans="1:8" x14ac:dyDescent="0.25">
      <c r="A64" s="4" t="s">
        <v>166</v>
      </c>
      <c r="B64" s="27">
        <v>42007</v>
      </c>
      <c r="C64" s="27">
        <v>-42007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</row>
    <row r="65" spans="1:8" x14ac:dyDescent="0.25">
      <c r="A65" s="4" t="s">
        <v>85</v>
      </c>
      <c r="B65" s="27">
        <v>126446.8</v>
      </c>
      <c r="C65" s="27">
        <v>559.20000000000005</v>
      </c>
      <c r="D65" s="27">
        <v>0</v>
      </c>
      <c r="E65" s="27">
        <v>-127005.9</v>
      </c>
      <c r="F65" s="27">
        <v>0</v>
      </c>
      <c r="G65" s="27">
        <v>0</v>
      </c>
      <c r="H65" s="27">
        <v>0.1</v>
      </c>
    </row>
    <row r="66" spans="1:8" x14ac:dyDescent="0.25">
      <c r="A66" s="4" t="s">
        <v>167</v>
      </c>
      <c r="B66" s="27">
        <v>5500.4</v>
      </c>
      <c r="C66" s="27">
        <v>24.4</v>
      </c>
      <c r="D66" s="27">
        <v>0</v>
      </c>
      <c r="E66" s="27">
        <v>0</v>
      </c>
      <c r="F66" s="27">
        <v>0</v>
      </c>
      <c r="G66" s="27">
        <v>0</v>
      </c>
      <c r="H66" s="27">
        <v>5524.8</v>
      </c>
    </row>
    <row r="67" spans="1:8" x14ac:dyDescent="0.25">
      <c r="A67" s="4" t="s">
        <v>119</v>
      </c>
      <c r="B67" s="27">
        <v>52089837.5</v>
      </c>
      <c r="C67" s="27">
        <v>-458302.5</v>
      </c>
      <c r="D67" s="27">
        <v>9199118.9000000004</v>
      </c>
      <c r="E67" s="27">
        <v>-8576727.6999999993</v>
      </c>
      <c r="F67" s="27">
        <v>-1611317.4</v>
      </c>
      <c r="G67" s="27">
        <v>-50418543.100000001</v>
      </c>
      <c r="H67" s="27">
        <v>224065.7</v>
      </c>
    </row>
    <row r="68" spans="1:8" x14ac:dyDescent="0.25">
      <c r="A68" s="4" t="s">
        <v>168</v>
      </c>
      <c r="B68" s="27">
        <v>697362.9</v>
      </c>
      <c r="C68" s="27">
        <v>3083.8</v>
      </c>
      <c r="D68" s="27">
        <v>0</v>
      </c>
      <c r="E68" s="27">
        <v>-700446.7</v>
      </c>
      <c r="F68" s="27">
        <v>0</v>
      </c>
      <c r="G68" s="27">
        <v>0</v>
      </c>
      <c r="H68" s="27">
        <v>0</v>
      </c>
    </row>
    <row r="69" spans="1:8" x14ac:dyDescent="0.25">
      <c r="A69" s="4" t="s">
        <v>86</v>
      </c>
      <c r="B69" s="27">
        <v>126446.8</v>
      </c>
      <c r="C69" s="27">
        <v>559.20000000000005</v>
      </c>
      <c r="D69" s="27">
        <v>0</v>
      </c>
      <c r="E69" s="27">
        <v>48500</v>
      </c>
      <c r="F69" s="27">
        <v>-174330</v>
      </c>
      <c r="G69" s="27">
        <v>0</v>
      </c>
      <c r="H69" s="27">
        <v>1176</v>
      </c>
    </row>
    <row r="70" spans="1:8" x14ac:dyDescent="0.25">
      <c r="A70" s="4" t="s">
        <v>169</v>
      </c>
      <c r="B70" s="27">
        <v>711.3</v>
      </c>
      <c r="C70" s="27">
        <v>3.2</v>
      </c>
      <c r="D70" s="27">
        <v>0</v>
      </c>
      <c r="E70" s="27">
        <v>0</v>
      </c>
      <c r="F70" s="27">
        <v>0</v>
      </c>
      <c r="G70" s="27">
        <v>0</v>
      </c>
      <c r="H70" s="27">
        <v>714.5</v>
      </c>
    </row>
    <row r="71" spans="1:8" x14ac:dyDescent="0.25">
      <c r="A71" s="4" t="s">
        <v>170</v>
      </c>
      <c r="B71" s="27">
        <v>2160215.2999999998</v>
      </c>
      <c r="C71" s="27">
        <v>9552.9</v>
      </c>
      <c r="D71" s="27">
        <v>0</v>
      </c>
      <c r="E71" s="27">
        <v>-417154.4</v>
      </c>
      <c r="F71" s="27">
        <v>-1713914.1</v>
      </c>
      <c r="G71" s="27">
        <v>0</v>
      </c>
      <c r="H71" s="27">
        <v>38699.699999999997</v>
      </c>
    </row>
    <row r="72" spans="1:8" x14ac:dyDescent="0.25">
      <c r="A72" s="4" t="s">
        <v>171</v>
      </c>
      <c r="B72" s="27">
        <v>126446.8</v>
      </c>
      <c r="C72" s="27">
        <v>559.20000000000005</v>
      </c>
      <c r="D72" s="27">
        <v>0</v>
      </c>
      <c r="E72" s="27">
        <v>-127005.9</v>
      </c>
      <c r="F72" s="27">
        <v>0</v>
      </c>
      <c r="G72" s="27">
        <v>0</v>
      </c>
      <c r="H72" s="27">
        <v>0.1</v>
      </c>
    </row>
    <row r="73" spans="1:8" x14ac:dyDescent="0.25">
      <c r="A73" s="4" t="s">
        <v>172</v>
      </c>
      <c r="B73" s="27">
        <v>10.6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10.6</v>
      </c>
    </row>
    <row r="74" spans="1:8" x14ac:dyDescent="0.25">
      <c r="A74" s="4" t="s">
        <v>173</v>
      </c>
      <c r="B74" s="27">
        <v>464363.5</v>
      </c>
      <c r="C74" s="27">
        <v>2053.5</v>
      </c>
      <c r="D74" s="27">
        <v>0</v>
      </c>
      <c r="E74" s="27">
        <v>0</v>
      </c>
      <c r="F74" s="27">
        <v>-457429.6</v>
      </c>
      <c r="G74" s="27">
        <v>0</v>
      </c>
      <c r="H74" s="27">
        <v>8987.4</v>
      </c>
    </row>
    <row r="75" spans="1:8" x14ac:dyDescent="0.25">
      <c r="A75" s="4" t="s">
        <v>174</v>
      </c>
      <c r="B75" s="27">
        <v>126446.8</v>
      </c>
      <c r="C75" s="27">
        <v>559.20000000000005</v>
      </c>
      <c r="D75" s="27">
        <v>0</v>
      </c>
      <c r="E75" s="27">
        <v>-127005.9</v>
      </c>
      <c r="F75" s="27">
        <v>0</v>
      </c>
      <c r="G75" s="27">
        <v>0</v>
      </c>
      <c r="H75" s="27">
        <v>0.1</v>
      </c>
    </row>
    <row r="76" spans="1:8" x14ac:dyDescent="0.25">
      <c r="A76" s="4" t="s">
        <v>175</v>
      </c>
      <c r="B76" s="27">
        <v>83107.8</v>
      </c>
      <c r="C76" s="27">
        <v>367.6</v>
      </c>
      <c r="D76" s="27">
        <v>0</v>
      </c>
      <c r="E76" s="27">
        <v>0</v>
      </c>
      <c r="F76" s="27">
        <v>-80331.199999999997</v>
      </c>
      <c r="G76" s="27">
        <v>0</v>
      </c>
      <c r="H76" s="27">
        <v>3144.2</v>
      </c>
    </row>
    <row r="77" spans="1:8" x14ac:dyDescent="0.25">
      <c r="A77" s="4" t="s">
        <v>176</v>
      </c>
      <c r="B77" s="27">
        <v>1442587.7</v>
      </c>
      <c r="C77" s="27">
        <v>6379.4</v>
      </c>
      <c r="D77" s="27">
        <v>0</v>
      </c>
      <c r="E77" s="27">
        <v>0</v>
      </c>
      <c r="F77" s="27">
        <v>-1437594.4</v>
      </c>
      <c r="G77" s="27">
        <v>0</v>
      </c>
      <c r="H77" s="27">
        <v>11372.7</v>
      </c>
    </row>
    <row r="78" spans="1:8" x14ac:dyDescent="0.25">
      <c r="A78" s="4" t="s">
        <v>177</v>
      </c>
      <c r="B78" s="27">
        <v>354712.2</v>
      </c>
      <c r="C78" s="27">
        <v>1568.6</v>
      </c>
      <c r="D78" s="27">
        <v>0</v>
      </c>
      <c r="E78" s="27">
        <v>0</v>
      </c>
      <c r="F78" s="27">
        <v>-712529.6</v>
      </c>
      <c r="G78" s="27">
        <v>0</v>
      </c>
      <c r="H78" s="27">
        <v>16</v>
      </c>
    </row>
    <row r="79" spans="1:8" x14ac:dyDescent="0.25">
      <c r="A79" s="4" t="s">
        <v>178</v>
      </c>
      <c r="B79" s="27">
        <v>35773.599999999999</v>
      </c>
      <c r="C79" s="27">
        <v>158.19999999999999</v>
      </c>
      <c r="D79" s="27">
        <v>0</v>
      </c>
      <c r="E79" s="27">
        <v>-23159.8</v>
      </c>
      <c r="F79" s="27">
        <v>-12772</v>
      </c>
      <c r="G79" s="27">
        <v>0</v>
      </c>
      <c r="H79" s="27">
        <v>0</v>
      </c>
    </row>
    <row r="80" spans="1:8" x14ac:dyDescent="0.25">
      <c r="A80" s="4" t="s">
        <v>179</v>
      </c>
      <c r="B80" s="27">
        <v>4009333.5</v>
      </c>
      <c r="C80" s="27">
        <v>17730.099999999999</v>
      </c>
      <c r="D80" s="27">
        <v>0</v>
      </c>
      <c r="E80" s="27">
        <v>961632.1</v>
      </c>
      <c r="F80" s="27">
        <v>-4984168.0999999996</v>
      </c>
      <c r="G80" s="27">
        <v>0</v>
      </c>
      <c r="H80" s="27">
        <v>4527.6000000000004</v>
      </c>
    </row>
    <row r="81" spans="1:8" x14ac:dyDescent="0.25">
      <c r="A81" s="4" t="s">
        <v>88</v>
      </c>
      <c r="B81" s="27">
        <v>126446.8</v>
      </c>
      <c r="C81" s="27">
        <v>-7599.6</v>
      </c>
      <c r="D81" s="27">
        <v>0</v>
      </c>
      <c r="E81" s="27">
        <v>-66682.899999999994</v>
      </c>
      <c r="F81" s="27">
        <v>-52164</v>
      </c>
      <c r="G81" s="27">
        <v>0</v>
      </c>
      <c r="H81" s="27">
        <v>0.3</v>
      </c>
    </row>
    <row r="82" spans="1:8" x14ac:dyDescent="0.25">
      <c r="A82" s="4" t="s">
        <v>180</v>
      </c>
      <c r="B82" s="27">
        <v>0</v>
      </c>
      <c r="C82" s="27">
        <v>0</v>
      </c>
      <c r="D82" s="27">
        <v>0</v>
      </c>
      <c r="E82" s="27">
        <v>757503</v>
      </c>
      <c r="F82" s="27">
        <v>-740275</v>
      </c>
      <c r="G82" s="27">
        <v>0</v>
      </c>
      <c r="H82" s="27">
        <v>17228</v>
      </c>
    </row>
    <row r="83" spans="1:8" x14ac:dyDescent="0.25">
      <c r="A83" s="4" t="s">
        <v>181</v>
      </c>
      <c r="B83" s="27">
        <v>25550.400000000001</v>
      </c>
      <c r="C83" s="27">
        <v>112.9</v>
      </c>
      <c r="D83" s="27">
        <v>0</v>
      </c>
      <c r="E83" s="27">
        <v>-21000</v>
      </c>
      <c r="F83" s="27">
        <v>-193.9</v>
      </c>
      <c r="G83" s="27">
        <v>0</v>
      </c>
      <c r="H83" s="27">
        <v>4469.3999999999996</v>
      </c>
    </row>
    <row r="84" spans="1:8" x14ac:dyDescent="0.25">
      <c r="A84" s="3" t="s">
        <v>182</v>
      </c>
      <c r="B84" s="28">
        <v>9326172.3000000007</v>
      </c>
      <c r="C84" s="28">
        <v>-4500.6000000000004</v>
      </c>
      <c r="D84" s="28">
        <v>0</v>
      </c>
      <c r="E84" s="28">
        <v>-23.5</v>
      </c>
      <c r="F84" s="28">
        <v>-5909791.2999999998</v>
      </c>
      <c r="G84" s="28">
        <v>-484615.1</v>
      </c>
      <c r="H84" s="28">
        <v>2927241.8</v>
      </c>
    </row>
    <row r="85" spans="1:8" x14ac:dyDescent="0.25">
      <c r="A85" s="41" t="s">
        <v>20</v>
      </c>
      <c r="B85" s="44">
        <f>SUM(B4:B84)</f>
        <v>181522990</v>
      </c>
      <c r="C85" s="44">
        <f>SUM(C4:C84)</f>
        <v>-175331.99999999997</v>
      </c>
      <c r="D85" s="44">
        <f>SUM(D4:D84)</f>
        <v>43148045.799999997</v>
      </c>
      <c r="E85" s="44">
        <f>SUM(E4:E84)</f>
        <v>-1273145.5269999993</v>
      </c>
      <c r="F85" s="44">
        <f>SUM(F4:F84)</f>
        <v>-82586009.700000003</v>
      </c>
      <c r="G85" s="44">
        <f>SUM(G4:G84)</f>
        <v>-134994382.40000001</v>
      </c>
      <c r="H85" s="44">
        <f>SUM(H4:H84)</f>
        <v>5998431.0000000009</v>
      </c>
    </row>
    <row r="86" spans="1:8" x14ac:dyDescent="0.25">
      <c r="A86" s="47"/>
      <c r="B86" s="48"/>
      <c r="C86" s="48"/>
      <c r="D86" s="48"/>
      <c r="E86" s="48"/>
      <c r="F86" s="48"/>
      <c r="G86" s="48"/>
      <c r="H86" s="48"/>
    </row>
    <row r="87" spans="1:8" x14ac:dyDescent="0.25">
      <c r="A87" s="43" t="s">
        <v>22</v>
      </c>
    </row>
  </sheetData>
  <sortState xmlns:xlrd2="http://schemas.microsoft.com/office/spreadsheetml/2017/richdata2" ref="K1:K321">
    <sortCondition ref="K1:K32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E1F43-1173-4AB2-B4EA-665E6C35DF85}">
  <dimension ref="A1:F112"/>
  <sheetViews>
    <sheetView workbookViewId="0"/>
  </sheetViews>
  <sheetFormatPr defaultRowHeight="15" x14ac:dyDescent="0.25"/>
  <cols>
    <col min="1" max="1" width="51.7109375" bestFit="1" customWidth="1"/>
    <col min="2" max="2" width="26" bestFit="1" customWidth="1"/>
    <col min="3" max="3" width="41" bestFit="1" customWidth="1"/>
    <col min="4" max="4" width="45.85546875" bestFit="1" customWidth="1"/>
    <col min="5" max="5" width="41.28515625" bestFit="1" customWidth="1"/>
    <col min="6" max="6" width="45.85546875" bestFit="1" customWidth="1"/>
  </cols>
  <sheetData>
    <row r="1" spans="1:6" ht="18.75" x14ac:dyDescent="0.3">
      <c r="A1" s="53" t="s">
        <v>183</v>
      </c>
      <c r="B1" s="54"/>
      <c r="C1" s="54"/>
      <c r="D1" s="52"/>
      <c r="E1" s="52"/>
      <c r="F1" s="58"/>
    </row>
    <row r="2" spans="1:6" x14ac:dyDescent="0.25">
      <c r="A2" s="2" t="s">
        <v>184</v>
      </c>
      <c r="B2" s="2" t="s">
        <v>185</v>
      </c>
      <c r="C2" s="2" t="s">
        <v>186</v>
      </c>
      <c r="D2" s="2" t="s">
        <v>187</v>
      </c>
      <c r="E2" s="2" t="s">
        <v>188</v>
      </c>
      <c r="F2" s="2" t="s">
        <v>189</v>
      </c>
    </row>
    <row r="3" spans="1:6" x14ac:dyDescent="0.25">
      <c r="A3" s="4" t="s">
        <v>190</v>
      </c>
      <c r="B3" s="9" t="s">
        <v>191</v>
      </c>
      <c r="C3" s="38">
        <v>270.86200000000002</v>
      </c>
      <c r="D3" s="38">
        <v>712529.57720000006</v>
      </c>
      <c r="E3" s="38">
        <v>371.12200000000001</v>
      </c>
      <c r="F3" s="38">
        <v>1063439.5771999999</v>
      </c>
    </row>
    <row r="4" spans="1:6" x14ac:dyDescent="0.25">
      <c r="A4" s="4" t="s">
        <v>190</v>
      </c>
      <c r="B4" s="9" t="s">
        <v>5</v>
      </c>
      <c r="C4" s="38">
        <v>100.26</v>
      </c>
      <c r="D4" s="38">
        <v>350910</v>
      </c>
      <c r="E4" s="38">
        <v>371.12200000000001</v>
      </c>
      <c r="F4" s="38">
        <v>1063439.5771999999</v>
      </c>
    </row>
    <row r="5" spans="1:6" x14ac:dyDescent="0.25">
      <c r="A5" s="4" t="s">
        <v>192</v>
      </c>
      <c r="B5" s="9" t="s">
        <v>7</v>
      </c>
      <c r="C5" s="38">
        <v>646.19664</v>
      </c>
      <c r="D5" s="38">
        <v>924061.19519999996</v>
      </c>
      <c r="E5" s="38">
        <v>646.19664</v>
      </c>
      <c r="F5" s="38">
        <v>924061.19519999996</v>
      </c>
    </row>
    <row r="6" spans="1:6" x14ac:dyDescent="0.25">
      <c r="A6" s="4" t="s">
        <v>193</v>
      </c>
      <c r="B6" s="9" t="s">
        <v>11</v>
      </c>
      <c r="C6" s="38">
        <v>12</v>
      </c>
      <c r="D6" s="38">
        <v>38640</v>
      </c>
      <c r="E6" s="38">
        <v>8853.1071321783002</v>
      </c>
      <c r="F6" s="38">
        <v>5777628.3526149597</v>
      </c>
    </row>
    <row r="7" spans="1:6" x14ac:dyDescent="0.25">
      <c r="A7" s="4" t="s">
        <v>193</v>
      </c>
      <c r="B7" s="9" t="s">
        <v>16</v>
      </c>
      <c r="C7" s="38">
        <v>2997.89</v>
      </c>
      <c r="D7" s="38">
        <v>2023575.75</v>
      </c>
      <c r="E7" s="38">
        <v>8853.1071321783002</v>
      </c>
      <c r="F7" s="38">
        <v>5777628.3526149597</v>
      </c>
    </row>
    <row r="8" spans="1:6" x14ac:dyDescent="0.25">
      <c r="A8" s="4" t="s">
        <v>193</v>
      </c>
      <c r="B8" s="9" t="s">
        <v>199</v>
      </c>
      <c r="C8" s="38">
        <v>9.48</v>
      </c>
      <c r="D8" s="38">
        <v>25870.446</v>
      </c>
      <c r="E8" s="38">
        <v>8853.1071321783002</v>
      </c>
      <c r="F8" s="38">
        <v>5777628.3526149597</v>
      </c>
    </row>
    <row r="9" spans="1:6" x14ac:dyDescent="0.25">
      <c r="A9" s="4" t="s">
        <v>193</v>
      </c>
      <c r="B9" s="9" t="s">
        <v>9</v>
      </c>
      <c r="C9" s="38">
        <v>54</v>
      </c>
      <c r="D9" s="38">
        <v>241380</v>
      </c>
      <c r="E9" s="38">
        <v>8853.1071321783002</v>
      </c>
      <c r="F9" s="38">
        <v>5777628.3526149597</v>
      </c>
    </row>
    <row r="10" spans="1:6" x14ac:dyDescent="0.25">
      <c r="A10" s="4" t="s">
        <v>193</v>
      </c>
      <c r="B10" s="9" t="s">
        <v>202</v>
      </c>
      <c r="C10" s="38">
        <v>1.012</v>
      </c>
      <c r="D10" s="38">
        <v>1402.4295999999999</v>
      </c>
      <c r="E10" s="38">
        <v>8853.1071321783002</v>
      </c>
      <c r="F10" s="38">
        <v>5777628.3526149597</v>
      </c>
    </row>
    <row r="11" spans="1:6" x14ac:dyDescent="0.25">
      <c r="A11" s="4" t="s">
        <v>193</v>
      </c>
      <c r="B11" s="9" t="s">
        <v>7</v>
      </c>
      <c r="C11" s="38">
        <v>719.68513217830002</v>
      </c>
      <c r="D11" s="38">
        <v>1029149.73901496</v>
      </c>
      <c r="E11" s="38">
        <v>8853.1071321783002</v>
      </c>
      <c r="F11" s="38">
        <v>5777628.3526149597</v>
      </c>
    </row>
    <row r="12" spans="1:6" x14ac:dyDescent="0.25">
      <c r="A12" s="4" t="s">
        <v>193</v>
      </c>
      <c r="B12" s="9" t="s">
        <v>203</v>
      </c>
      <c r="C12" s="38">
        <v>5023.04</v>
      </c>
      <c r="D12" s="38">
        <v>2336090.3280000002</v>
      </c>
      <c r="E12" s="38">
        <v>8853.1071321783002</v>
      </c>
      <c r="F12" s="38">
        <v>5777628.3526149597</v>
      </c>
    </row>
    <row r="13" spans="1:6" x14ac:dyDescent="0.25">
      <c r="A13" s="4" t="s">
        <v>193</v>
      </c>
      <c r="B13" s="9" t="s">
        <v>200</v>
      </c>
      <c r="C13" s="38">
        <v>36</v>
      </c>
      <c r="D13" s="38">
        <v>81519.66</v>
      </c>
      <c r="E13" s="38">
        <v>8853.1071321783002</v>
      </c>
      <c r="F13" s="38">
        <v>5777628.3526149597</v>
      </c>
    </row>
    <row r="14" spans="1:6" x14ac:dyDescent="0.25">
      <c r="A14" s="4" t="s">
        <v>204</v>
      </c>
      <c r="B14" s="9" t="s">
        <v>5</v>
      </c>
      <c r="C14" s="38">
        <v>303.02</v>
      </c>
      <c r="D14" s="38">
        <v>1060570</v>
      </c>
      <c r="E14" s="38">
        <v>390.67018594000001</v>
      </c>
      <c r="F14" s="38">
        <v>1208365.3307268</v>
      </c>
    </row>
    <row r="15" spans="1:6" x14ac:dyDescent="0.25">
      <c r="A15" s="4" t="s">
        <v>204</v>
      </c>
      <c r="B15" s="9" t="s">
        <v>10</v>
      </c>
      <c r="C15" s="38">
        <v>17</v>
      </c>
      <c r="D15" s="38">
        <v>2108</v>
      </c>
      <c r="E15" s="38">
        <v>390.67018594000001</v>
      </c>
      <c r="F15" s="38">
        <v>1208365.3307268</v>
      </c>
    </row>
    <row r="16" spans="1:6" x14ac:dyDescent="0.25">
      <c r="A16" s="4" t="s">
        <v>204</v>
      </c>
      <c r="B16" s="9" t="s">
        <v>11</v>
      </c>
      <c r="C16" s="38">
        <v>24.94758594</v>
      </c>
      <c r="D16" s="38">
        <v>80331.2267268</v>
      </c>
      <c r="E16" s="38">
        <v>390.67018594000001</v>
      </c>
      <c r="F16" s="38">
        <v>1208365.3307268</v>
      </c>
    </row>
    <row r="17" spans="1:6" x14ac:dyDescent="0.25">
      <c r="A17" s="4" t="s">
        <v>204</v>
      </c>
      <c r="B17" s="9" t="s">
        <v>7</v>
      </c>
      <c r="C17" s="38">
        <v>45.695999999999998</v>
      </c>
      <c r="D17" s="38">
        <v>65345.279999999999</v>
      </c>
      <c r="E17" s="38">
        <v>390.67018594000001</v>
      </c>
      <c r="F17" s="38">
        <v>1208365.3307268</v>
      </c>
    </row>
    <row r="18" spans="1:6" x14ac:dyDescent="0.25">
      <c r="A18" s="4" t="s">
        <v>204</v>
      </c>
      <c r="B18" s="9" t="s">
        <v>19</v>
      </c>
      <c r="C18" s="38">
        <v>6.6E-3</v>
      </c>
      <c r="D18" s="38">
        <v>10.824</v>
      </c>
      <c r="E18" s="38">
        <v>390.67018594000001</v>
      </c>
      <c r="F18" s="38">
        <v>1208365.3307268</v>
      </c>
    </row>
    <row r="19" spans="1:6" x14ac:dyDescent="0.25">
      <c r="A19" s="4" t="s">
        <v>205</v>
      </c>
      <c r="B19" s="9" t="s">
        <v>12</v>
      </c>
      <c r="C19" s="38">
        <v>4.4800000000000004</v>
      </c>
      <c r="D19" s="38">
        <v>66304</v>
      </c>
      <c r="E19" s="38">
        <v>11499.018099999999</v>
      </c>
      <c r="F19" s="38">
        <v>17225799.85201</v>
      </c>
    </row>
    <row r="20" spans="1:6" x14ac:dyDescent="0.25">
      <c r="A20" s="4" t="s">
        <v>205</v>
      </c>
      <c r="B20" s="9" t="s">
        <v>197</v>
      </c>
      <c r="C20" s="38">
        <v>2731.7635</v>
      </c>
      <c r="D20" s="38">
        <v>5702556.3062500004</v>
      </c>
      <c r="E20" s="38">
        <v>11499.018099999999</v>
      </c>
      <c r="F20" s="38">
        <v>17225799.85201</v>
      </c>
    </row>
    <row r="21" spans="1:6" x14ac:dyDescent="0.25">
      <c r="A21" s="4" t="s">
        <v>205</v>
      </c>
      <c r="B21" s="9" t="s">
        <v>209</v>
      </c>
      <c r="C21" s="38">
        <v>15.09</v>
      </c>
      <c r="D21" s="38">
        <v>60133.65</v>
      </c>
      <c r="E21" s="38">
        <v>11499.018099999999</v>
      </c>
      <c r="F21" s="38">
        <v>17225799.85201</v>
      </c>
    </row>
    <row r="22" spans="1:6" x14ac:dyDescent="0.25">
      <c r="A22" s="4" t="s">
        <v>205</v>
      </c>
      <c r="B22" s="9" t="s">
        <v>203</v>
      </c>
      <c r="C22" s="38">
        <v>3400.4</v>
      </c>
      <c r="D22" s="38">
        <v>1581441.03</v>
      </c>
      <c r="E22" s="38">
        <v>11499.018099999999</v>
      </c>
      <c r="F22" s="38">
        <v>17225799.85201</v>
      </c>
    </row>
    <row r="23" spans="1:6" x14ac:dyDescent="0.25">
      <c r="A23" s="4" t="s">
        <v>205</v>
      </c>
      <c r="B23" s="9" t="s">
        <v>15</v>
      </c>
      <c r="C23" s="38">
        <v>270.32</v>
      </c>
      <c r="D23" s="38">
        <v>278429.59999999998</v>
      </c>
      <c r="E23" s="38">
        <v>11499.018099999999</v>
      </c>
      <c r="F23" s="38">
        <v>17225799.85201</v>
      </c>
    </row>
    <row r="24" spans="1:6" x14ac:dyDescent="0.25">
      <c r="A24" s="4" t="s">
        <v>205</v>
      </c>
      <c r="B24" s="9" t="s">
        <v>11</v>
      </c>
      <c r="C24" s="38">
        <v>529.64521000000002</v>
      </c>
      <c r="D24" s="38">
        <v>1705457.5762</v>
      </c>
      <c r="E24" s="38">
        <v>11499.018099999999</v>
      </c>
      <c r="F24" s="38">
        <v>17225799.85201</v>
      </c>
    </row>
    <row r="25" spans="1:6" x14ac:dyDescent="0.25">
      <c r="A25" s="4" t="s">
        <v>205</v>
      </c>
      <c r="B25" s="9" t="s">
        <v>18</v>
      </c>
      <c r="C25" s="38">
        <v>16</v>
      </c>
      <c r="D25" s="38">
        <v>1472</v>
      </c>
      <c r="E25" s="38">
        <v>11499.018099999999</v>
      </c>
      <c r="F25" s="38">
        <v>17225799.85201</v>
      </c>
    </row>
    <row r="26" spans="1:6" x14ac:dyDescent="0.25">
      <c r="A26" s="4" t="s">
        <v>205</v>
      </c>
      <c r="B26" s="9" t="s">
        <v>195</v>
      </c>
      <c r="C26" s="38">
        <v>40.503999999999998</v>
      </c>
      <c r="D26" s="38">
        <v>158840.48639999999</v>
      </c>
      <c r="E26" s="38">
        <v>11499.018099999999</v>
      </c>
      <c r="F26" s="38">
        <v>17225799.85201</v>
      </c>
    </row>
    <row r="27" spans="1:6" x14ac:dyDescent="0.25">
      <c r="A27" s="4" t="s">
        <v>205</v>
      </c>
      <c r="B27" s="9" t="s">
        <v>196</v>
      </c>
      <c r="C27" s="38">
        <v>169.048</v>
      </c>
      <c r="D27" s="38">
        <v>299865.79479999997</v>
      </c>
      <c r="E27" s="38">
        <v>11499.018099999999</v>
      </c>
      <c r="F27" s="38">
        <v>17225799.85201</v>
      </c>
    </row>
    <row r="28" spans="1:6" x14ac:dyDescent="0.25">
      <c r="A28" s="4" t="s">
        <v>205</v>
      </c>
      <c r="B28" s="9" t="s">
        <v>14</v>
      </c>
      <c r="C28" s="38">
        <v>228.2</v>
      </c>
      <c r="D28" s="38">
        <v>2238642</v>
      </c>
      <c r="E28" s="38">
        <v>11499.018099999999</v>
      </c>
      <c r="F28" s="38">
        <v>17225799.85201</v>
      </c>
    </row>
    <row r="29" spans="1:6" x14ac:dyDescent="0.25">
      <c r="A29" s="4" t="s">
        <v>205</v>
      </c>
      <c r="B29" s="9" t="s">
        <v>5</v>
      </c>
      <c r="C29" s="38">
        <v>198.6</v>
      </c>
      <c r="D29" s="38">
        <v>695100</v>
      </c>
      <c r="E29" s="38">
        <v>11499.018099999999</v>
      </c>
      <c r="F29" s="38">
        <v>17225799.85201</v>
      </c>
    </row>
    <row r="30" spans="1:6" x14ac:dyDescent="0.25">
      <c r="A30" s="4" t="s">
        <v>205</v>
      </c>
      <c r="B30" s="9" t="s">
        <v>10</v>
      </c>
      <c r="C30" s="38">
        <v>1183.40039</v>
      </c>
      <c r="D30" s="38">
        <v>146741.64835999999</v>
      </c>
      <c r="E30" s="38">
        <v>11499.018099999999</v>
      </c>
      <c r="F30" s="38">
        <v>17225799.85201</v>
      </c>
    </row>
    <row r="31" spans="1:6" x14ac:dyDescent="0.25">
      <c r="A31" s="4" t="s">
        <v>205</v>
      </c>
      <c r="B31" s="9" t="s">
        <v>7</v>
      </c>
      <c r="C31" s="38">
        <v>545.673</v>
      </c>
      <c r="D31" s="38">
        <v>780312.39</v>
      </c>
      <c r="E31" s="38">
        <v>11499.018099999999</v>
      </c>
      <c r="F31" s="38">
        <v>17225799.85201</v>
      </c>
    </row>
    <row r="32" spans="1:6" x14ac:dyDescent="0.25">
      <c r="A32" s="4" t="s">
        <v>205</v>
      </c>
      <c r="B32" s="9" t="s">
        <v>16</v>
      </c>
      <c r="C32" s="38">
        <v>1587.2940000000001</v>
      </c>
      <c r="D32" s="38">
        <v>1071423.45</v>
      </c>
      <c r="E32" s="38">
        <v>11499.018099999999</v>
      </c>
      <c r="F32" s="38">
        <v>17225799.85201</v>
      </c>
    </row>
    <row r="33" spans="1:6" x14ac:dyDescent="0.25">
      <c r="A33" s="4" t="s">
        <v>205</v>
      </c>
      <c r="B33" s="9" t="s">
        <v>9</v>
      </c>
      <c r="C33" s="38">
        <v>545</v>
      </c>
      <c r="D33" s="38">
        <v>2436150</v>
      </c>
      <c r="E33" s="38">
        <v>11499.018099999999</v>
      </c>
      <c r="F33" s="38">
        <v>17225799.85201</v>
      </c>
    </row>
    <row r="34" spans="1:6" x14ac:dyDescent="0.25">
      <c r="A34" s="4" t="s">
        <v>205</v>
      </c>
      <c r="B34" s="9" t="s">
        <v>201</v>
      </c>
      <c r="C34" s="38">
        <v>33.6</v>
      </c>
      <c r="D34" s="38">
        <v>2929.92</v>
      </c>
      <c r="E34" s="38">
        <v>11499.018099999999</v>
      </c>
      <c r="F34" s="38">
        <v>17225799.85201</v>
      </c>
    </row>
    <row r="35" spans="1:6" x14ac:dyDescent="0.25">
      <c r="A35" s="4" t="s">
        <v>211</v>
      </c>
      <c r="B35" s="9" t="s">
        <v>196</v>
      </c>
      <c r="C35" s="38">
        <v>0.54286999999999996</v>
      </c>
      <c r="D35" s="38">
        <v>962.96994949999998</v>
      </c>
      <c r="E35" s="38">
        <v>2071.1424299999999</v>
      </c>
      <c r="F35" s="38">
        <v>1261607.21358975</v>
      </c>
    </row>
    <row r="36" spans="1:6" x14ac:dyDescent="0.25">
      <c r="A36" s="4" t="s">
        <v>211</v>
      </c>
      <c r="B36" s="9" t="s">
        <v>5</v>
      </c>
      <c r="C36" s="38">
        <v>0.06</v>
      </c>
      <c r="D36" s="38">
        <v>210</v>
      </c>
      <c r="E36" s="38">
        <v>2071.1424299999999</v>
      </c>
      <c r="F36" s="38">
        <v>1261607.21358975</v>
      </c>
    </row>
    <row r="37" spans="1:6" x14ac:dyDescent="0.25">
      <c r="A37" s="4" t="s">
        <v>211</v>
      </c>
      <c r="B37" s="9" t="s">
        <v>15</v>
      </c>
      <c r="C37" s="38">
        <v>6.97525</v>
      </c>
      <c r="D37" s="38">
        <v>7184.5074999999997</v>
      </c>
      <c r="E37" s="38">
        <v>2071.1424299999999</v>
      </c>
      <c r="F37" s="38">
        <v>1261607.21358975</v>
      </c>
    </row>
    <row r="38" spans="1:6" x14ac:dyDescent="0.25">
      <c r="A38" s="4" t="s">
        <v>211</v>
      </c>
      <c r="B38" s="9" t="s">
        <v>197</v>
      </c>
      <c r="C38" s="38">
        <v>9.7226199999999992</v>
      </c>
      <c r="D38" s="38">
        <v>20295.969249999998</v>
      </c>
      <c r="E38" s="38">
        <v>2071.1424299999999</v>
      </c>
      <c r="F38" s="38">
        <v>1261607.21358975</v>
      </c>
    </row>
    <row r="39" spans="1:6" x14ac:dyDescent="0.25">
      <c r="A39" s="4" t="s">
        <v>211</v>
      </c>
      <c r="B39" s="9" t="s">
        <v>194</v>
      </c>
      <c r="C39" s="38">
        <v>15.2387</v>
      </c>
      <c r="D39" s="38">
        <v>11348.016509999999</v>
      </c>
      <c r="E39" s="38">
        <v>2071.1424299999999</v>
      </c>
      <c r="F39" s="38">
        <v>1261607.21358975</v>
      </c>
    </row>
    <row r="40" spans="1:6" x14ac:dyDescent="0.25">
      <c r="A40" s="4" t="s">
        <v>211</v>
      </c>
      <c r="B40" s="9" t="s">
        <v>202</v>
      </c>
      <c r="C40" s="38">
        <v>1.2500000000000001E-2</v>
      </c>
      <c r="D40" s="38">
        <v>17.322500000000002</v>
      </c>
      <c r="E40" s="38">
        <v>2071.1424299999999</v>
      </c>
      <c r="F40" s="38">
        <v>1261607.21358975</v>
      </c>
    </row>
    <row r="41" spans="1:6" x14ac:dyDescent="0.25">
      <c r="A41" s="4" t="s">
        <v>211</v>
      </c>
      <c r="B41" s="9" t="s">
        <v>16</v>
      </c>
      <c r="C41" s="38">
        <v>1008.0103800000001</v>
      </c>
      <c r="D41" s="38">
        <v>680407.00650000002</v>
      </c>
      <c r="E41" s="38">
        <v>2071.1424299999999</v>
      </c>
      <c r="F41" s="38">
        <v>1261607.21358975</v>
      </c>
    </row>
    <row r="42" spans="1:6" x14ac:dyDescent="0.25">
      <c r="A42" s="4" t="s">
        <v>211</v>
      </c>
      <c r="B42" s="9" t="s">
        <v>212</v>
      </c>
      <c r="C42" s="38">
        <v>3.47281</v>
      </c>
      <c r="D42" s="38">
        <v>6268.5956905000003</v>
      </c>
      <c r="E42" s="38">
        <v>2071.1424299999999</v>
      </c>
      <c r="F42" s="38">
        <v>1261607.21358975</v>
      </c>
    </row>
    <row r="43" spans="1:6" x14ac:dyDescent="0.25">
      <c r="A43" s="4" t="s">
        <v>211</v>
      </c>
      <c r="B43" s="9" t="s">
        <v>12</v>
      </c>
      <c r="C43" s="38">
        <v>1.6E-2</v>
      </c>
      <c r="D43" s="38">
        <v>236.8</v>
      </c>
      <c r="E43" s="38">
        <v>2071.1424299999999</v>
      </c>
      <c r="F43" s="38">
        <v>1261607.21358975</v>
      </c>
    </row>
    <row r="44" spans="1:6" x14ac:dyDescent="0.25">
      <c r="A44" s="4" t="s">
        <v>211</v>
      </c>
      <c r="B44" s="9" t="s">
        <v>14</v>
      </c>
      <c r="C44" s="38">
        <v>0.02</v>
      </c>
      <c r="D44" s="38">
        <v>196.2</v>
      </c>
      <c r="E44" s="38">
        <v>2071.1424299999999</v>
      </c>
      <c r="F44" s="38">
        <v>1261607.21358975</v>
      </c>
    </row>
    <row r="45" spans="1:6" x14ac:dyDescent="0.25">
      <c r="A45" s="4" t="s">
        <v>211</v>
      </c>
      <c r="B45" s="9" t="s">
        <v>203</v>
      </c>
      <c r="C45" s="38">
        <v>866.59001000000001</v>
      </c>
      <c r="D45" s="38">
        <v>403029.34890074999</v>
      </c>
      <c r="E45" s="38">
        <v>2071.1424299999999</v>
      </c>
      <c r="F45" s="38">
        <v>1261607.21358975</v>
      </c>
    </row>
    <row r="46" spans="1:6" x14ac:dyDescent="0.25">
      <c r="A46" s="4" t="s">
        <v>211</v>
      </c>
      <c r="B46" s="9" t="s">
        <v>7</v>
      </c>
      <c r="C46" s="38">
        <v>46.552419999999998</v>
      </c>
      <c r="D46" s="38">
        <v>66569.960600000006</v>
      </c>
      <c r="E46" s="38">
        <v>2071.1424299999999</v>
      </c>
      <c r="F46" s="38">
        <v>1261607.21358975</v>
      </c>
    </row>
    <row r="47" spans="1:6" x14ac:dyDescent="0.25">
      <c r="A47" s="4" t="s">
        <v>211</v>
      </c>
      <c r="B47" s="9" t="s">
        <v>213</v>
      </c>
      <c r="C47" s="38">
        <v>3.5999999999999997E-2</v>
      </c>
      <c r="D47" s="38">
        <v>50.257260000000002</v>
      </c>
      <c r="E47" s="38">
        <v>2071.1424299999999</v>
      </c>
      <c r="F47" s="38">
        <v>1261607.21358975</v>
      </c>
    </row>
    <row r="48" spans="1:6" x14ac:dyDescent="0.25">
      <c r="A48" s="4" t="s">
        <v>211</v>
      </c>
      <c r="B48" s="9" t="s">
        <v>10</v>
      </c>
      <c r="C48" s="38">
        <v>28.80837</v>
      </c>
      <c r="D48" s="38">
        <v>3572.2378800000001</v>
      </c>
      <c r="E48" s="38">
        <v>2071.1424299999999</v>
      </c>
      <c r="F48" s="38">
        <v>1261607.21358975</v>
      </c>
    </row>
    <row r="49" spans="1:6" x14ac:dyDescent="0.25">
      <c r="A49" s="4" t="s">
        <v>211</v>
      </c>
      <c r="B49" s="9" t="s">
        <v>11</v>
      </c>
      <c r="C49" s="38">
        <v>0.72750000000000004</v>
      </c>
      <c r="D49" s="38">
        <v>2342.5500000000002</v>
      </c>
      <c r="E49" s="38">
        <v>2071.1424299999999</v>
      </c>
      <c r="F49" s="38">
        <v>1261607.21358975</v>
      </c>
    </row>
    <row r="50" spans="1:6" x14ac:dyDescent="0.25">
      <c r="A50" s="4" t="s">
        <v>211</v>
      </c>
      <c r="B50" s="9" t="s">
        <v>195</v>
      </c>
      <c r="C50" s="38">
        <v>1.8464100000000001</v>
      </c>
      <c r="D50" s="38">
        <v>7240.8814560000001</v>
      </c>
      <c r="E50" s="38">
        <v>2071.1424299999999</v>
      </c>
      <c r="F50" s="38">
        <v>1261607.21358975</v>
      </c>
    </row>
    <row r="51" spans="1:6" x14ac:dyDescent="0.25">
      <c r="A51" s="4" t="s">
        <v>211</v>
      </c>
      <c r="B51" s="9" t="s">
        <v>210</v>
      </c>
      <c r="C51" s="38">
        <v>5.6000000000000001E-2</v>
      </c>
      <c r="D51" s="38">
        <v>381.24799999999999</v>
      </c>
      <c r="E51" s="38">
        <v>2071.1424299999999</v>
      </c>
      <c r="F51" s="38">
        <v>1261607.21358975</v>
      </c>
    </row>
    <row r="52" spans="1:6" x14ac:dyDescent="0.25">
      <c r="A52" s="4" t="s">
        <v>211</v>
      </c>
      <c r="B52" s="9" t="s">
        <v>198</v>
      </c>
      <c r="C52" s="38">
        <v>1E-3</v>
      </c>
      <c r="D52" s="38">
        <v>3.1429499999999999</v>
      </c>
      <c r="E52" s="38">
        <v>2071.1424299999999</v>
      </c>
      <c r="F52" s="38">
        <v>1261607.21358975</v>
      </c>
    </row>
    <row r="53" spans="1:6" x14ac:dyDescent="0.25">
      <c r="A53" s="4" t="s">
        <v>211</v>
      </c>
      <c r="B53" s="9" t="s">
        <v>215</v>
      </c>
      <c r="C53" s="38">
        <v>1.2712000000000001</v>
      </c>
      <c r="D53" s="38">
        <v>184.4829</v>
      </c>
      <c r="E53" s="38">
        <v>2071.1424299999999</v>
      </c>
      <c r="F53" s="38">
        <v>1261607.21358975</v>
      </c>
    </row>
    <row r="54" spans="1:6" x14ac:dyDescent="0.25">
      <c r="A54" s="4" t="s">
        <v>211</v>
      </c>
      <c r="B54" s="9" t="s">
        <v>216</v>
      </c>
      <c r="C54" s="38">
        <v>81.166390000000007</v>
      </c>
      <c r="D54" s="38">
        <v>51069.892588000002</v>
      </c>
      <c r="E54" s="38">
        <v>2071.1424299999999</v>
      </c>
      <c r="F54" s="38">
        <v>1261607.21358975</v>
      </c>
    </row>
    <row r="55" spans="1:6" x14ac:dyDescent="0.25">
      <c r="A55" s="4" t="s">
        <v>211</v>
      </c>
      <c r="B55" s="9" t="s">
        <v>206</v>
      </c>
      <c r="C55" s="38">
        <v>1E-3</v>
      </c>
      <c r="D55" s="38">
        <v>2.1070000000000002</v>
      </c>
      <c r="E55" s="38">
        <v>2071.1424299999999</v>
      </c>
      <c r="F55" s="38">
        <v>1261607.21358975</v>
      </c>
    </row>
    <row r="56" spans="1:6" x14ac:dyDescent="0.25">
      <c r="A56" s="4" t="s">
        <v>211</v>
      </c>
      <c r="B56" s="9" t="s">
        <v>214</v>
      </c>
      <c r="C56" s="38">
        <v>2E-3</v>
      </c>
      <c r="D56" s="38">
        <v>4.2785000000000002</v>
      </c>
      <c r="E56" s="38">
        <v>2071.1424299999999</v>
      </c>
      <c r="F56" s="38">
        <v>1261607.21358975</v>
      </c>
    </row>
    <row r="57" spans="1:6" x14ac:dyDescent="0.25">
      <c r="A57" s="4" t="s">
        <v>211</v>
      </c>
      <c r="B57" s="9" t="s">
        <v>200</v>
      </c>
      <c r="C57" s="38">
        <v>1.2999999999999999E-2</v>
      </c>
      <c r="D57" s="38">
        <v>29.437654999999999</v>
      </c>
      <c r="E57" s="38">
        <v>2071.1424299999999</v>
      </c>
      <c r="F57" s="38">
        <v>1261607.21358975</v>
      </c>
    </row>
    <row r="58" spans="1:6" x14ac:dyDescent="0.25">
      <c r="A58" s="4" t="s">
        <v>217</v>
      </c>
      <c r="B58" s="9" t="s">
        <v>206</v>
      </c>
      <c r="C58" s="38">
        <v>27.2104</v>
      </c>
      <c r="D58" s="38">
        <v>57332.3128</v>
      </c>
      <c r="E58" s="38">
        <v>1510.8831580000001</v>
      </c>
      <c r="F58" s="38">
        <v>3061232.3261150001</v>
      </c>
    </row>
    <row r="59" spans="1:6" x14ac:dyDescent="0.25">
      <c r="A59" s="4" t="s">
        <v>217</v>
      </c>
      <c r="B59" s="9" t="s">
        <v>7</v>
      </c>
      <c r="C59" s="38">
        <v>160.452</v>
      </c>
      <c r="D59" s="38">
        <v>229446.36</v>
      </c>
      <c r="E59" s="38">
        <v>1510.8831580000001</v>
      </c>
      <c r="F59" s="38">
        <v>3061232.3261150001</v>
      </c>
    </row>
    <row r="60" spans="1:6" x14ac:dyDescent="0.25">
      <c r="A60" s="4" t="s">
        <v>217</v>
      </c>
      <c r="B60" s="9" t="s">
        <v>197</v>
      </c>
      <c r="C60" s="38">
        <v>739.81100000000004</v>
      </c>
      <c r="D60" s="38">
        <v>1544355.4624999999</v>
      </c>
      <c r="E60" s="38">
        <v>1510.8831580000001</v>
      </c>
      <c r="F60" s="38">
        <v>3061232.3261150001</v>
      </c>
    </row>
    <row r="61" spans="1:6" x14ac:dyDescent="0.25">
      <c r="A61" s="4" t="s">
        <v>217</v>
      </c>
      <c r="B61" s="9" t="s">
        <v>16</v>
      </c>
      <c r="C61" s="38">
        <v>407.04483299999998</v>
      </c>
      <c r="D61" s="38">
        <v>274755.26227499999</v>
      </c>
      <c r="E61" s="38">
        <v>1510.8831580000001</v>
      </c>
      <c r="F61" s="38">
        <v>3061232.3261150001</v>
      </c>
    </row>
    <row r="62" spans="1:6" x14ac:dyDescent="0.25">
      <c r="A62" s="4" t="s">
        <v>217</v>
      </c>
      <c r="B62" s="9" t="s">
        <v>5</v>
      </c>
      <c r="C62" s="38">
        <v>64.95</v>
      </c>
      <c r="D62" s="38">
        <v>227325</v>
      </c>
      <c r="E62" s="38">
        <v>1510.8831580000001</v>
      </c>
      <c r="F62" s="38">
        <v>3061232.3261150001</v>
      </c>
    </row>
    <row r="63" spans="1:6" x14ac:dyDescent="0.25">
      <c r="A63" s="4" t="s">
        <v>217</v>
      </c>
      <c r="B63" s="9" t="s">
        <v>18</v>
      </c>
      <c r="C63" s="38">
        <v>0.21906999999999999</v>
      </c>
      <c r="D63" s="38">
        <v>20.154440000000001</v>
      </c>
      <c r="E63" s="38">
        <v>1510.8831580000001</v>
      </c>
      <c r="F63" s="38">
        <v>3061232.3261150001</v>
      </c>
    </row>
    <row r="64" spans="1:6" x14ac:dyDescent="0.25">
      <c r="A64" s="4" t="s">
        <v>217</v>
      </c>
      <c r="B64" s="9" t="s">
        <v>196</v>
      </c>
      <c r="C64" s="38">
        <v>68.025999999999996</v>
      </c>
      <c r="D64" s="38">
        <v>120667.9201</v>
      </c>
      <c r="E64" s="38">
        <v>1510.8831580000001</v>
      </c>
      <c r="F64" s="38">
        <v>3061232.3261150001</v>
      </c>
    </row>
    <row r="65" spans="1:6" x14ac:dyDescent="0.25">
      <c r="A65" s="4" t="s">
        <v>217</v>
      </c>
      <c r="B65" s="9" t="s">
        <v>19</v>
      </c>
      <c r="C65" s="38">
        <v>2.4</v>
      </c>
      <c r="D65" s="38">
        <v>3936</v>
      </c>
      <c r="E65" s="38">
        <v>1510.8831580000001</v>
      </c>
      <c r="F65" s="38">
        <v>3061232.3261150001</v>
      </c>
    </row>
    <row r="66" spans="1:6" x14ac:dyDescent="0.25">
      <c r="A66" s="4" t="s">
        <v>217</v>
      </c>
      <c r="B66" s="9" t="s">
        <v>12</v>
      </c>
      <c r="C66" s="38">
        <v>40.769855</v>
      </c>
      <c r="D66" s="38">
        <v>603393.85400000005</v>
      </c>
      <c r="E66" s="38">
        <v>1510.8831580000001</v>
      </c>
      <c r="F66" s="38">
        <v>3061232.3261150001</v>
      </c>
    </row>
    <row r="67" spans="1:6" x14ac:dyDescent="0.25">
      <c r="A67" s="4" t="s">
        <v>218</v>
      </c>
      <c r="B67" s="9" t="s">
        <v>195</v>
      </c>
      <c r="C67" s="38">
        <v>85</v>
      </c>
      <c r="D67" s="38">
        <v>333336</v>
      </c>
      <c r="E67" s="38">
        <v>6602.2097899999999</v>
      </c>
      <c r="F67" s="38">
        <v>18716145.345989998</v>
      </c>
    </row>
    <row r="68" spans="1:6" x14ac:dyDescent="0.25">
      <c r="A68" s="4" t="s">
        <v>218</v>
      </c>
      <c r="B68" s="9" t="s">
        <v>19</v>
      </c>
      <c r="C68" s="38">
        <v>252</v>
      </c>
      <c r="D68" s="38">
        <v>413280</v>
      </c>
      <c r="E68" s="38">
        <v>6602.2097899999999</v>
      </c>
      <c r="F68" s="38">
        <v>18716145.345989998</v>
      </c>
    </row>
    <row r="69" spans="1:6" x14ac:dyDescent="0.25">
      <c r="A69" s="4" t="s">
        <v>218</v>
      </c>
      <c r="B69" s="9" t="s">
        <v>18</v>
      </c>
      <c r="C69" s="38">
        <v>6.8470000000000003E-2</v>
      </c>
      <c r="D69" s="38">
        <v>6.2992400000000002</v>
      </c>
      <c r="E69" s="38">
        <v>6602.2097899999999</v>
      </c>
      <c r="F69" s="38">
        <v>18716145.345989998</v>
      </c>
    </row>
    <row r="70" spans="1:6" x14ac:dyDescent="0.25">
      <c r="A70" s="4" t="s">
        <v>218</v>
      </c>
      <c r="B70" s="9" t="s">
        <v>206</v>
      </c>
      <c r="C70" s="38">
        <v>17</v>
      </c>
      <c r="D70" s="38">
        <v>35819</v>
      </c>
      <c r="E70" s="38">
        <v>6602.2097899999999</v>
      </c>
      <c r="F70" s="38">
        <v>18716145.345989998</v>
      </c>
    </row>
    <row r="71" spans="1:6" x14ac:dyDescent="0.25">
      <c r="A71" s="4" t="s">
        <v>218</v>
      </c>
      <c r="B71" s="9" t="s">
        <v>13</v>
      </c>
      <c r="C71" s="38">
        <v>10.845000000000001</v>
      </c>
      <c r="D71" s="38">
        <v>14857.65</v>
      </c>
      <c r="E71" s="38">
        <v>6602.2097899999999</v>
      </c>
      <c r="F71" s="38">
        <v>18716145.345989998</v>
      </c>
    </row>
    <row r="72" spans="1:6" x14ac:dyDescent="0.25">
      <c r="A72" s="4" t="s">
        <v>218</v>
      </c>
      <c r="B72" s="9" t="s">
        <v>10</v>
      </c>
      <c r="C72" s="38">
        <v>1648</v>
      </c>
      <c r="D72" s="38">
        <v>204352</v>
      </c>
      <c r="E72" s="38">
        <v>6602.2097899999999</v>
      </c>
      <c r="F72" s="38">
        <v>18716145.345989998</v>
      </c>
    </row>
    <row r="73" spans="1:6" x14ac:dyDescent="0.25">
      <c r="A73" s="4" t="s">
        <v>218</v>
      </c>
      <c r="B73" s="9" t="s">
        <v>196</v>
      </c>
      <c r="C73" s="38">
        <v>105.37</v>
      </c>
      <c r="D73" s="38">
        <v>186910.57449999999</v>
      </c>
      <c r="E73" s="38">
        <v>6602.2097899999999</v>
      </c>
      <c r="F73" s="38">
        <v>18716145.345989998</v>
      </c>
    </row>
    <row r="74" spans="1:6" x14ac:dyDescent="0.25">
      <c r="A74" s="4" t="s">
        <v>218</v>
      </c>
      <c r="B74" s="9" t="s">
        <v>12</v>
      </c>
      <c r="C74" s="38">
        <v>40.983499999999999</v>
      </c>
      <c r="D74" s="38">
        <v>606555.80000000005</v>
      </c>
      <c r="E74" s="38">
        <v>6602.2097899999999</v>
      </c>
      <c r="F74" s="38">
        <v>18716145.345989998</v>
      </c>
    </row>
    <row r="75" spans="1:6" x14ac:dyDescent="0.25">
      <c r="A75" s="4" t="s">
        <v>218</v>
      </c>
      <c r="B75" s="9" t="s">
        <v>207</v>
      </c>
      <c r="C75" s="38">
        <v>68</v>
      </c>
      <c r="D75" s="38">
        <v>124066</v>
      </c>
      <c r="E75" s="38">
        <v>6602.2097899999999</v>
      </c>
      <c r="F75" s="38">
        <v>18716145.345989998</v>
      </c>
    </row>
    <row r="76" spans="1:6" x14ac:dyDescent="0.25">
      <c r="A76" s="4" t="s">
        <v>218</v>
      </c>
      <c r="B76" s="9" t="s">
        <v>16</v>
      </c>
      <c r="C76" s="38">
        <v>234.59912</v>
      </c>
      <c r="D76" s="38">
        <v>158354.40599999999</v>
      </c>
      <c r="E76" s="38">
        <v>6602.2097899999999</v>
      </c>
      <c r="F76" s="38">
        <v>18716145.345989998</v>
      </c>
    </row>
    <row r="77" spans="1:6" x14ac:dyDescent="0.25">
      <c r="A77" s="4" t="s">
        <v>218</v>
      </c>
      <c r="B77" s="9" t="s">
        <v>199</v>
      </c>
      <c r="C77" s="38">
        <v>102</v>
      </c>
      <c r="D77" s="38">
        <v>278352.90000000002</v>
      </c>
      <c r="E77" s="38">
        <v>6602.2097899999999</v>
      </c>
      <c r="F77" s="38">
        <v>18716145.345989998</v>
      </c>
    </row>
    <row r="78" spans="1:6" x14ac:dyDescent="0.25">
      <c r="A78" s="4" t="s">
        <v>218</v>
      </c>
      <c r="B78" s="9" t="s">
        <v>7</v>
      </c>
      <c r="C78" s="38">
        <v>265.62799999999999</v>
      </c>
      <c r="D78" s="38">
        <v>379848.04</v>
      </c>
      <c r="E78" s="38">
        <v>6602.2097899999999</v>
      </c>
      <c r="F78" s="38">
        <v>18716145.345989998</v>
      </c>
    </row>
    <row r="79" spans="1:6" x14ac:dyDescent="0.25">
      <c r="A79" s="4" t="s">
        <v>218</v>
      </c>
      <c r="B79" s="9" t="s">
        <v>5</v>
      </c>
      <c r="C79" s="38">
        <v>160</v>
      </c>
      <c r="D79" s="38">
        <v>560000</v>
      </c>
      <c r="E79" s="38">
        <v>6602.2097899999999</v>
      </c>
      <c r="F79" s="38">
        <v>18716145.345989998</v>
      </c>
    </row>
    <row r="80" spans="1:6" x14ac:dyDescent="0.25">
      <c r="A80" s="4" t="s">
        <v>218</v>
      </c>
      <c r="B80" s="9" t="s">
        <v>208</v>
      </c>
      <c r="C80" s="38">
        <v>17</v>
      </c>
      <c r="D80" s="38">
        <v>42935.199999999997</v>
      </c>
      <c r="E80" s="38">
        <v>6602.2097899999999</v>
      </c>
      <c r="F80" s="38">
        <v>18716145.345989998</v>
      </c>
    </row>
    <row r="81" spans="1:6" x14ac:dyDescent="0.25">
      <c r="A81" s="4" t="s">
        <v>218</v>
      </c>
      <c r="B81" s="9" t="s">
        <v>9</v>
      </c>
      <c r="C81" s="38">
        <v>3290.32</v>
      </c>
      <c r="D81" s="38">
        <v>14707730.4</v>
      </c>
      <c r="E81" s="38">
        <v>6602.2097899999999</v>
      </c>
      <c r="F81" s="38">
        <v>18716145.345989998</v>
      </c>
    </row>
    <row r="82" spans="1:6" x14ac:dyDescent="0.25">
      <c r="A82" s="4" t="s">
        <v>218</v>
      </c>
      <c r="B82" s="9" t="s">
        <v>197</v>
      </c>
      <c r="C82" s="38">
        <v>276.93869999999998</v>
      </c>
      <c r="D82" s="38">
        <v>578109.53625</v>
      </c>
      <c r="E82" s="38">
        <v>6602.2097899999999</v>
      </c>
      <c r="F82" s="38">
        <v>18716145.345989998</v>
      </c>
    </row>
    <row r="83" spans="1:6" x14ac:dyDescent="0.25">
      <c r="A83" s="4" t="s">
        <v>218</v>
      </c>
      <c r="B83" s="9" t="s">
        <v>11</v>
      </c>
      <c r="C83" s="38">
        <v>28.457000000000001</v>
      </c>
      <c r="D83" s="38">
        <v>91631.54</v>
      </c>
      <c r="E83" s="38">
        <v>6602.2097899999999</v>
      </c>
      <c r="F83" s="38">
        <v>18716145.345989998</v>
      </c>
    </row>
    <row r="84" spans="1:6" x14ac:dyDescent="0.25">
      <c r="A84" s="4" t="s">
        <v>219</v>
      </c>
      <c r="B84" s="9" t="s">
        <v>5</v>
      </c>
      <c r="C84" s="38">
        <v>1222.02</v>
      </c>
      <c r="D84" s="38">
        <v>4277070</v>
      </c>
      <c r="E84" s="38">
        <v>4348.8471200000004</v>
      </c>
      <c r="F84" s="38">
        <v>8738495.7405542992</v>
      </c>
    </row>
    <row r="85" spans="1:6" x14ac:dyDescent="0.25">
      <c r="A85" s="4" t="s">
        <v>219</v>
      </c>
      <c r="B85" s="9" t="s">
        <v>210</v>
      </c>
      <c r="C85" s="38">
        <v>0.215</v>
      </c>
      <c r="D85" s="38">
        <v>1463.72</v>
      </c>
      <c r="E85" s="38">
        <v>4348.8471200000004</v>
      </c>
      <c r="F85" s="38">
        <v>8738495.7405542992</v>
      </c>
    </row>
    <row r="86" spans="1:6" x14ac:dyDescent="0.25">
      <c r="A86" s="4" t="s">
        <v>219</v>
      </c>
      <c r="B86" s="9" t="s">
        <v>14</v>
      </c>
      <c r="C86" s="38">
        <v>2.6259999999999999</v>
      </c>
      <c r="D86" s="38">
        <v>25761.06</v>
      </c>
      <c r="E86" s="38">
        <v>4348.8471200000004</v>
      </c>
      <c r="F86" s="38">
        <v>8738495.7405542992</v>
      </c>
    </row>
    <row r="87" spans="1:6" x14ac:dyDescent="0.25">
      <c r="A87" s="4" t="s">
        <v>219</v>
      </c>
      <c r="B87" s="9" t="s">
        <v>7</v>
      </c>
      <c r="C87" s="38">
        <v>771.85599999999999</v>
      </c>
      <c r="D87" s="38">
        <v>1103754.08</v>
      </c>
      <c r="E87" s="38">
        <v>4348.8471200000004</v>
      </c>
      <c r="F87" s="38">
        <v>8738495.7405542992</v>
      </c>
    </row>
    <row r="88" spans="1:6" x14ac:dyDescent="0.25">
      <c r="A88" s="4" t="s">
        <v>219</v>
      </c>
      <c r="B88" s="9" t="s">
        <v>12</v>
      </c>
      <c r="C88" s="38">
        <v>1.1563000000000001</v>
      </c>
      <c r="D88" s="38">
        <v>17113.240000000002</v>
      </c>
      <c r="E88" s="38">
        <v>4348.8471200000004</v>
      </c>
      <c r="F88" s="38">
        <v>8738495.7405542992</v>
      </c>
    </row>
    <row r="89" spans="1:6" x14ac:dyDescent="0.25">
      <c r="A89" s="4" t="s">
        <v>219</v>
      </c>
      <c r="B89" s="9" t="s">
        <v>203</v>
      </c>
      <c r="C89" s="38">
        <v>0.73299999999999998</v>
      </c>
      <c r="D89" s="38">
        <v>340.89997499999998</v>
      </c>
      <c r="E89" s="38">
        <v>4348.8471200000004</v>
      </c>
      <c r="F89" s="38">
        <v>8738495.7405542992</v>
      </c>
    </row>
    <row r="90" spans="1:6" x14ac:dyDescent="0.25">
      <c r="A90" s="4" t="s">
        <v>219</v>
      </c>
      <c r="B90" s="9" t="s">
        <v>208</v>
      </c>
      <c r="C90" s="38">
        <v>32.770000000000003</v>
      </c>
      <c r="D90" s="38">
        <v>82763.911999999997</v>
      </c>
      <c r="E90" s="38">
        <v>4348.8471200000004</v>
      </c>
      <c r="F90" s="38">
        <v>8738495.7405542992</v>
      </c>
    </row>
    <row r="91" spans="1:6" x14ac:dyDescent="0.25">
      <c r="A91" s="4" t="s">
        <v>219</v>
      </c>
      <c r="B91" s="9" t="s">
        <v>196</v>
      </c>
      <c r="C91" s="38">
        <v>67.849999999999994</v>
      </c>
      <c r="D91" s="38">
        <v>120355.7225</v>
      </c>
      <c r="E91" s="38">
        <v>4348.8471200000004</v>
      </c>
      <c r="F91" s="38">
        <v>8738495.7405542992</v>
      </c>
    </row>
    <row r="92" spans="1:6" x14ac:dyDescent="0.25">
      <c r="A92" s="4" t="s">
        <v>219</v>
      </c>
      <c r="B92" s="9" t="s">
        <v>9</v>
      </c>
      <c r="C92" s="38">
        <v>357.3</v>
      </c>
      <c r="D92" s="38">
        <v>1597131</v>
      </c>
      <c r="E92" s="38">
        <v>4348.8471200000004</v>
      </c>
      <c r="F92" s="38">
        <v>8738495.7405542992</v>
      </c>
    </row>
    <row r="93" spans="1:6" x14ac:dyDescent="0.25">
      <c r="A93" s="4" t="s">
        <v>219</v>
      </c>
      <c r="B93" s="9" t="s">
        <v>10</v>
      </c>
      <c r="C93" s="38">
        <v>326.34710000000001</v>
      </c>
      <c r="D93" s="38">
        <v>40467.040399999998</v>
      </c>
      <c r="E93" s="38">
        <v>4348.8471200000004</v>
      </c>
      <c r="F93" s="38">
        <v>8738495.7405542992</v>
      </c>
    </row>
    <row r="94" spans="1:6" x14ac:dyDescent="0.25">
      <c r="A94" s="4" t="s">
        <v>219</v>
      </c>
      <c r="B94" s="9" t="s">
        <v>18</v>
      </c>
      <c r="C94" s="38">
        <v>0.19653999999999999</v>
      </c>
      <c r="D94" s="38">
        <v>18.081679999999999</v>
      </c>
      <c r="E94" s="38">
        <v>4348.8471200000004</v>
      </c>
      <c r="F94" s="38">
        <v>8738495.7405542992</v>
      </c>
    </row>
    <row r="95" spans="1:6" x14ac:dyDescent="0.25">
      <c r="A95" s="4" t="s">
        <v>219</v>
      </c>
      <c r="B95" s="9" t="s">
        <v>220</v>
      </c>
      <c r="C95" s="38">
        <v>0.03</v>
      </c>
      <c r="D95" s="38">
        <v>70.38</v>
      </c>
      <c r="E95" s="38">
        <v>4348.8471200000004</v>
      </c>
      <c r="F95" s="38">
        <v>8738495.7405542992</v>
      </c>
    </row>
    <row r="96" spans="1:6" x14ac:dyDescent="0.25">
      <c r="A96" s="4" t="s">
        <v>219</v>
      </c>
      <c r="B96" s="9" t="s">
        <v>199</v>
      </c>
      <c r="C96" s="38">
        <v>25.312000000000001</v>
      </c>
      <c r="D96" s="38">
        <v>69075.182400000005</v>
      </c>
      <c r="E96" s="38">
        <v>4348.8471200000004</v>
      </c>
      <c r="F96" s="38">
        <v>8738495.7405542992</v>
      </c>
    </row>
    <row r="97" spans="1:6" x14ac:dyDescent="0.25">
      <c r="A97" s="4" t="s">
        <v>219</v>
      </c>
      <c r="B97" s="9" t="s">
        <v>200</v>
      </c>
      <c r="C97" s="38">
        <v>75.936000000000007</v>
      </c>
      <c r="D97" s="38">
        <v>171952.13615999999</v>
      </c>
      <c r="E97" s="38">
        <v>4348.8471200000004</v>
      </c>
      <c r="F97" s="38">
        <v>8738495.7405542992</v>
      </c>
    </row>
    <row r="98" spans="1:6" x14ac:dyDescent="0.25">
      <c r="A98" s="4" t="s">
        <v>219</v>
      </c>
      <c r="B98" s="9" t="s">
        <v>16</v>
      </c>
      <c r="C98" s="38">
        <v>1292.7192</v>
      </c>
      <c r="D98" s="38">
        <v>872585.46</v>
      </c>
      <c r="E98" s="38">
        <v>4348.8471200000004</v>
      </c>
      <c r="F98" s="38">
        <v>8738495.7405542992</v>
      </c>
    </row>
    <row r="99" spans="1:6" x14ac:dyDescent="0.25">
      <c r="A99" s="4" t="s">
        <v>219</v>
      </c>
      <c r="B99" s="9" t="s">
        <v>216</v>
      </c>
      <c r="C99" s="38">
        <v>4.0000000000000001E-3</v>
      </c>
      <c r="D99" s="38">
        <v>2.5167999999999999</v>
      </c>
      <c r="E99" s="38">
        <v>4348.8471200000004</v>
      </c>
      <c r="F99" s="38">
        <v>8738495.7405542992</v>
      </c>
    </row>
    <row r="100" spans="1:6" x14ac:dyDescent="0.25">
      <c r="A100" s="4" t="s">
        <v>219</v>
      </c>
      <c r="B100" s="9" t="s">
        <v>197</v>
      </c>
      <c r="C100" s="38">
        <v>171.76</v>
      </c>
      <c r="D100" s="38">
        <v>358549</v>
      </c>
      <c r="E100" s="38">
        <v>4348.8471200000004</v>
      </c>
      <c r="F100" s="38">
        <v>8738495.7405542992</v>
      </c>
    </row>
    <row r="101" spans="1:6" x14ac:dyDescent="0.25">
      <c r="A101" s="4" t="s">
        <v>219</v>
      </c>
      <c r="B101" s="9" t="s">
        <v>213</v>
      </c>
      <c r="C101" s="38">
        <v>1.5980000000000001E-2</v>
      </c>
      <c r="D101" s="38">
        <v>22.308639299999999</v>
      </c>
      <c r="E101" s="38">
        <v>4348.8471200000004</v>
      </c>
      <c r="F101" s="38">
        <v>8738495.7405542992</v>
      </c>
    </row>
    <row r="102" spans="1:6" x14ac:dyDescent="0.25">
      <c r="A102" s="4" t="s">
        <v>221</v>
      </c>
      <c r="B102" s="9" t="s">
        <v>18</v>
      </c>
      <c r="C102" s="38">
        <v>0.38683000000000001</v>
      </c>
      <c r="D102" s="38">
        <v>35.588360000000002</v>
      </c>
      <c r="E102" s="38">
        <v>11930.492469999999</v>
      </c>
      <c r="F102" s="38">
        <v>22743767.566610001</v>
      </c>
    </row>
    <row r="103" spans="1:6" x14ac:dyDescent="0.25">
      <c r="A103" s="4" t="s">
        <v>221</v>
      </c>
      <c r="B103" s="9" t="s">
        <v>10</v>
      </c>
      <c r="C103" s="38">
        <v>288</v>
      </c>
      <c r="D103" s="38">
        <v>35712</v>
      </c>
      <c r="E103" s="38">
        <v>11930.492469999999</v>
      </c>
      <c r="F103" s="38">
        <v>22743767.566610001</v>
      </c>
    </row>
    <row r="104" spans="1:6" x14ac:dyDescent="0.25">
      <c r="A104" s="4" t="s">
        <v>221</v>
      </c>
      <c r="B104" s="9" t="s">
        <v>196</v>
      </c>
      <c r="C104" s="38">
        <v>18.079999999999998</v>
      </c>
      <c r="D104" s="38">
        <v>32071.207999999999</v>
      </c>
      <c r="E104" s="38">
        <v>11930.492469999999</v>
      </c>
      <c r="F104" s="38">
        <v>22743767.566610001</v>
      </c>
    </row>
    <row r="105" spans="1:6" x14ac:dyDescent="0.25">
      <c r="A105" s="4" t="s">
        <v>221</v>
      </c>
      <c r="B105" s="9" t="s">
        <v>197</v>
      </c>
      <c r="C105" s="38">
        <v>4307.5600000000004</v>
      </c>
      <c r="D105" s="38">
        <v>8992031.5</v>
      </c>
      <c r="E105" s="38">
        <v>11930.492469999999</v>
      </c>
      <c r="F105" s="38">
        <v>22743767.566610001</v>
      </c>
    </row>
    <row r="106" spans="1:6" x14ac:dyDescent="0.25">
      <c r="A106" s="4" t="s">
        <v>221</v>
      </c>
      <c r="B106" s="9" t="s">
        <v>5</v>
      </c>
      <c r="C106" s="38">
        <v>2917.58</v>
      </c>
      <c r="D106" s="38">
        <v>10211530</v>
      </c>
      <c r="E106" s="38">
        <v>11930.492469999999</v>
      </c>
      <c r="F106" s="38">
        <v>22743767.566610001</v>
      </c>
    </row>
    <row r="107" spans="1:6" x14ac:dyDescent="0.25">
      <c r="A107" s="4" t="s">
        <v>221</v>
      </c>
      <c r="B107" s="9" t="s">
        <v>191</v>
      </c>
      <c r="C107" s="38">
        <v>117.52</v>
      </c>
      <c r="D107" s="38">
        <v>309148.11200000002</v>
      </c>
      <c r="E107" s="38">
        <v>11930.492469999999</v>
      </c>
      <c r="F107" s="38">
        <v>22743767.566610001</v>
      </c>
    </row>
    <row r="108" spans="1:6" x14ac:dyDescent="0.25">
      <c r="A108" s="4" t="s">
        <v>221</v>
      </c>
      <c r="B108" s="9" t="s">
        <v>7</v>
      </c>
      <c r="C108" s="38">
        <v>331.29599999999999</v>
      </c>
      <c r="D108" s="38">
        <v>473753.28</v>
      </c>
      <c r="E108" s="38">
        <v>11930.492469999999</v>
      </c>
      <c r="F108" s="38">
        <v>22743767.566610001</v>
      </c>
    </row>
    <row r="109" spans="1:6" x14ac:dyDescent="0.25">
      <c r="A109" s="4" t="s">
        <v>221</v>
      </c>
      <c r="B109" s="9" t="s">
        <v>16</v>
      </c>
      <c r="C109" s="38">
        <v>3948.4279499999998</v>
      </c>
      <c r="D109" s="38">
        <v>2665188.86625</v>
      </c>
      <c r="E109" s="38">
        <v>11930.492469999999</v>
      </c>
      <c r="F109" s="38">
        <v>22743767.566610001</v>
      </c>
    </row>
    <row r="110" spans="1:6" x14ac:dyDescent="0.25">
      <c r="A110" s="4" t="s">
        <v>221</v>
      </c>
      <c r="B110" s="9" t="s">
        <v>12</v>
      </c>
      <c r="C110" s="38">
        <v>1.6416900000000001</v>
      </c>
      <c r="D110" s="38">
        <v>24297.011999999999</v>
      </c>
      <c r="E110" s="38">
        <v>11930.492469999999</v>
      </c>
      <c r="F110" s="38">
        <v>22743767.566610001</v>
      </c>
    </row>
    <row r="112" spans="1:6" x14ac:dyDescent="0.25">
      <c r="A112" s="43" t="s">
        <v>22</v>
      </c>
    </row>
  </sheetData>
  <sortState xmlns:xlrd2="http://schemas.microsoft.com/office/spreadsheetml/2017/richdata2" ref="H2:I110">
    <sortCondition ref="H2:H110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1366E-6CE9-4E18-BE89-0E36BAB8196C}">
  <dimension ref="A1:D164"/>
  <sheetViews>
    <sheetView workbookViewId="0"/>
  </sheetViews>
  <sheetFormatPr defaultRowHeight="15" x14ac:dyDescent="0.25"/>
  <cols>
    <col min="1" max="1" width="15.28515625" customWidth="1"/>
    <col min="3" max="3" width="22.5703125" bestFit="1" customWidth="1"/>
    <col min="4" max="4" width="27.140625" bestFit="1" customWidth="1"/>
    <col min="6" max="6" width="14.28515625" bestFit="1" customWidth="1"/>
  </cols>
  <sheetData>
    <row r="1" spans="1:4" ht="18.75" x14ac:dyDescent="0.3">
      <c r="A1" s="16" t="s">
        <v>222</v>
      </c>
      <c r="B1" s="17"/>
      <c r="C1" s="17"/>
      <c r="D1" s="18"/>
    </row>
    <row r="2" spans="1:4" ht="18" x14ac:dyDescent="0.25">
      <c r="A2" s="19" t="s">
        <v>223</v>
      </c>
      <c r="B2" s="19" t="s">
        <v>224</v>
      </c>
      <c r="C2" s="19" t="s">
        <v>225</v>
      </c>
      <c r="D2" s="19" t="s">
        <v>311</v>
      </c>
    </row>
    <row r="3" spans="1:4" x14ac:dyDescent="0.25">
      <c r="A3" s="50" t="s">
        <v>5</v>
      </c>
      <c r="B3" s="49">
        <v>2022</v>
      </c>
      <c r="C3" s="50">
        <v>23956.786008421001</v>
      </c>
      <c r="D3" s="50">
        <v>83848751.029473498</v>
      </c>
    </row>
    <row r="4" spans="1:4" x14ac:dyDescent="0.25">
      <c r="A4" s="50" t="s">
        <v>7</v>
      </c>
      <c r="B4" s="49">
        <v>2022</v>
      </c>
      <c r="C4" s="50">
        <v>7948.3365212465997</v>
      </c>
      <c r="D4" s="50">
        <v>11366121.2253826</v>
      </c>
    </row>
    <row r="5" spans="1:4" x14ac:dyDescent="0.25">
      <c r="A5" s="50" t="s">
        <v>9</v>
      </c>
      <c r="B5" s="49">
        <v>2022</v>
      </c>
      <c r="C5" s="50">
        <v>1959.570909257</v>
      </c>
      <c r="D5" s="50">
        <v>8759281.9643787909</v>
      </c>
    </row>
    <row r="6" spans="1:4" x14ac:dyDescent="0.25">
      <c r="A6" s="50" t="s">
        <v>10</v>
      </c>
      <c r="B6" s="49">
        <v>2022</v>
      </c>
      <c r="C6" s="50">
        <v>12573.6607358</v>
      </c>
      <c r="D6" s="50">
        <v>1559133.9312392001</v>
      </c>
    </row>
    <row r="7" spans="1:4" x14ac:dyDescent="0.25">
      <c r="A7" s="50" t="s">
        <v>11</v>
      </c>
      <c r="B7" s="49">
        <v>2022</v>
      </c>
      <c r="C7" s="50">
        <v>494.69849772890001</v>
      </c>
      <c r="D7" s="50">
        <v>1592929.1626870499</v>
      </c>
    </row>
    <row r="8" spans="1:4" x14ac:dyDescent="0.25">
      <c r="A8" s="50" t="s">
        <v>12</v>
      </c>
      <c r="B8" s="49">
        <v>2022</v>
      </c>
      <c r="C8" s="50">
        <v>125.5901862859</v>
      </c>
      <c r="D8" s="50">
        <v>1858734.7570313199</v>
      </c>
    </row>
    <row r="9" spans="1:4" x14ac:dyDescent="0.25">
      <c r="A9" s="50" t="s">
        <v>14</v>
      </c>
      <c r="B9" s="49">
        <v>2022</v>
      </c>
      <c r="C9" s="50">
        <v>303.13579487999999</v>
      </c>
      <c r="D9" s="50">
        <v>2973762.1477728002</v>
      </c>
    </row>
    <row r="10" spans="1:4" x14ac:dyDescent="0.25">
      <c r="A10" s="50" t="s">
        <v>15</v>
      </c>
      <c r="B10" s="49">
        <v>2022</v>
      </c>
      <c r="C10" s="50">
        <v>3323.2029662999998</v>
      </c>
      <c r="D10" s="50">
        <v>3422899.0552889998</v>
      </c>
    </row>
    <row r="11" spans="1:4" x14ac:dyDescent="0.25">
      <c r="A11" s="50" t="s">
        <v>16</v>
      </c>
      <c r="B11" s="49">
        <v>2022</v>
      </c>
      <c r="C11" s="50">
        <v>9948.3144088902009</v>
      </c>
      <c r="D11" s="50">
        <v>6715112.2260008799</v>
      </c>
    </row>
    <row r="12" spans="1:4" x14ac:dyDescent="0.25">
      <c r="A12" s="50" t="s">
        <v>19</v>
      </c>
      <c r="B12" s="49">
        <v>2022</v>
      </c>
      <c r="C12" s="50">
        <v>443.5</v>
      </c>
      <c r="D12" s="50">
        <v>727340</v>
      </c>
    </row>
    <row r="13" spans="1:4" x14ac:dyDescent="0.25">
      <c r="A13" s="50" t="s">
        <v>226</v>
      </c>
      <c r="B13" s="49">
        <v>2022</v>
      </c>
      <c r="C13" s="50">
        <v>1172.1474611000001</v>
      </c>
      <c r="D13" s="50">
        <v>916031.85936999996</v>
      </c>
    </row>
    <row r="14" spans="1:4" x14ac:dyDescent="0.25">
      <c r="A14" s="50" t="s">
        <v>5</v>
      </c>
      <c r="B14" s="49">
        <v>2023</v>
      </c>
      <c r="C14" s="50">
        <v>23702.224645892398</v>
      </c>
      <c r="D14" s="50">
        <v>82957786.260623395</v>
      </c>
    </row>
    <row r="15" spans="1:4" x14ac:dyDescent="0.25">
      <c r="A15" s="50" t="s">
        <v>7</v>
      </c>
      <c r="B15" s="49">
        <v>2023</v>
      </c>
      <c r="C15" s="50">
        <v>6960.7435690537995</v>
      </c>
      <c r="D15" s="50">
        <v>9953863.3037469294</v>
      </c>
    </row>
    <row r="16" spans="1:4" x14ac:dyDescent="0.25">
      <c r="A16" s="50" t="s">
        <v>9</v>
      </c>
      <c r="B16" s="49">
        <v>2023</v>
      </c>
      <c r="C16" s="50">
        <v>2115.590351327</v>
      </c>
      <c r="D16" s="50">
        <v>9456688.8704316895</v>
      </c>
    </row>
    <row r="17" spans="1:4" x14ac:dyDescent="0.25">
      <c r="A17" s="50" t="s">
        <v>10</v>
      </c>
      <c r="B17" s="9">
        <v>2023</v>
      </c>
      <c r="C17" s="50">
        <v>13345.145065000001</v>
      </c>
      <c r="D17" s="50">
        <v>1654797.9880599999</v>
      </c>
    </row>
    <row r="18" spans="1:4" x14ac:dyDescent="0.25">
      <c r="A18" s="50" t="s">
        <v>11</v>
      </c>
      <c r="B18" s="9">
        <v>2023</v>
      </c>
      <c r="C18" s="50">
        <v>314.45979678999998</v>
      </c>
      <c r="D18" s="50">
        <v>1012560.5456638</v>
      </c>
    </row>
    <row r="19" spans="1:4" x14ac:dyDescent="0.25">
      <c r="A19" s="50" t="s">
        <v>12</v>
      </c>
      <c r="B19" s="9">
        <v>2023</v>
      </c>
      <c r="C19" s="50">
        <v>127.388069</v>
      </c>
      <c r="D19" s="50">
        <v>1885343.4212</v>
      </c>
    </row>
    <row r="20" spans="1:4" x14ac:dyDescent="0.25">
      <c r="A20" s="50" t="s">
        <v>14</v>
      </c>
      <c r="B20" s="9">
        <v>2023</v>
      </c>
      <c r="C20" s="50">
        <v>193.41964854</v>
      </c>
      <c r="D20" s="50">
        <v>1897446.7521774</v>
      </c>
    </row>
    <row r="21" spans="1:4" x14ac:dyDescent="0.25">
      <c r="A21" s="50" t="s">
        <v>15</v>
      </c>
      <c r="B21" s="9">
        <v>2023</v>
      </c>
      <c r="C21" s="50">
        <v>3353.0989</v>
      </c>
      <c r="D21" s="50">
        <v>3453691.8670000001</v>
      </c>
    </row>
    <row r="22" spans="1:4" x14ac:dyDescent="0.25">
      <c r="A22" s="50" t="s">
        <v>16</v>
      </c>
      <c r="B22" s="9">
        <v>2023</v>
      </c>
      <c r="C22" s="50">
        <v>17077.969820038001</v>
      </c>
      <c r="D22" s="50">
        <v>11527629.6285256</v>
      </c>
    </row>
    <row r="23" spans="1:4" x14ac:dyDescent="0.25">
      <c r="A23" s="50" t="s">
        <v>19</v>
      </c>
      <c r="B23" s="9">
        <v>2023</v>
      </c>
      <c r="C23" s="50">
        <v>442.52</v>
      </c>
      <c r="D23" s="50">
        <v>725732.8</v>
      </c>
    </row>
    <row r="24" spans="1:4" x14ac:dyDescent="0.25">
      <c r="A24" s="50" t="s">
        <v>226</v>
      </c>
      <c r="B24" s="9">
        <v>2023</v>
      </c>
      <c r="C24" s="50">
        <v>486.18666309999998</v>
      </c>
      <c r="D24" s="50">
        <v>384729.78797</v>
      </c>
    </row>
    <row r="25" spans="1:4" x14ac:dyDescent="0.25">
      <c r="A25" s="50" t="s">
        <v>5</v>
      </c>
      <c r="B25" s="9">
        <v>2024</v>
      </c>
      <c r="C25" s="50">
        <v>13966.4151131489</v>
      </c>
      <c r="D25" s="50">
        <v>48882452.896021098</v>
      </c>
    </row>
    <row r="26" spans="1:4" x14ac:dyDescent="0.25">
      <c r="A26" s="50" t="s">
        <v>7</v>
      </c>
      <c r="B26" s="9">
        <v>2024</v>
      </c>
      <c r="C26" s="50">
        <v>7850.4525558554997</v>
      </c>
      <c r="D26" s="50">
        <v>11226147.1548733</v>
      </c>
    </row>
    <row r="27" spans="1:4" x14ac:dyDescent="0.25">
      <c r="A27" s="50" t="s">
        <v>9</v>
      </c>
      <c r="B27" s="9">
        <v>2024</v>
      </c>
      <c r="C27" s="50">
        <v>3075.9122755183998</v>
      </c>
      <c r="D27" s="50">
        <v>13749327.871567201</v>
      </c>
    </row>
    <row r="28" spans="1:4" x14ac:dyDescent="0.25">
      <c r="A28" s="50" t="s">
        <v>10</v>
      </c>
      <c r="B28" s="9">
        <v>2024</v>
      </c>
      <c r="C28" s="50">
        <v>10810.1824304128</v>
      </c>
      <c r="D28" s="50">
        <v>1340462.6213711801</v>
      </c>
    </row>
    <row r="29" spans="1:4" x14ac:dyDescent="0.25">
      <c r="A29" s="50" t="s">
        <v>11</v>
      </c>
      <c r="B29" s="9">
        <v>2024</v>
      </c>
      <c r="C29" s="50">
        <v>50.711877309999998</v>
      </c>
      <c r="D29" s="50">
        <v>163292.24493819999</v>
      </c>
    </row>
    <row r="30" spans="1:4" x14ac:dyDescent="0.25">
      <c r="A30" s="50" t="s">
        <v>12</v>
      </c>
      <c r="B30" s="9">
        <v>2024</v>
      </c>
      <c r="C30" s="50">
        <v>96.940458000000007</v>
      </c>
      <c r="D30" s="50">
        <v>1434718.7784</v>
      </c>
    </row>
    <row r="31" spans="1:4" x14ac:dyDescent="0.25">
      <c r="A31" s="50" t="s">
        <v>14</v>
      </c>
      <c r="B31" s="49">
        <v>2024</v>
      </c>
      <c r="C31" s="50">
        <v>131.626</v>
      </c>
      <c r="D31" s="50">
        <v>1291251.06</v>
      </c>
    </row>
    <row r="32" spans="1:4" x14ac:dyDescent="0.25">
      <c r="A32" s="50" t="s">
        <v>15</v>
      </c>
      <c r="B32" s="49">
        <v>2024</v>
      </c>
      <c r="C32" s="50">
        <v>1841.9652799999999</v>
      </c>
      <c r="D32" s="50">
        <v>1897224.2383999999</v>
      </c>
    </row>
    <row r="33" spans="1:4" x14ac:dyDescent="0.25">
      <c r="A33" s="50" t="s">
        <v>16</v>
      </c>
      <c r="B33" s="49">
        <v>2024</v>
      </c>
      <c r="C33" s="50">
        <v>13028.542325204</v>
      </c>
      <c r="D33" s="50">
        <v>8794266.0695127007</v>
      </c>
    </row>
    <row r="34" spans="1:4" x14ac:dyDescent="0.25">
      <c r="A34" s="50" t="s">
        <v>19</v>
      </c>
      <c r="B34" s="49">
        <v>2024</v>
      </c>
      <c r="C34" s="50">
        <v>255.60128602</v>
      </c>
      <c r="D34" s="50">
        <v>419186.10907280003</v>
      </c>
    </row>
    <row r="35" spans="1:4" x14ac:dyDescent="0.25">
      <c r="A35" s="50" t="s">
        <v>226</v>
      </c>
      <c r="B35" s="49">
        <v>2024</v>
      </c>
      <c r="C35" s="50">
        <v>30.001444100000001</v>
      </c>
      <c r="D35" s="50">
        <v>15430.656526000001</v>
      </c>
    </row>
    <row r="36" spans="1:4" x14ac:dyDescent="0.25">
      <c r="A36" s="50" t="s">
        <v>5</v>
      </c>
      <c r="B36" s="49">
        <v>2025</v>
      </c>
      <c r="C36" s="50">
        <v>9979.9262966255992</v>
      </c>
      <c r="D36" s="50">
        <v>34929742.038189597</v>
      </c>
    </row>
    <row r="37" spans="1:4" x14ac:dyDescent="0.25">
      <c r="A37" s="50" t="s">
        <v>7</v>
      </c>
      <c r="B37" s="49">
        <v>2025</v>
      </c>
      <c r="C37" s="50">
        <v>4596.3074643944001</v>
      </c>
      <c r="D37" s="50">
        <v>6572719.67408399</v>
      </c>
    </row>
    <row r="38" spans="1:4" x14ac:dyDescent="0.25">
      <c r="A38" s="50" t="s">
        <v>9</v>
      </c>
      <c r="B38" s="49">
        <v>2025</v>
      </c>
      <c r="C38" s="50">
        <v>4420.6120063390999</v>
      </c>
      <c r="D38" s="50">
        <v>19760135.668335699</v>
      </c>
    </row>
    <row r="39" spans="1:4" x14ac:dyDescent="0.25">
      <c r="A39" s="50" t="s">
        <v>10</v>
      </c>
      <c r="B39" s="49">
        <v>2025</v>
      </c>
      <c r="C39" s="50">
        <v>3555.5890141610998</v>
      </c>
      <c r="D39" s="50">
        <v>440893.03775597602</v>
      </c>
    </row>
    <row r="40" spans="1:4" x14ac:dyDescent="0.25">
      <c r="A40" s="50" t="s">
        <v>11</v>
      </c>
      <c r="B40" s="49">
        <v>2025</v>
      </c>
      <c r="C40" s="50">
        <v>603.64819970999997</v>
      </c>
      <c r="D40" s="50">
        <v>1943747.2030662</v>
      </c>
    </row>
    <row r="41" spans="1:4" x14ac:dyDescent="0.25">
      <c r="A41" s="50" t="s">
        <v>12</v>
      </c>
      <c r="B41" s="49">
        <v>2025</v>
      </c>
      <c r="C41" s="50">
        <v>105.78888827999999</v>
      </c>
      <c r="D41" s="50">
        <v>1565675.546544</v>
      </c>
    </row>
    <row r="42" spans="1:4" x14ac:dyDescent="0.25">
      <c r="A42" s="50" t="s">
        <v>14</v>
      </c>
      <c r="B42" s="49">
        <v>2025</v>
      </c>
      <c r="C42" s="50">
        <v>230.85599999999999</v>
      </c>
      <c r="D42" s="50">
        <v>2264697.36</v>
      </c>
    </row>
    <row r="43" spans="1:4" x14ac:dyDescent="0.25">
      <c r="A43" s="50" t="s">
        <v>15</v>
      </c>
      <c r="B43" s="49">
        <v>2025</v>
      </c>
      <c r="C43" s="50">
        <v>304.12761999999998</v>
      </c>
      <c r="D43" s="50">
        <v>313251.4486</v>
      </c>
    </row>
    <row r="44" spans="1:4" x14ac:dyDescent="0.25">
      <c r="A44" s="50" t="s">
        <v>16</v>
      </c>
      <c r="B44" s="49">
        <v>2025</v>
      </c>
      <c r="C44" s="50">
        <v>22426.267280144799</v>
      </c>
      <c r="D44" s="50">
        <v>15137730.4140977</v>
      </c>
    </row>
    <row r="45" spans="1:4" x14ac:dyDescent="0.25">
      <c r="A45" s="50" t="s">
        <v>19</v>
      </c>
      <c r="B45" s="49">
        <v>2025</v>
      </c>
      <c r="C45" s="50">
        <v>259.20870000000002</v>
      </c>
      <c r="D45" s="50">
        <v>425102.26799999998</v>
      </c>
    </row>
    <row r="46" spans="1:4" x14ac:dyDescent="0.25">
      <c r="A46" s="50" t="s">
        <v>226</v>
      </c>
      <c r="B46" s="49">
        <v>2025</v>
      </c>
      <c r="C46" s="50">
        <v>33.301133</v>
      </c>
      <c r="D46" s="50">
        <v>18427.835500000001</v>
      </c>
    </row>
    <row r="48" spans="1:4" x14ac:dyDescent="0.25">
      <c r="A48" s="43" t="s">
        <v>22</v>
      </c>
    </row>
    <row r="164" spans="1:1" x14ac:dyDescent="0.25">
      <c r="A164" s="43" t="s">
        <v>227</v>
      </c>
    </row>
  </sheetData>
  <sortState xmlns:xlrd2="http://schemas.microsoft.com/office/spreadsheetml/2017/richdata2" ref="E3:E16">
    <sortCondition ref="E3:E16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13D39-07DD-409D-81FE-467CE35CAA3C}">
  <dimension ref="A1:F119"/>
  <sheetViews>
    <sheetView workbookViewId="0"/>
  </sheetViews>
  <sheetFormatPr defaultRowHeight="15" x14ac:dyDescent="0.25"/>
  <cols>
    <col min="1" max="1" width="49.42578125" bestFit="1" customWidth="1"/>
    <col min="2" max="2" width="40.28515625" customWidth="1"/>
    <col min="3" max="3" width="40.5703125" bestFit="1" customWidth="1"/>
    <col min="4" max="4" width="22" bestFit="1" customWidth="1"/>
    <col min="5" max="5" width="31.5703125" bestFit="1" customWidth="1"/>
    <col min="6" max="6" width="39" bestFit="1" customWidth="1"/>
  </cols>
  <sheetData>
    <row r="1" spans="1:6" ht="18.75" x14ac:dyDescent="0.3">
      <c r="A1" s="53" t="s">
        <v>228</v>
      </c>
      <c r="B1" s="52"/>
      <c r="C1" s="52"/>
      <c r="D1" s="52"/>
      <c r="E1" s="52"/>
      <c r="F1" s="58"/>
    </row>
    <row r="2" spans="1:6" x14ac:dyDescent="0.25">
      <c r="A2" s="56" t="s">
        <v>229</v>
      </c>
      <c r="B2" s="57" t="s">
        <v>230</v>
      </c>
      <c r="C2" s="55" t="s">
        <v>231</v>
      </c>
      <c r="D2" s="55" t="s">
        <v>232</v>
      </c>
      <c r="E2" s="55" t="s">
        <v>233</v>
      </c>
      <c r="F2" s="55" t="s">
        <v>234</v>
      </c>
    </row>
    <row r="3" spans="1:6" x14ac:dyDescent="0.25">
      <c r="A3" s="4" t="s">
        <v>235</v>
      </c>
      <c r="B3" s="32" t="s">
        <v>236</v>
      </c>
      <c r="C3" s="32" t="s">
        <v>237</v>
      </c>
      <c r="D3" s="51">
        <v>4.2039999999999997</v>
      </c>
      <c r="E3" s="51" t="s">
        <v>7</v>
      </c>
      <c r="F3" s="51">
        <v>4.2039999999999997</v>
      </c>
    </row>
    <row r="4" spans="1:6" x14ac:dyDescent="0.25">
      <c r="A4" s="4" t="s">
        <v>238</v>
      </c>
      <c r="B4" s="32" t="s">
        <v>239</v>
      </c>
      <c r="C4" s="32" t="s">
        <v>240</v>
      </c>
      <c r="D4" s="51">
        <v>0.27133000000000002</v>
      </c>
      <c r="E4" s="51" t="s">
        <v>7</v>
      </c>
      <c r="F4" s="51">
        <v>0.16142999999999999</v>
      </c>
    </row>
    <row r="5" spans="1:6" x14ac:dyDescent="0.25">
      <c r="A5" s="4" t="s">
        <v>238</v>
      </c>
      <c r="B5" s="32" t="s">
        <v>239</v>
      </c>
      <c r="C5" s="32" t="s">
        <v>240</v>
      </c>
      <c r="D5" s="51">
        <v>0.27133000000000002</v>
      </c>
      <c r="E5" s="51" t="s">
        <v>196</v>
      </c>
      <c r="F5" s="51">
        <v>0.1</v>
      </c>
    </row>
    <row r="6" spans="1:6" x14ac:dyDescent="0.25">
      <c r="A6" s="4" t="s">
        <v>238</v>
      </c>
      <c r="B6" s="32" t="s">
        <v>239</v>
      </c>
      <c r="C6" s="32" t="s">
        <v>240</v>
      </c>
      <c r="D6" s="51">
        <v>0.27133000000000002</v>
      </c>
      <c r="E6" s="51" t="s">
        <v>197</v>
      </c>
      <c r="F6" s="51">
        <v>7.9000000000000008E-3</v>
      </c>
    </row>
    <row r="7" spans="1:6" x14ac:dyDescent="0.25">
      <c r="A7" s="4" t="s">
        <v>238</v>
      </c>
      <c r="B7" s="32" t="s">
        <v>239</v>
      </c>
      <c r="C7" s="32" t="s">
        <v>240</v>
      </c>
      <c r="D7" s="51">
        <v>0.27133000000000002</v>
      </c>
      <c r="E7" s="51" t="s">
        <v>241</v>
      </c>
      <c r="F7" s="51">
        <v>2E-3</v>
      </c>
    </row>
    <row r="8" spans="1:6" x14ac:dyDescent="0.25">
      <c r="A8" s="4" t="s">
        <v>242</v>
      </c>
      <c r="B8" s="32" t="s">
        <v>243</v>
      </c>
      <c r="C8" s="32" t="s">
        <v>244</v>
      </c>
      <c r="D8" s="51">
        <v>72.554559999999995</v>
      </c>
      <c r="E8" s="51" t="s">
        <v>203</v>
      </c>
      <c r="F8" s="51">
        <v>72.5</v>
      </c>
    </row>
    <row r="9" spans="1:6" x14ac:dyDescent="0.25">
      <c r="A9" s="4" t="s">
        <v>242</v>
      </c>
      <c r="B9" s="32" t="s">
        <v>243</v>
      </c>
      <c r="C9" s="32" t="s">
        <v>244</v>
      </c>
      <c r="D9" s="51">
        <v>72.554559999999995</v>
      </c>
      <c r="E9" s="51" t="s">
        <v>18</v>
      </c>
      <c r="F9" s="51">
        <v>5.4559999999999997E-2</v>
      </c>
    </row>
    <row r="10" spans="1:6" x14ac:dyDescent="0.25">
      <c r="A10" s="4" t="s">
        <v>245</v>
      </c>
      <c r="B10" s="32" t="s">
        <v>246</v>
      </c>
      <c r="C10" s="32" t="s">
        <v>247</v>
      </c>
      <c r="D10" s="51">
        <v>17.064699999999998</v>
      </c>
      <c r="E10" s="51" t="s">
        <v>7</v>
      </c>
      <c r="F10" s="51">
        <v>14.48</v>
      </c>
    </row>
    <row r="11" spans="1:6" x14ac:dyDescent="0.25">
      <c r="A11" s="4" t="s">
        <v>245</v>
      </c>
      <c r="B11" s="32" t="s">
        <v>246</v>
      </c>
      <c r="C11" s="32" t="s">
        <v>247</v>
      </c>
      <c r="D11" s="51">
        <v>17.064699999999998</v>
      </c>
      <c r="E11" s="51" t="s">
        <v>10</v>
      </c>
      <c r="F11" s="51">
        <v>2.2791999999999999</v>
      </c>
    </row>
    <row r="12" spans="1:6" x14ac:dyDescent="0.25">
      <c r="A12" s="4" t="s">
        <v>245</v>
      </c>
      <c r="B12" s="32" t="s">
        <v>246</v>
      </c>
      <c r="C12" s="32" t="s">
        <v>247</v>
      </c>
      <c r="D12" s="51">
        <v>17.064699999999998</v>
      </c>
      <c r="E12" s="51" t="s">
        <v>12</v>
      </c>
      <c r="F12" s="51">
        <v>0.1608</v>
      </c>
    </row>
    <row r="13" spans="1:6" x14ac:dyDescent="0.25">
      <c r="A13" s="4" t="s">
        <v>245</v>
      </c>
      <c r="B13" s="32" t="s">
        <v>246</v>
      </c>
      <c r="C13" s="32" t="s">
        <v>247</v>
      </c>
      <c r="D13" s="51">
        <v>17.064699999999998</v>
      </c>
      <c r="E13" s="51" t="s">
        <v>210</v>
      </c>
      <c r="F13" s="51">
        <v>0.1017</v>
      </c>
    </row>
    <row r="14" spans="1:6" x14ac:dyDescent="0.25">
      <c r="A14" s="4" t="s">
        <v>245</v>
      </c>
      <c r="B14" s="32" t="s">
        <v>246</v>
      </c>
      <c r="C14" s="32" t="s">
        <v>247</v>
      </c>
      <c r="D14" s="51">
        <v>17.064699999999998</v>
      </c>
      <c r="E14" s="51" t="s">
        <v>220</v>
      </c>
      <c r="F14" s="51">
        <v>0.03</v>
      </c>
    </row>
    <row r="15" spans="1:6" x14ac:dyDescent="0.25">
      <c r="A15" s="4" t="s">
        <v>245</v>
      </c>
      <c r="B15" s="32" t="s">
        <v>246</v>
      </c>
      <c r="C15" s="32" t="s">
        <v>247</v>
      </c>
      <c r="D15" s="51">
        <v>17.064699999999998</v>
      </c>
      <c r="E15" s="51" t="s">
        <v>14</v>
      </c>
      <c r="F15" s="51">
        <v>1.2999999999999999E-2</v>
      </c>
    </row>
    <row r="16" spans="1:6" x14ac:dyDescent="0.25">
      <c r="A16" s="4" t="s">
        <v>248</v>
      </c>
      <c r="B16" s="32" t="s">
        <v>249</v>
      </c>
      <c r="C16" s="32" t="s">
        <v>250</v>
      </c>
      <c r="D16" s="51">
        <v>374.94731956499999</v>
      </c>
      <c r="E16" s="51" t="s">
        <v>194</v>
      </c>
      <c r="F16" s="51">
        <v>139.646509565</v>
      </c>
    </row>
    <row r="17" spans="1:6" x14ac:dyDescent="0.25">
      <c r="A17" s="4" t="s">
        <v>248</v>
      </c>
      <c r="B17" s="32" t="s">
        <v>249</v>
      </c>
      <c r="C17" s="32" t="s">
        <v>250</v>
      </c>
      <c r="D17" s="51">
        <v>374.94731956499999</v>
      </c>
      <c r="E17" s="51" t="s">
        <v>7</v>
      </c>
      <c r="F17" s="51">
        <v>85.357489999999999</v>
      </c>
    </row>
    <row r="18" spans="1:6" x14ac:dyDescent="0.25">
      <c r="A18" s="4" t="s">
        <v>248</v>
      </c>
      <c r="B18" s="32" t="s">
        <v>249</v>
      </c>
      <c r="C18" s="32" t="s">
        <v>250</v>
      </c>
      <c r="D18" s="51">
        <v>374.94731956499999</v>
      </c>
      <c r="E18" s="51" t="s">
        <v>10</v>
      </c>
      <c r="F18" s="51">
        <v>34.867240000000002</v>
      </c>
    </row>
    <row r="19" spans="1:6" x14ac:dyDescent="0.25">
      <c r="A19" s="4" t="s">
        <v>248</v>
      </c>
      <c r="B19" s="32" t="s">
        <v>249</v>
      </c>
      <c r="C19" s="32" t="s">
        <v>250</v>
      </c>
      <c r="D19" s="51">
        <v>374.94731956499999</v>
      </c>
      <c r="E19" s="51" t="s">
        <v>5</v>
      </c>
      <c r="F19" s="51">
        <v>30.006499999999999</v>
      </c>
    </row>
    <row r="20" spans="1:6" x14ac:dyDescent="0.25">
      <c r="A20" s="4" t="s">
        <v>248</v>
      </c>
      <c r="B20" s="32" t="s">
        <v>249</v>
      </c>
      <c r="C20" s="32" t="s">
        <v>250</v>
      </c>
      <c r="D20" s="51">
        <v>374.94731956499999</v>
      </c>
      <c r="E20" s="51" t="s">
        <v>197</v>
      </c>
      <c r="F20" s="51">
        <v>19.985399999999998</v>
      </c>
    </row>
    <row r="21" spans="1:6" x14ac:dyDescent="0.25">
      <c r="A21" s="4" t="s">
        <v>248</v>
      </c>
      <c r="B21" s="32" t="s">
        <v>249</v>
      </c>
      <c r="C21" s="32" t="s">
        <v>250</v>
      </c>
      <c r="D21" s="51">
        <v>374.94731956499999</v>
      </c>
      <c r="E21" s="51" t="s">
        <v>15</v>
      </c>
      <c r="F21" s="51">
        <v>11.832369999999999</v>
      </c>
    </row>
    <row r="22" spans="1:6" x14ac:dyDescent="0.25">
      <c r="A22" s="4" t="s">
        <v>248</v>
      </c>
      <c r="B22" s="32" t="s">
        <v>249</v>
      </c>
      <c r="C22" s="32" t="s">
        <v>250</v>
      </c>
      <c r="D22" s="51">
        <v>374.94731956499999</v>
      </c>
      <c r="E22" s="51" t="s">
        <v>251</v>
      </c>
      <c r="F22" s="51">
        <v>9.1899300000000004</v>
      </c>
    </row>
    <row r="23" spans="1:6" x14ac:dyDescent="0.25">
      <c r="A23" s="4" t="s">
        <v>248</v>
      </c>
      <c r="B23" s="32" t="s">
        <v>249</v>
      </c>
      <c r="C23" s="32" t="s">
        <v>250</v>
      </c>
      <c r="D23" s="51">
        <v>374.94731956499999</v>
      </c>
      <c r="E23" s="51" t="s">
        <v>202</v>
      </c>
      <c r="F23" s="51">
        <v>8.7993000000000006</v>
      </c>
    </row>
    <row r="24" spans="1:6" x14ac:dyDescent="0.25">
      <c r="A24" s="4" t="s">
        <v>248</v>
      </c>
      <c r="B24" s="32" t="s">
        <v>249</v>
      </c>
      <c r="C24" s="32" t="s">
        <v>250</v>
      </c>
      <c r="D24" s="51">
        <v>374.94731956499999</v>
      </c>
      <c r="E24" s="51" t="s">
        <v>196</v>
      </c>
      <c r="F24" s="51">
        <v>8.4890000000000008</v>
      </c>
    </row>
    <row r="25" spans="1:6" x14ac:dyDescent="0.25">
      <c r="A25" s="4" t="s">
        <v>248</v>
      </c>
      <c r="B25" s="32" t="s">
        <v>249</v>
      </c>
      <c r="C25" s="32" t="s">
        <v>250</v>
      </c>
      <c r="D25" s="51">
        <v>374.94731956499999</v>
      </c>
      <c r="E25" s="51" t="s">
        <v>213</v>
      </c>
      <c r="F25" s="51">
        <v>8.2339000000000002</v>
      </c>
    </row>
    <row r="26" spans="1:6" x14ac:dyDescent="0.25">
      <c r="A26" s="51" t="s">
        <v>252</v>
      </c>
      <c r="B26" s="32" t="s">
        <v>253</v>
      </c>
      <c r="C26" s="51" t="s">
        <v>254</v>
      </c>
      <c r="D26" s="51">
        <v>13755.286400000001</v>
      </c>
      <c r="E26" s="51" t="s">
        <v>203</v>
      </c>
      <c r="F26" s="51">
        <v>4075.4</v>
      </c>
    </row>
    <row r="27" spans="1:6" x14ac:dyDescent="0.25">
      <c r="A27" s="59" t="s">
        <v>252</v>
      </c>
      <c r="B27" s="51" t="s">
        <v>253</v>
      </c>
      <c r="C27" s="51" t="s">
        <v>254</v>
      </c>
      <c r="D27" s="51">
        <v>13755.286400000001</v>
      </c>
      <c r="E27" s="51" t="s">
        <v>9</v>
      </c>
      <c r="F27" s="51">
        <v>3894.22</v>
      </c>
    </row>
    <row r="28" spans="1:6" x14ac:dyDescent="0.25">
      <c r="A28" s="51" t="s">
        <v>252</v>
      </c>
      <c r="B28" s="51" t="s">
        <v>253</v>
      </c>
      <c r="C28" s="51" t="s">
        <v>254</v>
      </c>
      <c r="D28" s="51">
        <v>13755.286400000001</v>
      </c>
      <c r="E28" s="51" t="s">
        <v>10</v>
      </c>
      <c r="F28" s="51">
        <v>3473</v>
      </c>
    </row>
    <row r="29" spans="1:6" x14ac:dyDescent="0.25">
      <c r="A29" s="51" t="s">
        <v>252</v>
      </c>
      <c r="B29" s="51" t="s">
        <v>253</v>
      </c>
      <c r="C29" s="51" t="s">
        <v>254</v>
      </c>
      <c r="D29" s="51">
        <v>13755.286400000001</v>
      </c>
      <c r="E29" s="51" t="s">
        <v>11</v>
      </c>
      <c r="F29" s="51">
        <v>584.04858000000002</v>
      </c>
    </row>
    <row r="30" spans="1:6" x14ac:dyDescent="0.25">
      <c r="A30" s="51" t="s">
        <v>252</v>
      </c>
      <c r="B30" s="51" t="s">
        <v>253</v>
      </c>
      <c r="C30" s="51" t="s">
        <v>254</v>
      </c>
      <c r="D30" s="51">
        <v>13755.286400000001</v>
      </c>
      <c r="E30" s="51" t="s">
        <v>191</v>
      </c>
      <c r="F30" s="51">
        <v>388.38200000000001</v>
      </c>
    </row>
    <row r="31" spans="1:6" x14ac:dyDescent="0.25">
      <c r="A31" s="51" t="s">
        <v>252</v>
      </c>
      <c r="B31" s="51" t="s">
        <v>253</v>
      </c>
      <c r="C31" s="51" t="s">
        <v>254</v>
      </c>
      <c r="D31" s="51">
        <v>13755.286400000001</v>
      </c>
      <c r="E31" s="51" t="s">
        <v>15</v>
      </c>
      <c r="F31" s="51">
        <v>285</v>
      </c>
    </row>
    <row r="32" spans="1:6" x14ac:dyDescent="0.25">
      <c r="A32" s="51" t="s">
        <v>252</v>
      </c>
      <c r="B32" s="51" t="s">
        <v>253</v>
      </c>
      <c r="C32" s="51" t="s">
        <v>254</v>
      </c>
      <c r="D32" s="51">
        <v>13755.286400000001</v>
      </c>
      <c r="E32" s="51" t="s">
        <v>14</v>
      </c>
      <c r="F32" s="51">
        <v>228.2</v>
      </c>
    </row>
    <row r="33" spans="1:6" x14ac:dyDescent="0.25">
      <c r="A33" s="51" t="s">
        <v>252</v>
      </c>
      <c r="B33" s="51" t="s">
        <v>253</v>
      </c>
      <c r="C33" s="51" t="s">
        <v>254</v>
      </c>
      <c r="D33" s="51">
        <v>13755.286400000001</v>
      </c>
      <c r="E33" s="51" t="s">
        <v>199</v>
      </c>
      <c r="F33" s="51">
        <v>127.312</v>
      </c>
    </row>
    <row r="34" spans="1:6" x14ac:dyDescent="0.25">
      <c r="A34" s="51" t="s">
        <v>252</v>
      </c>
      <c r="B34" s="51" t="s">
        <v>253</v>
      </c>
      <c r="C34" s="51" t="s">
        <v>254</v>
      </c>
      <c r="D34" s="51">
        <v>13755.286400000001</v>
      </c>
      <c r="E34" s="51" t="s">
        <v>200</v>
      </c>
      <c r="F34" s="51">
        <v>111.93600000000001</v>
      </c>
    </row>
    <row r="35" spans="1:6" x14ac:dyDescent="0.25">
      <c r="A35" s="51" t="s">
        <v>252</v>
      </c>
      <c r="B35" s="51" t="s">
        <v>253</v>
      </c>
      <c r="C35" s="51" t="s">
        <v>254</v>
      </c>
      <c r="D35" s="51">
        <v>13755.286400000001</v>
      </c>
      <c r="E35" s="51" t="s">
        <v>195</v>
      </c>
      <c r="F35" s="51">
        <v>108.66041</v>
      </c>
    </row>
    <row r="36" spans="1:6" x14ac:dyDescent="0.25">
      <c r="A36" s="51" t="s">
        <v>255</v>
      </c>
      <c r="B36" s="51" t="s">
        <v>256</v>
      </c>
      <c r="C36" s="51" t="s">
        <v>257</v>
      </c>
      <c r="D36" s="51">
        <v>11.831</v>
      </c>
      <c r="E36" s="51" t="s">
        <v>213</v>
      </c>
      <c r="F36" s="51">
        <v>7.12</v>
      </c>
    </row>
    <row r="37" spans="1:6" x14ac:dyDescent="0.25">
      <c r="A37" s="51" t="s">
        <v>255</v>
      </c>
      <c r="B37" s="51" t="s">
        <v>256</v>
      </c>
      <c r="C37" s="51" t="s">
        <v>257</v>
      </c>
      <c r="D37" s="51">
        <v>11.831</v>
      </c>
      <c r="E37" s="51" t="s">
        <v>214</v>
      </c>
      <c r="F37" s="51">
        <v>2.48</v>
      </c>
    </row>
    <row r="38" spans="1:6" x14ac:dyDescent="0.25">
      <c r="A38" s="51" t="s">
        <v>255</v>
      </c>
      <c r="B38" s="51" t="s">
        <v>256</v>
      </c>
      <c r="C38" s="51" t="s">
        <v>257</v>
      </c>
      <c r="D38" s="51">
        <v>11.831</v>
      </c>
      <c r="E38" s="51" t="s">
        <v>202</v>
      </c>
      <c r="F38" s="51">
        <v>1.36</v>
      </c>
    </row>
    <row r="39" spans="1:6" x14ac:dyDescent="0.25">
      <c r="A39" s="51" t="s">
        <v>255</v>
      </c>
      <c r="B39" s="51" t="s">
        <v>256</v>
      </c>
      <c r="C39" s="51" t="s">
        <v>257</v>
      </c>
      <c r="D39" s="51">
        <v>11.831</v>
      </c>
      <c r="E39" s="51" t="s">
        <v>216</v>
      </c>
      <c r="F39" s="51">
        <v>0.86</v>
      </c>
    </row>
    <row r="40" spans="1:6" x14ac:dyDescent="0.25">
      <c r="A40" s="51" t="s">
        <v>255</v>
      </c>
      <c r="B40" s="51" t="s">
        <v>256</v>
      </c>
      <c r="C40" s="51" t="s">
        <v>257</v>
      </c>
      <c r="D40" s="51">
        <v>11.831</v>
      </c>
      <c r="E40" s="51" t="s">
        <v>16</v>
      </c>
      <c r="F40" s="51">
        <v>1.0999999999999999E-2</v>
      </c>
    </row>
    <row r="41" spans="1:6" x14ac:dyDescent="0.25">
      <c r="A41" s="51" t="s">
        <v>258</v>
      </c>
      <c r="B41" s="51" t="s">
        <v>259</v>
      </c>
      <c r="C41" s="51" t="s">
        <v>260</v>
      </c>
      <c r="D41" s="51">
        <v>5.3870000000000001E-2</v>
      </c>
      <c r="E41" s="51" t="s">
        <v>11</v>
      </c>
      <c r="F41" s="51">
        <v>5.1999999999999998E-2</v>
      </c>
    </row>
    <row r="42" spans="1:6" x14ac:dyDescent="0.25">
      <c r="A42" s="51" t="s">
        <v>258</v>
      </c>
      <c r="B42" s="51" t="s">
        <v>259</v>
      </c>
      <c r="C42" s="51" t="s">
        <v>260</v>
      </c>
      <c r="D42" s="51">
        <v>5.3870000000000001E-2</v>
      </c>
      <c r="E42" s="51" t="s">
        <v>10</v>
      </c>
      <c r="F42" s="51">
        <v>1E-3</v>
      </c>
    </row>
    <row r="43" spans="1:6" x14ac:dyDescent="0.25">
      <c r="A43" s="51" t="s">
        <v>258</v>
      </c>
      <c r="B43" s="51" t="s">
        <v>259</v>
      </c>
      <c r="C43" s="51" t="s">
        <v>260</v>
      </c>
      <c r="D43" s="51">
        <v>5.3870000000000001E-2</v>
      </c>
      <c r="E43" s="51" t="s">
        <v>16</v>
      </c>
      <c r="F43" s="51">
        <v>6.8000000000000005E-4</v>
      </c>
    </row>
    <row r="44" spans="1:6" x14ac:dyDescent="0.25">
      <c r="A44" s="51" t="s">
        <v>258</v>
      </c>
      <c r="B44" s="51" t="s">
        <v>259</v>
      </c>
      <c r="C44" s="51" t="s">
        <v>260</v>
      </c>
      <c r="D44" s="51">
        <v>5.3870000000000001E-2</v>
      </c>
      <c r="E44" s="51" t="s">
        <v>12</v>
      </c>
      <c r="F44" s="51">
        <v>1.9000000000000001E-4</v>
      </c>
    </row>
    <row r="45" spans="1:6" x14ac:dyDescent="0.25">
      <c r="A45" s="51" t="s">
        <v>261</v>
      </c>
      <c r="B45" s="51" t="s">
        <v>262</v>
      </c>
      <c r="C45" s="51" t="s">
        <v>263</v>
      </c>
      <c r="D45" s="51">
        <v>12999.734109999999</v>
      </c>
      <c r="E45" s="51" t="s">
        <v>16</v>
      </c>
      <c r="F45" s="51">
        <v>5116.8209999999999</v>
      </c>
    </row>
    <row r="46" spans="1:6" x14ac:dyDescent="0.25">
      <c r="A46" s="51" t="s">
        <v>261</v>
      </c>
      <c r="B46" s="51" t="s">
        <v>262</v>
      </c>
      <c r="C46" s="51" t="s">
        <v>263</v>
      </c>
      <c r="D46" s="51">
        <v>12999.734109999999</v>
      </c>
      <c r="E46" s="51" t="s">
        <v>197</v>
      </c>
      <c r="F46" s="51">
        <v>3619.6541999999999</v>
      </c>
    </row>
    <row r="47" spans="1:6" x14ac:dyDescent="0.25">
      <c r="A47" s="51" t="s">
        <v>261</v>
      </c>
      <c r="B47" s="51" t="s">
        <v>262</v>
      </c>
      <c r="C47" s="51" t="s">
        <v>263</v>
      </c>
      <c r="D47" s="51">
        <v>12999.734109999999</v>
      </c>
      <c r="E47" s="51" t="s">
        <v>7</v>
      </c>
      <c r="F47" s="51">
        <v>2010.2539999999999</v>
      </c>
    </row>
    <row r="48" spans="1:6" x14ac:dyDescent="0.25">
      <c r="A48" s="51" t="s">
        <v>261</v>
      </c>
      <c r="B48" s="51" t="s">
        <v>262</v>
      </c>
      <c r="C48" s="51" t="s">
        <v>263</v>
      </c>
      <c r="D48" s="51">
        <v>12999.734109999999</v>
      </c>
      <c r="E48" s="51" t="s">
        <v>5</v>
      </c>
      <c r="F48" s="51">
        <v>1879.7</v>
      </c>
    </row>
    <row r="49" spans="1:6" x14ac:dyDescent="0.25">
      <c r="A49" s="51" t="s">
        <v>261</v>
      </c>
      <c r="B49" s="51" t="s">
        <v>262</v>
      </c>
      <c r="C49" s="51" t="s">
        <v>263</v>
      </c>
      <c r="D49" s="51">
        <v>12999.734109999999</v>
      </c>
      <c r="E49" s="51" t="s">
        <v>196</v>
      </c>
      <c r="F49" s="51">
        <v>368.71170000000001</v>
      </c>
    </row>
    <row r="50" spans="1:6" x14ac:dyDescent="0.25">
      <c r="A50" s="51" t="s">
        <v>261</v>
      </c>
      <c r="B50" s="51" t="s">
        <v>262</v>
      </c>
      <c r="C50" s="51" t="s">
        <v>263</v>
      </c>
      <c r="D50" s="51">
        <v>12999.734109999999</v>
      </c>
      <c r="E50" s="51" t="s">
        <v>14</v>
      </c>
      <c r="F50" s="51">
        <v>2.5470000000000002</v>
      </c>
    </row>
    <row r="51" spans="1:6" x14ac:dyDescent="0.25">
      <c r="A51" s="51" t="s">
        <v>261</v>
      </c>
      <c r="B51" s="51" t="s">
        <v>262</v>
      </c>
      <c r="C51" s="51" t="s">
        <v>263</v>
      </c>
      <c r="D51" s="51">
        <v>12999.734109999999</v>
      </c>
      <c r="E51" s="51" t="s">
        <v>11</v>
      </c>
      <c r="F51" s="51">
        <v>1.1082099999999999</v>
      </c>
    </row>
    <row r="52" spans="1:6" x14ac:dyDescent="0.25">
      <c r="A52" s="51" t="s">
        <v>261</v>
      </c>
      <c r="B52" s="51" t="s">
        <v>262</v>
      </c>
      <c r="C52" s="51" t="s">
        <v>263</v>
      </c>
      <c r="D52" s="51">
        <v>12999.734109999999</v>
      </c>
      <c r="E52" s="51" t="s">
        <v>203</v>
      </c>
      <c r="F52" s="51">
        <v>0.73299999999999998</v>
      </c>
    </row>
    <row r="53" spans="1:6" x14ac:dyDescent="0.25">
      <c r="A53" s="51" t="s">
        <v>261</v>
      </c>
      <c r="B53" s="51" t="s">
        <v>262</v>
      </c>
      <c r="C53" s="51" t="s">
        <v>263</v>
      </c>
      <c r="D53" s="51">
        <v>12999.734109999999</v>
      </c>
      <c r="E53" s="51" t="s">
        <v>12</v>
      </c>
      <c r="F53" s="51">
        <v>0.20499999999999999</v>
      </c>
    </row>
    <row r="54" spans="1:6" x14ac:dyDescent="0.25">
      <c r="A54" s="51" t="s">
        <v>264</v>
      </c>
      <c r="B54" s="51" t="s">
        <v>265</v>
      </c>
      <c r="C54" s="51" t="s">
        <v>266</v>
      </c>
      <c r="D54" s="51">
        <v>1.0583899999999999</v>
      </c>
      <c r="E54" s="51" t="s">
        <v>12</v>
      </c>
      <c r="F54" s="51">
        <v>0.85492999999999997</v>
      </c>
    </row>
    <row r="55" spans="1:6" x14ac:dyDescent="0.25">
      <c r="A55" s="51" t="s">
        <v>264</v>
      </c>
      <c r="B55" s="51" t="s">
        <v>265</v>
      </c>
      <c r="C55" s="51" t="s">
        <v>266</v>
      </c>
      <c r="D55" s="51">
        <v>1.0583899999999999</v>
      </c>
      <c r="E55" s="51" t="s">
        <v>18</v>
      </c>
      <c r="F55" s="51">
        <v>0.15239</v>
      </c>
    </row>
    <row r="56" spans="1:6" x14ac:dyDescent="0.25">
      <c r="A56" s="51" t="s">
        <v>264</v>
      </c>
      <c r="B56" s="51" t="s">
        <v>265</v>
      </c>
      <c r="C56" s="51" t="s">
        <v>266</v>
      </c>
      <c r="D56" s="51">
        <v>1.0583899999999999</v>
      </c>
      <c r="E56" s="51" t="s">
        <v>16</v>
      </c>
      <c r="F56" s="51">
        <v>5.1069999999999997E-2</v>
      </c>
    </row>
    <row r="57" spans="1:6" x14ac:dyDescent="0.25">
      <c r="A57" s="51" t="s">
        <v>267</v>
      </c>
      <c r="B57" s="51" t="s">
        <v>268</v>
      </c>
      <c r="C57" s="51" t="s">
        <v>269</v>
      </c>
      <c r="D57" s="51">
        <v>2.13612</v>
      </c>
      <c r="E57" s="51" t="s">
        <v>12</v>
      </c>
      <c r="F57" s="51">
        <v>1.73377</v>
      </c>
    </row>
    <row r="58" spans="1:6" x14ac:dyDescent="0.25">
      <c r="A58" s="51" t="s">
        <v>267</v>
      </c>
      <c r="B58" s="51" t="s">
        <v>268</v>
      </c>
      <c r="C58" s="51" t="s">
        <v>269</v>
      </c>
      <c r="D58" s="51">
        <v>2.13612</v>
      </c>
      <c r="E58" s="51" t="s">
        <v>18</v>
      </c>
      <c r="F58" s="51">
        <v>0.31526999999999999</v>
      </c>
    </row>
    <row r="59" spans="1:6" x14ac:dyDescent="0.25">
      <c r="A59" s="51" t="s">
        <v>267</v>
      </c>
      <c r="B59" s="51" t="s">
        <v>268</v>
      </c>
      <c r="C59" s="51" t="s">
        <v>269</v>
      </c>
      <c r="D59" s="51">
        <v>2.13612</v>
      </c>
      <c r="E59" s="51" t="s">
        <v>16</v>
      </c>
      <c r="F59" s="51">
        <v>8.7080000000000005E-2</v>
      </c>
    </row>
    <row r="60" spans="1:6" x14ac:dyDescent="0.25">
      <c r="A60" s="51" t="s">
        <v>270</v>
      </c>
      <c r="B60" s="51" t="s">
        <v>271</v>
      </c>
      <c r="C60" s="51" t="s">
        <v>272</v>
      </c>
      <c r="D60" s="51">
        <v>279.48908999999998</v>
      </c>
      <c r="E60" s="51" t="s">
        <v>19</v>
      </c>
      <c r="F60" s="51">
        <v>259.20769999999999</v>
      </c>
    </row>
    <row r="61" spans="1:6" x14ac:dyDescent="0.25">
      <c r="A61" s="51" t="s">
        <v>270</v>
      </c>
      <c r="B61" s="51" t="s">
        <v>271</v>
      </c>
      <c r="C61" s="51" t="s">
        <v>272</v>
      </c>
      <c r="D61" s="51">
        <v>279.48908999999998</v>
      </c>
      <c r="E61" s="51" t="s">
        <v>195</v>
      </c>
      <c r="F61" s="51">
        <v>13.82</v>
      </c>
    </row>
    <row r="62" spans="1:6" x14ac:dyDescent="0.25">
      <c r="A62" s="51" t="s">
        <v>270</v>
      </c>
      <c r="B62" s="51" t="s">
        <v>271</v>
      </c>
      <c r="C62" s="51" t="s">
        <v>272</v>
      </c>
      <c r="D62" s="51">
        <v>279.48908999999998</v>
      </c>
      <c r="E62" s="51" t="s">
        <v>10</v>
      </c>
      <c r="F62" s="51">
        <v>5.4003899999999998</v>
      </c>
    </row>
    <row r="63" spans="1:6" x14ac:dyDescent="0.25">
      <c r="A63" s="51" t="s">
        <v>270</v>
      </c>
      <c r="B63" s="51" t="s">
        <v>271</v>
      </c>
      <c r="C63" s="51" t="s">
        <v>272</v>
      </c>
      <c r="D63" s="51">
        <v>279.48908999999998</v>
      </c>
      <c r="E63" s="51" t="s">
        <v>12</v>
      </c>
      <c r="F63" s="51">
        <v>1.038</v>
      </c>
    </row>
    <row r="64" spans="1:6" x14ac:dyDescent="0.25">
      <c r="A64" s="51" t="s">
        <v>270</v>
      </c>
      <c r="B64" s="51" t="s">
        <v>271</v>
      </c>
      <c r="C64" s="51" t="s">
        <v>272</v>
      </c>
      <c r="D64" s="51">
        <v>279.48908999999998</v>
      </c>
      <c r="E64" s="51" t="s">
        <v>11</v>
      </c>
      <c r="F64" s="51">
        <v>2.3E-2</v>
      </c>
    </row>
    <row r="65" spans="1:6" x14ac:dyDescent="0.25">
      <c r="A65" s="51" t="s">
        <v>273</v>
      </c>
      <c r="B65" s="51" t="s">
        <v>274</v>
      </c>
      <c r="C65" s="51" t="s">
        <v>275</v>
      </c>
      <c r="D65" s="51">
        <v>0.92618</v>
      </c>
      <c r="E65" s="51" t="s">
        <v>11</v>
      </c>
      <c r="F65" s="51">
        <v>0.77300000000000002</v>
      </c>
    </row>
    <row r="66" spans="1:6" x14ac:dyDescent="0.25">
      <c r="A66" s="51" t="s">
        <v>273</v>
      </c>
      <c r="B66" s="51" t="s">
        <v>274</v>
      </c>
      <c r="C66" s="51" t="s">
        <v>275</v>
      </c>
      <c r="D66" s="51">
        <v>0.92618</v>
      </c>
      <c r="E66" s="51" t="s">
        <v>14</v>
      </c>
      <c r="F66" s="51">
        <v>7.5999999999999998E-2</v>
      </c>
    </row>
    <row r="67" spans="1:6" x14ac:dyDescent="0.25">
      <c r="A67" s="51" t="s">
        <v>273</v>
      </c>
      <c r="B67" s="51" t="s">
        <v>274</v>
      </c>
      <c r="C67" s="51" t="s">
        <v>275</v>
      </c>
      <c r="D67" s="51">
        <v>0.92618</v>
      </c>
      <c r="E67" s="51" t="s">
        <v>18</v>
      </c>
      <c r="F67" s="51">
        <v>5.7200000000000001E-2</v>
      </c>
    </row>
    <row r="68" spans="1:6" x14ac:dyDescent="0.25">
      <c r="A68" s="51" t="s">
        <v>273</v>
      </c>
      <c r="B68" s="51" t="s">
        <v>274</v>
      </c>
      <c r="C68" s="51" t="s">
        <v>275</v>
      </c>
      <c r="D68" s="51">
        <v>0.92618</v>
      </c>
      <c r="E68" s="51" t="s">
        <v>213</v>
      </c>
      <c r="F68" s="51">
        <v>1.5980000000000001E-2</v>
      </c>
    </row>
    <row r="69" spans="1:6" x14ac:dyDescent="0.25">
      <c r="A69" s="51" t="s">
        <v>273</v>
      </c>
      <c r="B69" s="51" t="s">
        <v>274</v>
      </c>
      <c r="C69" s="51" t="s">
        <v>275</v>
      </c>
      <c r="D69" s="51">
        <v>0.92618</v>
      </c>
      <c r="E69" s="51" t="s">
        <v>216</v>
      </c>
      <c r="F69" s="51">
        <v>4.0000000000000001E-3</v>
      </c>
    </row>
    <row r="70" spans="1:6" x14ac:dyDescent="0.25">
      <c r="A70" s="51" t="s">
        <v>276</v>
      </c>
      <c r="B70" s="51" t="s">
        <v>277</v>
      </c>
      <c r="C70" s="51" t="s">
        <v>278</v>
      </c>
      <c r="D70" s="51">
        <v>2713.8216600000001</v>
      </c>
      <c r="E70" s="51" t="s">
        <v>16</v>
      </c>
      <c r="F70" s="51">
        <v>1008.0103800000001</v>
      </c>
    </row>
    <row r="71" spans="1:6" x14ac:dyDescent="0.25">
      <c r="A71" s="51" t="s">
        <v>276</v>
      </c>
      <c r="B71" s="51" t="s">
        <v>277</v>
      </c>
      <c r="C71" s="51" t="s">
        <v>278</v>
      </c>
      <c r="D71" s="51">
        <v>2713.8216600000001</v>
      </c>
      <c r="E71" s="51" t="s">
        <v>203</v>
      </c>
      <c r="F71" s="51">
        <v>866.59001000000001</v>
      </c>
    </row>
    <row r="72" spans="1:6" x14ac:dyDescent="0.25">
      <c r="A72" s="51" t="s">
        <v>276</v>
      </c>
      <c r="B72" s="51" t="s">
        <v>277</v>
      </c>
      <c r="C72" s="51" t="s">
        <v>278</v>
      </c>
      <c r="D72" s="51">
        <v>2713.8216600000001</v>
      </c>
      <c r="E72" s="51" t="s">
        <v>7</v>
      </c>
      <c r="F72" s="51">
        <v>690.87405999999999</v>
      </c>
    </row>
    <row r="73" spans="1:6" x14ac:dyDescent="0.25">
      <c r="A73" s="51" t="s">
        <v>276</v>
      </c>
      <c r="B73" s="51" t="s">
        <v>277</v>
      </c>
      <c r="C73" s="51" t="s">
        <v>278</v>
      </c>
      <c r="D73" s="51">
        <v>2713.8216600000001</v>
      </c>
      <c r="E73" s="51" t="s">
        <v>216</v>
      </c>
      <c r="F73" s="51">
        <v>81.166390000000007</v>
      </c>
    </row>
    <row r="74" spans="1:6" x14ac:dyDescent="0.25">
      <c r="A74" s="51" t="s">
        <v>276</v>
      </c>
      <c r="B74" s="51" t="s">
        <v>277</v>
      </c>
      <c r="C74" s="51" t="s">
        <v>278</v>
      </c>
      <c r="D74" s="51">
        <v>2713.8216600000001</v>
      </c>
      <c r="E74" s="51" t="s">
        <v>10</v>
      </c>
      <c r="F74" s="51">
        <v>28.80837</v>
      </c>
    </row>
    <row r="75" spans="1:6" x14ac:dyDescent="0.25">
      <c r="A75" s="51" t="s">
        <v>276</v>
      </c>
      <c r="B75" s="51" t="s">
        <v>277</v>
      </c>
      <c r="C75" s="51" t="s">
        <v>278</v>
      </c>
      <c r="D75" s="51">
        <v>2713.8216600000001</v>
      </c>
      <c r="E75" s="51" t="s">
        <v>194</v>
      </c>
      <c r="F75" s="51">
        <v>15.2387</v>
      </c>
    </row>
    <row r="76" spans="1:6" x14ac:dyDescent="0.25">
      <c r="A76" s="51" t="s">
        <v>276</v>
      </c>
      <c r="B76" s="51" t="s">
        <v>277</v>
      </c>
      <c r="C76" s="51" t="s">
        <v>278</v>
      </c>
      <c r="D76" s="51">
        <v>2713.8216600000001</v>
      </c>
      <c r="E76" s="51" t="s">
        <v>197</v>
      </c>
      <c r="F76" s="51">
        <v>9.7226199999999992</v>
      </c>
    </row>
    <row r="77" spans="1:6" x14ac:dyDescent="0.25">
      <c r="A77" s="51" t="s">
        <v>276</v>
      </c>
      <c r="B77" s="51" t="s">
        <v>277</v>
      </c>
      <c r="C77" s="51" t="s">
        <v>278</v>
      </c>
      <c r="D77" s="51">
        <v>2713.8216600000001</v>
      </c>
      <c r="E77" s="51" t="s">
        <v>15</v>
      </c>
      <c r="F77" s="51">
        <v>6.97525</v>
      </c>
    </row>
    <row r="78" spans="1:6" x14ac:dyDescent="0.25">
      <c r="A78" s="51" t="s">
        <v>276</v>
      </c>
      <c r="B78" s="51" t="s">
        <v>277</v>
      </c>
      <c r="C78" s="51" t="s">
        <v>278</v>
      </c>
      <c r="D78" s="51">
        <v>2713.8216600000001</v>
      </c>
      <c r="E78" s="51" t="s">
        <v>212</v>
      </c>
      <c r="F78" s="51">
        <v>3.47281</v>
      </c>
    </row>
    <row r="79" spans="1:6" x14ac:dyDescent="0.25">
      <c r="A79" s="51" t="s">
        <v>276</v>
      </c>
      <c r="B79" s="51" t="s">
        <v>277</v>
      </c>
      <c r="C79" s="51" t="s">
        <v>278</v>
      </c>
      <c r="D79" s="51">
        <v>2713.8216600000001</v>
      </c>
      <c r="E79" s="51" t="s">
        <v>215</v>
      </c>
      <c r="F79" s="51">
        <v>1.2712000000000001</v>
      </c>
    </row>
    <row r="80" spans="1:6" x14ac:dyDescent="0.25">
      <c r="A80" s="51" t="s">
        <v>279</v>
      </c>
      <c r="B80" s="51" t="s">
        <v>280</v>
      </c>
      <c r="C80" s="51" t="s">
        <v>281</v>
      </c>
      <c r="D80" s="51">
        <v>4308.4629999999997</v>
      </c>
      <c r="E80" s="51" t="s">
        <v>203</v>
      </c>
      <c r="F80" s="51">
        <v>4275.54</v>
      </c>
    </row>
    <row r="81" spans="1:6" x14ac:dyDescent="0.25">
      <c r="A81" s="51" t="s">
        <v>279</v>
      </c>
      <c r="B81" s="51" t="s">
        <v>280</v>
      </c>
      <c r="C81" s="51" t="s">
        <v>281</v>
      </c>
      <c r="D81" s="51">
        <v>4308.4629999999997</v>
      </c>
      <c r="E81" s="51" t="s">
        <v>11</v>
      </c>
      <c r="F81" s="51">
        <v>16.097999999999999</v>
      </c>
    </row>
    <row r="82" spans="1:6" x14ac:dyDescent="0.25">
      <c r="A82" s="51" t="s">
        <v>279</v>
      </c>
      <c r="B82" s="51" t="s">
        <v>280</v>
      </c>
      <c r="C82" s="51" t="s">
        <v>281</v>
      </c>
      <c r="D82" s="51">
        <v>4308.4629999999997</v>
      </c>
      <c r="E82" s="51" t="s">
        <v>199</v>
      </c>
      <c r="F82" s="51">
        <v>9.48</v>
      </c>
    </row>
    <row r="83" spans="1:6" x14ac:dyDescent="0.25">
      <c r="A83" s="51" t="s">
        <v>279</v>
      </c>
      <c r="B83" s="51" t="s">
        <v>280</v>
      </c>
      <c r="C83" s="51" t="s">
        <v>281</v>
      </c>
      <c r="D83" s="51">
        <v>4308.4629999999997</v>
      </c>
      <c r="E83" s="51" t="s">
        <v>7</v>
      </c>
      <c r="F83" s="51">
        <v>6.141</v>
      </c>
    </row>
    <row r="84" spans="1:6" x14ac:dyDescent="0.25">
      <c r="A84" s="51" t="s">
        <v>279</v>
      </c>
      <c r="B84" s="51" t="s">
        <v>280</v>
      </c>
      <c r="C84" s="51" t="s">
        <v>281</v>
      </c>
      <c r="D84" s="51">
        <v>4308.4629999999997</v>
      </c>
      <c r="E84" s="51" t="s">
        <v>202</v>
      </c>
      <c r="F84" s="51">
        <v>1.012</v>
      </c>
    </row>
    <row r="85" spans="1:6" x14ac:dyDescent="0.25">
      <c r="A85" s="51" t="s">
        <v>279</v>
      </c>
      <c r="B85" s="51" t="s">
        <v>280</v>
      </c>
      <c r="C85" s="51" t="s">
        <v>281</v>
      </c>
      <c r="D85" s="51">
        <v>4308.4629999999997</v>
      </c>
      <c r="E85" s="51" t="s">
        <v>210</v>
      </c>
      <c r="F85" s="51">
        <v>0.17399999999999999</v>
      </c>
    </row>
    <row r="86" spans="1:6" x14ac:dyDescent="0.25">
      <c r="A86" s="51" t="s">
        <v>279</v>
      </c>
      <c r="B86" s="51" t="s">
        <v>280</v>
      </c>
      <c r="C86" s="51" t="s">
        <v>281</v>
      </c>
      <c r="D86" s="51">
        <v>4308.4629999999997</v>
      </c>
      <c r="E86" s="51" t="s">
        <v>18</v>
      </c>
      <c r="F86" s="51">
        <v>1.7000000000000001E-2</v>
      </c>
    </row>
    <row r="87" spans="1:6" x14ac:dyDescent="0.25">
      <c r="A87" s="51" t="s">
        <v>279</v>
      </c>
      <c r="B87" s="51" t="s">
        <v>280</v>
      </c>
      <c r="C87" s="51" t="s">
        <v>281</v>
      </c>
      <c r="D87" s="51">
        <v>4308.4629999999997</v>
      </c>
      <c r="E87" s="51" t="s">
        <v>19</v>
      </c>
      <c r="F87" s="51">
        <v>1E-3</v>
      </c>
    </row>
    <row r="88" spans="1:6" x14ac:dyDescent="0.25">
      <c r="A88" s="51" t="s">
        <v>282</v>
      </c>
      <c r="B88" s="51" t="s">
        <v>283</v>
      </c>
      <c r="C88" s="51" t="s">
        <v>284</v>
      </c>
      <c r="D88" s="51">
        <v>30.22598</v>
      </c>
      <c r="E88" s="51" t="s">
        <v>7</v>
      </c>
      <c r="F88" s="51">
        <v>29.95</v>
      </c>
    </row>
    <row r="89" spans="1:6" x14ac:dyDescent="0.25">
      <c r="A89" s="51" t="s">
        <v>282</v>
      </c>
      <c r="B89" s="51" t="s">
        <v>283</v>
      </c>
      <c r="C89" s="51" t="s">
        <v>284</v>
      </c>
      <c r="D89" s="51">
        <v>30.22598</v>
      </c>
      <c r="E89" s="51" t="s">
        <v>16</v>
      </c>
      <c r="F89" s="51">
        <v>0.26307999999999998</v>
      </c>
    </row>
    <row r="90" spans="1:6" x14ac:dyDescent="0.25">
      <c r="A90" s="51" t="s">
        <v>282</v>
      </c>
      <c r="B90" s="51" t="s">
        <v>283</v>
      </c>
      <c r="C90" s="51" t="s">
        <v>284</v>
      </c>
      <c r="D90" s="51">
        <v>30.22598</v>
      </c>
      <c r="E90" s="51" t="s">
        <v>18</v>
      </c>
      <c r="F90" s="51">
        <v>1.29E-2</v>
      </c>
    </row>
    <row r="91" spans="1:6" x14ac:dyDescent="0.25">
      <c r="A91" s="51" t="s">
        <v>285</v>
      </c>
      <c r="B91" s="51" t="s">
        <v>286</v>
      </c>
      <c r="C91" s="51" t="s">
        <v>287</v>
      </c>
      <c r="D91" s="51">
        <v>360.15086000000002</v>
      </c>
      <c r="E91" s="51" t="s">
        <v>9</v>
      </c>
      <c r="F91" s="51">
        <v>333</v>
      </c>
    </row>
    <row r="92" spans="1:6" x14ac:dyDescent="0.25">
      <c r="A92" s="51" t="s">
        <v>285</v>
      </c>
      <c r="B92" s="51" t="s">
        <v>286</v>
      </c>
      <c r="C92" s="51" t="s">
        <v>287</v>
      </c>
      <c r="D92" s="51">
        <v>360.15086000000002</v>
      </c>
      <c r="E92" s="51" t="s">
        <v>209</v>
      </c>
      <c r="F92" s="51">
        <v>15.09</v>
      </c>
    </row>
    <row r="93" spans="1:6" x14ac:dyDescent="0.25">
      <c r="A93" s="51" t="s">
        <v>285</v>
      </c>
      <c r="B93" s="51" t="s">
        <v>286</v>
      </c>
      <c r="C93" s="51" t="s">
        <v>287</v>
      </c>
      <c r="D93" s="51">
        <v>360.15086000000002</v>
      </c>
      <c r="E93" s="51" t="s">
        <v>13</v>
      </c>
      <c r="F93" s="51">
        <v>10.845000000000001</v>
      </c>
    </row>
    <row r="94" spans="1:6" x14ac:dyDescent="0.25">
      <c r="A94" s="51" t="s">
        <v>285</v>
      </c>
      <c r="B94" s="51" t="s">
        <v>286</v>
      </c>
      <c r="C94" s="51" t="s">
        <v>287</v>
      </c>
      <c r="D94" s="51">
        <v>360.15086000000002</v>
      </c>
      <c r="E94" s="51" t="s">
        <v>18</v>
      </c>
      <c r="F94" s="51">
        <v>1.2140200000000001</v>
      </c>
    </row>
    <row r="95" spans="1:6" x14ac:dyDescent="0.25">
      <c r="A95" s="51" t="s">
        <v>285</v>
      </c>
      <c r="B95" s="51" t="s">
        <v>286</v>
      </c>
      <c r="C95" s="51" t="s">
        <v>287</v>
      </c>
      <c r="D95" s="51">
        <v>360.15086000000002</v>
      </c>
      <c r="E95" s="51" t="s">
        <v>16</v>
      </c>
      <c r="F95" s="51">
        <v>1.8400000000000001E-3</v>
      </c>
    </row>
    <row r="96" spans="1:6" x14ac:dyDescent="0.25">
      <c r="A96" s="51" t="s">
        <v>288</v>
      </c>
      <c r="B96" s="51" t="s">
        <v>289</v>
      </c>
      <c r="C96" s="51" t="s">
        <v>290</v>
      </c>
      <c r="D96" s="51">
        <v>69.698588000000001</v>
      </c>
      <c r="E96" s="51" t="s">
        <v>197</v>
      </c>
      <c r="F96" s="51">
        <v>48.295999999999999</v>
      </c>
    </row>
    <row r="97" spans="1:6" x14ac:dyDescent="0.25">
      <c r="A97" s="51" t="s">
        <v>288</v>
      </c>
      <c r="B97" s="51" t="s">
        <v>289</v>
      </c>
      <c r="C97" s="51" t="s">
        <v>290</v>
      </c>
      <c r="D97" s="51">
        <v>69.698588000000001</v>
      </c>
      <c r="E97" s="51" t="s">
        <v>16</v>
      </c>
      <c r="F97" s="51">
        <v>9.8807329999999993</v>
      </c>
    </row>
    <row r="98" spans="1:6" x14ac:dyDescent="0.25">
      <c r="A98" s="51" t="s">
        <v>288</v>
      </c>
      <c r="B98" s="51" t="s">
        <v>289</v>
      </c>
      <c r="C98" s="51" t="s">
        <v>290</v>
      </c>
      <c r="D98" s="51">
        <v>69.698588000000001</v>
      </c>
      <c r="E98" s="51" t="s">
        <v>7</v>
      </c>
      <c r="F98" s="51">
        <v>8.94</v>
      </c>
    </row>
    <row r="99" spans="1:6" x14ac:dyDescent="0.25">
      <c r="A99" s="51" t="s">
        <v>288</v>
      </c>
      <c r="B99" s="51" t="s">
        <v>289</v>
      </c>
      <c r="C99" s="51" t="s">
        <v>290</v>
      </c>
      <c r="D99" s="51">
        <v>69.698588000000001</v>
      </c>
      <c r="E99" s="51" t="s">
        <v>12</v>
      </c>
      <c r="F99" s="51">
        <v>1.2031750000000001</v>
      </c>
    </row>
    <row r="100" spans="1:6" x14ac:dyDescent="0.25">
      <c r="A100" s="51" t="s">
        <v>288</v>
      </c>
      <c r="B100" s="51" t="s">
        <v>289</v>
      </c>
      <c r="C100" s="51" t="s">
        <v>290</v>
      </c>
      <c r="D100" s="51">
        <v>69.698588000000001</v>
      </c>
      <c r="E100" s="51" t="s">
        <v>195</v>
      </c>
      <c r="F100" s="51">
        <v>1.0900000000000001</v>
      </c>
    </row>
    <row r="101" spans="1:6" x14ac:dyDescent="0.25">
      <c r="A101" s="51" t="s">
        <v>288</v>
      </c>
      <c r="B101" s="51" t="s">
        <v>289</v>
      </c>
      <c r="C101" s="51" t="s">
        <v>290</v>
      </c>
      <c r="D101" s="51">
        <v>69.698588000000001</v>
      </c>
      <c r="E101" s="51" t="s">
        <v>18</v>
      </c>
      <c r="F101" s="51">
        <v>0.27317999999999998</v>
      </c>
    </row>
    <row r="102" spans="1:6" x14ac:dyDescent="0.25">
      <c r="A102" s="51" t="s">
        <v>288</v>
      </c>
      <c r="B102" s="51" t="s">
        <v>289</v>
      </c>
      <c r="C102" s="51" t="s">
        <v>290</v>
      </c>
      <c r="D102" s="51">
        <v>69.698588000000001</v>
      </c>
      <c r="E102" s="51" t="s">
        <v>194</v>
      </c>
      <c r="F102" s="51">
        <v>1.55E-2</v>
      </c>
    </row>
    <row r="103" spans="1:6" x14ac:dyDescent="0.25">
      <c r="A103" s="51" t="s">
        <v>291</v>
      </c>
      <c r="B103" s="51" t="s">
        <v>292</v>
      </c>
      <c r="C103" s="51" t="s">
        <v>293</v>
      </c>
      <c r="D103" s="51">
        <v>1198.7696000000001</v>
      </c>
      <c r="E103" s="51" t="s">
        <v>16</v>
      </c>
      <c r="F103" s="51">
        <v>1197.96</v>
      </c>
    </row>
    <row r="104" spans="1:6" x14ac:dyDescent="0.25">
      <c r="A104" s="51" t="s">
        <v>291</v>
      </c>
      <c r="B104" s="51" t="s">
        <v>292</v>
      </c>
      <c r="C104" s="51" t="s">
        <v>293</v>
      </c>
      <c r="D104" s="51">
        <v>1198.7696000000001</v>
      </c>
      <c r="E104" s="51" t="s">
        <v>10</v>
      </c>
      <c r="F104" s="51">
        <v>0.80959999999999999</v>
      </c>
    </row>
    <row r="105" spans="1:6" x14ac:dyDescent="0.25">
      <c r="A105" s="51" t="s">
        <v>294</v>
      </c>
      <c r="B105" s="51" t="s">
        <v>295</v>
      </c>
      <c r="C105" s="51" t="s">
        <v>296</v>
      </c>
      <c r="D105" s="51">
        <v>1.474</v>
      </c>
      <c r="E105" s="51" t="s">
        <v>16</v>
      </c>
      <c r="F105" s="51">
        <v>1.474</v>
      </c>
    </row>
    <row r="106" spans="1:6" x14ac:dyDescent="0.25">
      <c r="A106" s="51" t="s">
        <v>297</v>
      </c>
      <c r="B106" s="51" t="s">
        <v>298</v>
      </c>
      <c r="C106" s="51" t="s">
        <v>299</v>
      </c>
      <c r="D106" s="51">
        <v>12099.931</v>
      </c>
      <c r="E106" s="51" t="s">
        <v>197</v>
      </c>
      <c r="F106" s="51">
        <v>4801.7089999999998</v>
      </c>
    </row>
    <row r="107" spans="1:6" x14ac:dyDescent="0.25">
      <c r="A107" s="51" t="s">
        <v>297</v>
      </c>
      <c r="B107" s="51" t="s">
        <v>298</v>
      </c>
      <c r="C107" s="51" t="s">
        <v>299</v>
      </c>
      <c r="D107" s="51">
        <v>12099.931</v>
      </c>
      <c r="E107" s="51" t="s">
        <v>16</v>
      </c>
      <c r="F107" s="51">
        <v>4182.7380000000003</v>
      </c>
    </row>
    <row r="108" spans="1:6" x14ac:dyDescent="0.25">
      <c r="A108" s="51" t="s">
        <v>297</v>
      </c>
      <c r="B108" s="51" t="s">
        <v>298</v>
      </c>
      <c r="C108" s="51" t="s">
        <v>299</v>
      </c>
      <c r="D108" s="51">
        <v>12099.931</v>
      </c>
      <c r="E108" s="51" t="s">
        <v>5</v>
      </c>
      <c r="F108" s="51">
        <v>3086.73</v>
      </c>
    </row>
    <row r="109" spans="1:6" x14ac:dyDescent="0.25">
      <c r="A109" s="51" t="s">
        <v>297</v>
      </c>
      <c r="B109" s="51" t="s">
        <v>298</v>
      </c>
      <c r="C109" s="51" t="s">
        <v>299</v>
      </c>
      <c r="D109" s="51">
        <v>12099.931</v>
      </c>
      <c r="E109" s="51" t="s">
        <v>195</v>
      </c>
      <c r="F109" s="51">
        <v>25.594000000000001</v>
      </c>
    </row>
    <row r="110" spans="1:6" x14ac:dyDescent="0.25">
      <c r="A110" s="51" t="s">
        <v>297</v>
      </c>
      <c r="B110" s="51" t="s">
        <v>298</v>
      </c>
      <c r="C110" s="51" t="s">
        <v>299</v>
      </c>
      <c r="D110" s="51">
        <v>12099.931</v>
      </c>
      <c r="E110" s="51" t="s">
        <v>7</v>
      </c>
      <c r="F110" s="51">
        <v>2.84</v>
      </c>
    </row>
    <row r="111" spans="1:6" x14ac:dyDescent="0.25">
      <c r="A111" s="51" t="s">
        <v>297</v>
      </c>
      <c r="B111" s="51" t="s">
        <v>298</v>
      </c>
      <c r="C111" s="51" t="s">
        <v>299</v>
      </c>
      <c r="D111" s="51">
        <v>12099.931</v>
      </c>
      <c r="E111" s="51" t="s">
        <v>15</v>
      </c>
      <c r="F111" s="51">
        <v>0.32</v>
      </c>
    </row>
    <row r="112" spans="1:6" x14ac:dyDescent="0.25">
      <c r="A112" s="51" t="s">
        <v>300</v>
      </c>
      <c r="B112" s="51" t="s">
        <v>301</v>
      </c>
      <c r="C112" s="51" t="s">
        <v>302</v>
      </c>
      <c r="D112" s="51">
        <v>1113.7819381183001</v>
      </c>
      <c r="E112" s="51" t="s">
        <v>7</v>
      </c>
      <c r="F112" s="51">
        <v>1078.9531321782999</v>
      </c>
    </row>
    <row r="113" spans="1:6" x14ac:dyDescent="0.25">
      <c r="A113" s="51" t="s">
        <v>300</v>
      </c>
      <c r="B113" s="51" t="s">
        <v>301</v>
      </c>
      <c r="C113" s="51" t="s">
        <v>302</v>
      </c>
      <c r="D113" s="51">
        <v>1113.7819381183001</v>
      </c>
      <c r="E113" s="51" t="s">
        <v>201</v>
      </c>
      <c r="F113" s="51">
        <v>33.619999999999997</v>
      </c>
    </row>
    <row r="114" spans="1:6" x14ac:dyDescent="0.25">
      <c r="A114" s="51" t="s">
        <v>300</v>
      </c>
      <c r="B114" s="51" t="s">
        <v>301</v>
      </c>
      <c r="C114" s="51" t="s">
        <v>302</v>
      </c>
      <c r="D114" s="51">
        <v>1113.7819381183001</v>
      </c>
      <c r="E114" s="51" t="s">
        <v>10</v>
      </c>
      <c r="F114" s="51">
        <v>1.0087999999999999</v>
      </c>
    </row>
    <row r="115" spans="1:6" x14ac:dyDescent="0.25">
      <c r="A115" s="51" t="s">
        <v>300</v>
      </c>
      <c r="B115" s="51" t="s">
        <v>301</v>
      </c>
      <c r="C115" s="51" t="s">
        <v>302</v>
      </c>
      <c r="D115" s="51">
        <v>1113.7819381183001</v>
      </c>
      <c r="E115" s="51" t="s">
        <v>303</v>
      </c>
      <c r="F115" s="51">
        <v>0.2</v>
      </c>
    </row>
    <row r="116" spans="1:6" x14ac:dyDescent="0.25">
      <c r="A116" s="51" t="s">
        <v>300</v>
      </c>
      <c r="B116" s="51" t="s">
        <v>301</v>
      </c>
      <c r="C116" s="51" t="s">
        <v>302</v>
      </c>
      <c r="D116" s="51">
        <v>1113.7819381183001</v>
      </c>
      <c r="E116" s="51" t="s">
        <v>11</v>
      </c>
      <c r="F116" s="51">
        <v>5.9399999999999999E-6</v>
      </c>
    </row>
    <row r="117" spans="1:6" x14ac:dyDescent="0.25">
      <c r="A117" s="51" t="s">
        <v>304</v>
      </c>
      <c r="B117" s="51" t="s">
        <v>305</v>
      </c>
      <c r="C117" s="51" t="s">
        <v>306</v>
      </c>
      <c r="D117" s="51">
        <v>92.4</v>
      </c>
      <c r="E117" s="51" t="s">
        <v>9</v>
      </c>
      <c r="F117" s="51">
        <v>92.4</v>
      </c>
    </row>
    <row r="119" spans="1:6" x14ac:dyDescent="0.25">
      <c r="A119" s="43" t="s">
        <v>22</v>
      </c>
    </row>
  </sheetData>
  <sortState xmlns:xlrd2="http://schemas.microsoft.com/office/spreadsheetml/2017/richdata2" ref="C3:C25">
    <sortCondition ref="C3:C2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6563f2-84fd-49bb-ba49-e16e67e66c70">
      <Terms xmlns="http://schemas.microsoft.com/office/infopath/2007/PartnerControls"/>
    </lcf76f155ced4ddcb4097134ff3c332f>
    <TaxCatchAll xmlns="4ffa91fb-a0ff-4ac5-b2db-65c790d184a4" xsi:nil="true"/>
    <_Source xmlns="http://schemas.microsoft.com/sharepoint/v3/fields" xsi:nil="true"/>
    <Language xmlns="http://schemas.microsoft.com/sharepoint/v3">English</Language>
    <_ip_UnifiedCompliancePolicyUIAction xmlns="http://schemas.microsoft.com/sharepoint/v3" xsi:nil="true"/>
    <j747ac98061d40f0aa7bd47e1db5675d xmlns="4ffa91fb-a0ff-4ac5-b2db-65c790d184a4">
      <Terms xmlns="http://schemas.microsoft.com/office/infopath/2007/PartnerControls"/>
    </j747ac98061d40f0aa7bd47e1db5675d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ecord xmlns="4ffa91fb-a0ff-4ac5-b2db-65c790d184a4">Shared</Record>
    <_ip_UnifiedCompliancePolicyProperties xmlns="http://schemas.microsoft.com/sharepoint/v3" xsi:nil="true"/>
    <Rights xmlns="4ffa91fb-a0ff-4ac5-b2db-65c790d184a4" xsi:nil="true"/>
    <Document_x0020_Creation_x0020_Date xmlns="4ffa91fb-a0ff-4ac5-b2db-65c790d184a4">2026-09-09T16:55:57+00:00</Document_x0020_Creation_x0020_Date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ACEB5CD14E544C890619B1F504DD44" ma:contentTypeVersion="15" ma:contentTypeDescription="Create a new document." ma:contentTypeScope="" ma:versionID="4f6e852a6acf30dca6dc3abf7ce84137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bd6563f2-84fd-49bb-ba49-e16e67e66c70" targetNamespace="http://schemas.microsoft.com/office/2006/metadata/properties" ma:root="true" ma:fieldsID="56e93f237a0806c37e40ccaec15997c3" ns1:_="" ns2:_="" ns3:_="" ns4:_="" ns5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bd6563f2-84fd-49bb-ba49-e16e67e66c70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SearchPropertie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DateTaken" minOccurs="0"/>
                <xsd:element ref="ns5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  <xsd:element name="_ip_UnifiedCompliancePolicyProperties" ma:index="3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 ma:readOnly="false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3eb8f2cc-283c-4886-af71-350f14cc3a92}" ma:internalName="TaxCatchAllLabel" ma:readOnly="true" ma:showField="CatchAllDataLabel" ma:web="88ca8544-bb20-4614-9b73-bf8401c811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3eb8f2cc-283c-4886-af71-350f14cc3a92}" ma:internalName="TaxCatchAll" ma:showField="CatchAllData" ma:web="88ca8544-bb20-4614-9b73-bf8401c811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63f2-84fd-49bb-ba49-e16e67e66c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2" nillable="true" ma:taxonomy="true" ma:internalName="lcf76f155ced4ddcb4097134ff3c332f" ma:taxonomyFieldName="MediaServiceImageTags" ma:displayName="Image Tags" ma:readOnly="false" ma:fieldId="{5cf76f15-5ced-4ddc-b409-7134ff3c332f}" ma:taxonomyMulti="true" ma:sspId="29f62856-1543-49d4-a736-4569d363f5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29f62856-1543-49d4-a736-4569d363f533" ContentTypeId="0x0101" PreviousValue="false"/>
</file>

<file path=customXml/itemProps1.xml><?xml version="1.0" encoding="utf-8"?>
<ds:datastoreItem xmlns:ds="http://schemas.openxmlformats.org/officeDocument/2006/customXml" ds:itemID="{5E4D1398-1B07-4334-8220-EA5FA935981F}">
  <ds:schemaRefs>
    <ds:schemaRef ds:uri="http://schemas.microsoft.com/office/2006/metadata/properties"/>
    <ds:schemaRef ds:uri="http://schemas.microsoft.com/office/infopath/2007/PartnerControls"/>
    <ds:schemaRef ds:uri="7a19f0ce-0b6b-404b-81b4-393268daf871"/>
    <ds:schemaRef ds:uri="2f865e57-ccbe-4a80-9f9d-664959cf0aa4"/>
  </ds:schemaRefs>
</ds:datastoreItem>
</file>

<file path=customXml/itemProps2.xml><?xml version="1.0" encoding="utf-8"?>
<ds:datastoreItem xmlns:ds="http://schemas.openxmlformats.org/officeDocument/2006/customXml" ds:itemID="{B7F5A03A-6376-46F6-A27D-B4DCAE5D3A0A}"/>
</file>

<file path=customXml/itemProps3.xml><?xml version="1.0" encoding="utf-8"?>
<ds:datastoreItem xmlns:ds="http://schemas.openxmlformats.org/officeDocument/2006/customXml" ds:itemID="{289FFBFD-98F3-4D91-91E9-78756A2C757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57F63A5-74B3-4A84-A384-BE4FB12E580D}"/>
</file>

<file path=docMetadata/LabelInfo.xml><?xml version="1.0" encoding="utf-8"?>
<clbl:labelList xmlns:clbl="http://schemas.microsoft.com/office/2020/mipLabelMetadata">
  <clbl:label id="{cf90b97b-be46-4a00-9700-81ce4ff1b7f6}" enabled="0" method="" siteId="{cf90b97b-be46-4a00-9700-81ce4ff1b7f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Production and Consumption</vt:lpstr>
      <vt:lpstr>EOY Inventory</vt:lpstr>
      <vt:lpstr>HFC-23 Emissions</vt:lpstr>
      <vt:lpstr>Reclamation</vt:lpstr>
      <vt:lpstr>Production Detail</vt:lpstr>
      <vt:lpstr>Consumption Detail</vt:lpstr>
      <vt:lpstr>Production Allowance Detailed</vt:lpstr>
      <vt:lpstr>Consumption Allowance Detailed </vt:lpstr>
      <vt:lpstr>Imports by Port</vt:lpstr>
      <vt:lpstr>Imports by Year</vt:lpstr>
      <vt:lpstr>Imports by Exporting Party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Garfinkel, Johanna</cp:lastModifiedBy>
  <cp:revision/>
  <dcterms:created xsi:type="dcterms:W3CDTF">2024-09-16T19:49:04Z</dcterms:created>
  <dcterms:modified xsi:type="dcterms:W3CDTF">2026-09-09T15:52:55Z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0x01010089ACEB5CD14E544C890619B1F504DD44</vt:lpwstr>
  </property>
  <property fmtid="{D5CDD505-2E9C-101B-9397-08002B2CF9AE}" pid="3" name="TaxKeyword">
    <vt:lpwstr/>
  </property>
  <property fmtid="{D5CDD505-2E9C-101B-9397-08002B2CF9AE}" pid="4" name="MediaServiceImageTags">
    <vt:lpwstr/>
  </property>
  <property fmtid="{D5CDD505-2E9C-101B-9397-08002B2CF9AE}" pid="5" name="e3f09c3df709400db2417a7161762d62">
    <vt:lpwstr/>
  </property>
  <property fmtid="{D5CDD505-2E9C-101B-9397-08002B2CF9AE}" pid="6" name="EPA_x0020_Subject">
    <vt:lpwstr/>
  </property>
  <property fmtid="{D5CDD505-2E9C-101B-9397-08002B2CF9AE}" pid="7" name="Document Type">
    <vt:lpwstr/>
  </property>
  <property fmtid="{D5CDD505-2E9C-101B-9397-08002B2CF9AE}" pid="8" name="EPA Subject">
    <vt:lpwstr/>
  </property>
  <property fmtid="{D5CDD505-2E9C-101B-9397-08002B2CF9AE}" pid="9" name="Document_x0020_Type">
    <vt:lpwstr/>
  </property>
</Properties>
</file>