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icfonline.sharepoint.com/sites/TrackingSystem/Shared Documents/General/2_Tracking System Support/SPDS Support/ODS Reporting Forms/Ready for GDIT/Final Locked_for Sept 2026 release/"/>
    </mc:Choice>
  </mc:AlternateContent>
  <xr:revisionPtr revIDLastSave="450" documentId="8_{4B24DB73-C815-4189-B1DE-1F4BE671956E}" xr6:coauthVersionLast="47" xr6:coauthVersionMax="47" xr10:uidLastSave="{448071FC-1E74-4657-8F52-51F9E31DBCF6}"/>
  <workbookProtection workbookAlgorithmName="SHA-512" workbookHashValue="X1QiDYNfGbkrt1FOqCaWU+qFPn6BwxCLMMsTMR0+PKvcQ6DlaNAOIfVAJKbDX7Wk2RGcT8Png7UpawCrT3jCJw==" workbookSaltValue="FwT3w8ul8vrvJHSDq8GFAQ==" workbookSpinCount="100000" lockStructure="1"/>
  <bookViews>
    <workbookView xWindow="33720" yWindow="-120" windowWidth="29040" windowHeight="15720" tabRatio="830" xr2:uid="{00000000-000D-0000-FFFF-FFFF00000000}"/>
  </bookViews>
  <sheets>
    <sheet name="Instructions" sheetId="2" r:id="rId1"/>
    <sheet name="1 - Report Identification" sheetId="1" r:id="rId2"/>
    <sheet name="2 - Export Data" sheetId="3" r:id="rId3"/>
    <sheet name="3 - Export Summary" sheetId="8" r:id="rId4"/>
    <sheet name="Lists" sheetId="7" state="hidden" r:id="rId5"/>
  </sheets>
  <definedNames>
    <definedName name="AllError">#REF!</definedName>
    <definedName name="CompName">#REF!</definedName>
    <definedName name="Countries">Lists!$F$3:$F$204</definedName>
    <definedName name="CSVDate">Lists!#REF!</definedName>
    <definedName name="DateCheck">#REF!</definedName>
    <definedName name="EINCol">'2 - Export Data'!$P$1</definedName>
    <definedName name="EINNum">'2 - Export Data'!$P$2</definedName>
    <definedName name="EndDate">Lists!$E$4</definedName>
    <definedName name="EndRowS2">'2 - Export Data'!#REF!</definedName>
    <definedName name="LastCol">#REF!</definedName>
    <definedName name="LastRow">#REF!</definedName>
    <definedName name="LockStatus">Instructions!$H$15</definedName>
    <definedName name="MeBrIntendedUseExport">Lists!$H$3:$H$8</definedName>
    <definedName name="_xlnm.Print_Area" localSheetId="1">'1 - Report Identification'!$B$2:$D$13</definedName>
    <definedName name="_xlnm.Print_Area" localSheetId="2">'2 - Export Data'!$C$4:$Q$1012</definedName>
    <definedName name="_xlnm.Print_Area" localSheetId="3">'3 - Export Summary'!$B$2:$I$36</definedName>
    <definedName name="_xlnm.Print_Area" localSheetId="0">Instructions!$B$2:$D$22</definedName>
    <definedName name="ReportingQuarter">Lists!$C$3:$C$6</definedName>
    <definedName name="ReportingYear">Lists!$B$3:$B$12</definedName>
    <definedName name="ReportQtr">'1 - Report Identification'!$C$11</definedName>
    <definedName name="ReportType">Lists!#REF!</definedName>
    <definedName name="ReportYr">'1 - Report Identification'!$C$10</definedName>
    <definedName name="RowComplete">#REF!</definedName>
    <definedName name="Sec1Status">#REF!</definedName>
    <definedName name="Sec2Error">#REF!</definedName>
    <definedName name="Sec2Filled">#REF!</definedName>
    <definedName name="Sec2NegNumber">#REF!</definedName>
    <definedName name="Sec2ValidIntended">#REF!</definedName>
    <definedName name="StartDate">Lists!$E$3</definedName>
    <definedName name="StartRowS2">'2 - Export Data'!#REF!</definedName>
    <definedName name="SubmissionType">Lists!#REF!</definedName>
    <definedName name="SubTSelection">'1 - Report Identification'!#REF!</definedName>
    <definedName name="ValidCountry">#REF!</definedName>
    <definedName name="VersionNumber">Lists!#REF!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3" l="1"/>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572" i="3"/>
  <c r="A573" i="3"/>
  <c r="A574" i="3"/>
  <c r="A575" i="3"/>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782" i="3"/>
  <c r="A783" i="3"/>
  <c r="A784" i="3"/>
  <c r="A785" i="3"/>
  <c r="A786" i="3"/>
  <c r="A787" i="3"/>
  <c r="A788" i="3"/>
  <c r="A789" i="3"/>
  <c r="A790" i="3"/>
  <c r="A791" i="3"/>
  <c r="A792" i="3"/>
  <c r="A793" i="3"/>
  <c r="A794" i="3"/>
  <c r="A795" i="3"/>
  <c r="A796" i="3"/>
  <c r="A797" i="3"/>
  <c r="A798" i="3"/>
  <c r="A799" i="3"/>
  <c r="A800" i="3"/>
  <c r="A801" i="3"/>
  <c r="A802" i="3"/>
  <c r="A803" i="3"/>
  <c r="A804" i="3"/>
  <c r="A805" i="3"/>
  <c r="A806" i="3"/>
  <c r="A807" i="3"/>
  <c r="A808" i="3"/>
  <c r="A809" i="3"/>
  <c r="A810" i="3"/>
  <c r="A811" i="3"/>
  <c r="A812" i="3"/>
  <c r="A813" i="3"/>
  <c r="A814" i="3"/>
  <c r="A815" i="3"/>
  <c r="A816" i="3"/>
  <c r="A817" i="3"/>
  <c r="A818" i="3"/>
  <c r="A819" i="3"/>
  <c r="A820" i="3"/>
  <c r="A821" i="3"/>
  <c r="A822" i="3"/>
  <c r="A823" i="3"/>
  <c r="A824" i="3"/>
  <c r="A825" i="3"/>
  <c r="A826" i="3"/>
  <c r="A827" i="3"/>
  <c r="A828" i="3"/>
  <c r="A829" i="3"/>
  <c r="A830" i="3"/>
  <c r="A831" i="3"/>
  <c r="A832" i="3"/>
  <c r="A833" i="3"/>
  <c r="A834" i="3"/>
  <c r="A835" i="3"/>
  <c r="A836" i="3"/>
  <c r="A837" i="3"/>
  <c r="A838" i="3"/>
  <c r="A839" i="3"/>
  <c r="A840" i="3"/>
  <c r="A841" i="3"/>
  <c r="A842" i="3"/>
  <c r="A843" i="3"/>
  <c r="A844" i="3"/>
  <c r="A845" i="3"/>
  <c r="A846" i="3"/>
  <c r="A847" i="3"/>
  <c r="A848" i="3"/>
  <c r="A849" i="3"/>
  <c r="A850" i="3"/>
  <c r="A851" i="3"/>
  <c r="A852" i="3"/>
  <c r="A853" i="3"/>
  <c r="A854" i="3"/>
  <c r="A855" i="3"/>
  <c r="A856" i="3"/>
  <c r="A857" i="3"/>
  <c r="A858" i="3"/>
  <c r="A859" i="3"/>
  <c r="A860" i="3"/>
  <c r="A861" i="3"/>
  <c r="A862" i="3"/>
  <c r="A863" i="3"/>
  <c r="A864" i="3"/>
  <c r="A865" i="3"/>
  <c r="A866" i="3"/>
  <c r="A867" i="3"/>
  <c r="A868" i="3"/>
  <c r="A869" i="3"/>
  <c r="A870" i="3"/>
  <c r="A871" i="3"/>
  <c r="A872" i="3"/>
  <c r="A873" i="3"/>
  <c r="A874" i="3"/>
  <c r="A875" i="3"/>
  <c r="A876" i="3"/>
  <c r="A877" i="3"/>
  <c r="A878" i="3"/>
  <c r="A879" i="3"/>
  <c r="A880" i="3"/>
  <c r="A881" i="3"/>
  <c r="A882" i="3"/>
  <c r="A883" i="3"/>
  <c r="A884" i="3"/>
  <c r="A885" i="3"/>
  <c r="A886" i="3"/>
  <c r="A887" i="3"/>
  <c r="A888" i="3"/>
  <c r="A889" i="3"/>
  <c r="A890" i="3"/>
  <c r="A891" i="3"/>
  <c r="A892" i="3"/>
  <c r="A893" i="3"/>
  <c r="A894" i="3"/>
  <c r="A895" i="3"/>
  <c r="A896" i="3"/>
  <c r="A897" i="3"/>
  <c r="A898" i="3"/>
  <c r="A899" i="3"/>
  <c r="A900" i="3"/>
  <c r="A901" i="3"/>
  <c r="A902" i="3"/>
  <c r="A903" i="3"/>
  <c r="A904" i="3"/>
  <c r="A905" i="3"/>
  <c r="A906" i="3"/>
  <c r="A907" i="3"/>
  <c r="A908" i="3"/>
  <c r="A909" i="3"/>
  <c r="A910" i="3"/>
  <c r="A911" i="3"/>
  <c r="A912" i="3"/>
  <c r="A913" i="3"/>
  <c r="A914" i="3"/>
  <c r="A915" i="3"/>
  <c r="A916" i="3"/>
  <c r="A917" i="3"/>
  <c r="A918" i="3"/>
  <c r="A919" i="3"/>
  <c r="A920" i="3"/>
  <c r="A921" i="3"/>
  <c r="A922" i="3"/>
  <c r="A923" i="3"/>
  <c r="A924" i="3"/>
  <c r="A925" i="3"/>
  <c r="A926" i="3"/>
  <c r="A927" i="3"/>
  <c r="A928" i="3"/>
  <c r="A929" i="3"/>
  <c r="A930" i="3"/>
  <c r="A931" i="3"/>
  <c r="A932" i="3"/>
  <c r="A933" i="3"/>
  <c r="A934" i="3"/>
  <c r="A935" i="3"/>
  <c r="A936" i="3"/>
  <c r="A937" i="3"/>
  <c r="A938" i="3"/>
  <c r="A939" i="3"/>
  <c r="A940" i="3"/>
  <c r="A941" i="3"/>
  <c r="A942" i="3"/>
  <c r="A943" i="3"/>
  <c r="A944" i="3"/>
  <c r="A945" i="3"/>
  <c r="A946" i="3"/>
  <c r="A947" i="3"/>
  <c r="A948" i="3"/>
  <c r="A949" i="3"/>
  <c r="A950" i="3"/>
  <c r="A951" i="3"/>
  <c r="A952" i="3"/>
  <c r="A953" i="3"/>
  <c r="A954" i="3"/>
  <c r="A955" i="3"/>
  <c r="A956" i="3"/>
  <c r="A957" i="3"/>
  <c r="A958" i="3"/>
  <c r="A959" i="3"/>
  <c r="A960" i="3"/>
  <c r="A961" i="3"/>
  <c r="A962" i="3"/>
  <c r="A963" i="3"/>
  <c r="A964" i="3"/>
  <c r="A965" i="3"/>
  <c r="A966" i="3"/>
  <c r="A967" i="3"/>
  <c r="A968" i="3"/>
  <c r="A969" i="3"/>
  <c r="A970" i="3"/>
  <c r="A971" i="3"/>
  <c r="A972" i="3"/>
  <c r="A973" i="3"/>
  <c r="A974" i="3"/>
  <c r="A975" i="3"/>
  <c r="A976" i="3"/>
  <c r="A977" i="3"/>
  <c r="A978" i="3"/>
  <c r="A979" i="3"/>
  <c r="A980" i="3"/>
  <c r="A981" i="3"/>
  <c r="A982" i="3"/>
  <c r="A983" i="3"/>
  <c r="A984" i="3"/>
  <c r="A985" i="3"/>
  <c r="A986" i="3"/>
  <c r="A987" i="3"/>
  <c r="A988" i="3"/>
  <c r="A989" i="3"/>
  <c r="A990" i="3"/>
  <c r="A991" i="3"/>
  <c r="A992" i="3"/>
  <c r="A993" i="3"/>
  <c r="A994" i="3"/>
  <c r="A995" i="3"/>
  <c r="A996" i="3"/>
  <c r="A997" i="3"/>
  <c r="A998" i="3"/>
  <c r="A999" i="3"/>
  <c r="A1000" i="3"/>
  <c r="A1001" i="3"/>
  <c r="A1002" i="3"/>
  <c r="A1003" i="3"/>
  <c r="A1004" i="3"/>
  <c r="A1005" i="3"/>
  <c r="A1006" i="3"/>
  <c r="A1007" i="3"/>
  <c r="A1008" i="3"/>
  <c r="A1009" i="3"/>
  <c r="A1010" i="3"/>
  <c r="A1011" i="3"/>
  <c r="A14" i="3"/>
  <c r="A13" i="3"/>
  <c r="A12" i="3"/>
  <c r="C11" i="8" s="1"/>
  <c r="E4" i="7"/>
  <c r="E3" i="7"/>
  <c r="C19" i="8" l="1"/>
  <c r="C33" i="8"/>
  <c r="C34" i="8"/>
  <c r="C12" i="8"/>
  <c r="C26" i="8"/>
  <c r="C17" i="8"/>
  <c r="C32" i="8"/>
  <c r="C24" i="8"/>
  <c r="C16" i="8"/>
  <c r="C25" i="8"/>
  <c r="C31" i="8"/>
  <c r="C23" i="8"/>
  <c r="C15" i="8"/>
  <c r="C30" i="8"/>
  <c r="C22" i="8"/>
  <c r="C14" i="8"/>
  <c r="C18" i="8"/>
  <c r="C29" i="8"/>
  <c r="C21" i="8"/>
  <c r="C13" i="8"/>
  <c r="C28" i="8"/>
  <c r="C20" i="8"/>
  <c r="C35" i="8"/>
  <c r="C27" i="8"/>
  <c r="L12" i="3" l="1"/>
  <c r="E12" i="1" l="1"/>
  <c r="E11" i="1" l="1"/>
  <c r="L14" i="3" l="1"/>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C110" i="3" s="1"/>
  <c r="L111" i="3"/>
  <c r="C111" i="3" s="1"/>
  <c r="L112" i="3"/>
  <c r="C112" i="3" s="1"/>
  <c r="L113" i="3"/>
  <c r="C113" i="3" s="1"/>
  <c r="L114" i="3"/>
  <c r="C114" i="3" s="1"/>
  <c r="L115" i="3"/>
  <c r="C115" i="3" s="1"/>
  <c r="L116" i="3"/>
  <c r="C116" i="3" s="1"/>
  <c r="L117" i="3"/>
  <c r="C117" i="3" s="1"/>
  <c r="L118" i="3"/>
  <c r="C118" i="3" s="1"/>
  <c r="L119" i="3"/>
  <c r="C119" i="3" s="1"/>
  <c r="L120" i="3"/>
  <c r="C120" i="3" s="1"/>
  <c r="L121" i="3"/>
  <c r="C121" i="3" s="1"/>
  <c r="L122" i="3"/>
  <c r="C122" i="3" s="1"/>
  <c r="L123" i="3"/>
  <c r="C123" i="3" s="1"/>
  <c r="L124" i="3"/>
  <c r="C124" i="3" s="1"/>
  <c r="L125" i="3"/>
  <c r="C125" i="3" s="1"/>
  <c r="L126" i="3"/>
  <c r="C126" i="3" s="1"/>
  <c r="L127" i="3"/>
  <c r="C127" i="3" s="1"/>
  <c r="L128" i="3"/>
  <c r="C128" i="3" s="1"/>
  <c r="L129" i="3"/>
  <c r="C129" i="3" s="1"/>
  <c r="L130" i="3"/>
  <c r="C130" i="3" s="1"/>
  <c r="L131" i="3"/>
  <c r="C131" i="3" s="1"/>
  <c r="L132" i="3"/>
  <c r="C132" i="3" s="1"/>
  <c r="L133" i="3"/>
  <c r="C133" i="3" s="1"/>
  <c r="L134" i="3"/>
  <c r="C134" i="3" s="1"/>
  <c r="L135" i="3"/>
  <c r="C135" i="3" s="1"/>
  <c r="L136" i="3"/>
  <c r="C136" i="3" s="1"/>
  <c r="L137" i="3"/>
  <c r="C137" i="3" s="1"/>
  <c r="L138" i="3"/>
  <c r="C138" i="3" s="1"/>
  <c r="L139" i="3"/>
  <c r="C139" i="3" s="1"/>
  <c r="L140" i="3"/>
  <c r="C140" i="3" s="1"/>
  <c r="L141" i="3"/>
  <c r="C141" i="3" s="1"/>
  <c r="L142" i="3"/>
  <c r="C142" i="3" s="1"/>
  <c r="L143" i="3"/>
  <c r="C143" i="3" s="1"/>
  <c r="L144" i="3"/>
  <c r="C144" i="3" s="1"/>
  <c r="L145" i="3"/>
  <c r="C145" i="3" s="1"/>
  <c r="L146" i="3"/>
  <c r="C146" i="3" s="1"/>
  <c r="L147" i="3"/>
  <c r="C147" i="3" s="1"/>
  <c r="L148" i="3"/>
  <c r="C148" i="3" s="1"/>
  <c r="L149" i="3"/>
  <c r="C149" i="3" s="1"/>
  <c r="L150" i="3"/>
  <c r="C150" i="3" s="1"/>
  <c r="L151" i="3"/>
  <c r="C151" i="3" s="1"/>
  <c r="L152" i="3"/>
  <c r="C152" i="3" s="1"/>
  <c r="L153" i="3"/>
  <c r="C153" i="3" s="1"/>
  <c r="L154" i="3"/>
  <c r="C154" i="3" s="1"/>
  <c r="L155" i="3"/>
  <c r="C155" i="3" s="1"/>
  <c r="L156" i="3"/>
  <c r="C156" i="3" s="1"/>
  <c r="L157" i="3"/>
  <c r="C157" i="3" s="1"/>
  <c r="L158" i="3"/>
  <c r="C158" i="3" s="1"/>
  <c r="L159" i="3"/>
  <c r="C159" i="3" s="1"/>
  <c r="L160" i="3"/>
  <c r="C160" i="3" s="1"/>
  <c r="L161" i="3"/>
  <c r="C161" i="3" s="1"/>
  <c r="L162" i="3"/>
  <c r="C162" i="3" s="1"/>
  <c r="L163" i="3"/>
  <c r="C163" i="3" s="1"/>
  <c r="L164" i="3"/>
  <c r="C164" i="3" s="1"/>
  <c r="L165" i="3"/>
  <c r="C165" i="3" s="1"/>
  <c r="L166" i="3"/>
  <c r="C166" i="3" s="1"/>
  <c r="L167" i="3"/>
  <c r="C167" i="3" s="1"/>
  <c r="L168" i="3"/>
  <c r="C168" i="3" s="1"/>
  <c r="L169" i="3"/>
  <c r="C169" i="3" s="1"/>
  <c r="L170" i="3"/>
  <c r="C170" i="3" s="1"/>
  <c r="L171" i="3"/>
  <c r="C171" i="3" s="1"/>
  <c r="L172" i="3"/>
  <c r="C172" i="3" s="1"/>
  <c r="L173" i="3"/>
  <c r="C173" i="3" s="1"/>
  <c r="L174" i="3"/>
  <c r="C174" i="3" s="1"/>
  <c r="L175" i="3"/>
  <c r="C175" i="3" s="1"/>
  <c r="L176" i="3"/>
  <c r="C176" i="3" s="1"/>
  <c r="L177" i="3"/>
  <c r="C177" i="3" s="1"/>
  <c r="L178" i="3"/>
  <c r="C178" i="3" s="1"/>
  <c r="L179" i="3"/>
  <c r="C179" i="3" s="1"/>
  <c r="L180" i="3"/>
  <c r="C180" i="3" s="1"/>
  <c r="L181" i="3"/>
  <c r="C181" i="3" s="1"/>
  <c r="L182" i="3"/>
  <c r="C182" i="3" s="1"/>
  <c r="L183" i="3"/>
  <c r="C183" i="3" s="1"/>
  <c r="L184" i="3"/>
  <c r="C184" i="3" s="1"/>
  <c r="L185" i="3"/>
  <c r="C185" i="3" s="1"/>
  <c r="L186" i="3"/>
  <c r="C186" i="3" s="1"/>
  <c r="L187" i="3"/>
  <c r="C187" i="3" s="1"/>
  <c r="L188" i="3"/>
  <c r="C188" i="3" s="1"/>
  <c r="L189" i="3"/>
  <c r="C189" i="3" s="1"/>
  <c r="L190" i="3"/>
  <c r="C190" i="3" s="1"/>
  <c r="L191" i="3"/>
  <c r="C191" i="3" s="1"/>
  <c r="L192" i="3"/>
  <c r="C192" i="3" s="1"/>
  <c r="L193" i="3"/>
  <c r="C193" i="3" s="1"/>
  <c r="L194" i="3"/>
  <c r="C194" i="3" s="1"/>
  <c r="L195" i="3"/>
  <c r="C195" i="3" s="1"/>
  <c r="L196" i="3"/>
  <c r="C196" i="3" s="1"/>
  <c r="L197" i="3"/>
  <c r="C197" i="3" s="1"/>
  <c r="L198" i="3"/>
  <c r="C198" i="3" s="1"/>
  <c r="L199" i="3"/>
  <c r="C199" i="3" s="1"/>
  <c r="L200" i="3"/>
  <c r="C200" i="3" s="1"/>
  <c r="L201" i="3"/>
  <c r="C201" i="3" s="1"/>
  <c r="L202" i="3"/>
  <c r="C202" i="3" s="1"/>
  <c r="L203" i="3"/>
  <c r="C203" i="3" s="1"/>
  <c r="L204" i="3"/>
  <c r="C204" i="3" s="1"/>
  <c r="L205" i="3"/>
  <c r="C205" i="3" s="1"/>
  <c r="L206" i="3"/>
  <c r="C206" i="3" s="1"/>
  <c r="L207" i="3"/>
  <c r="C207" i="3" s="1"/>
  <c r="L208" i="3"/>
  <c r="C208" i="3" s="1"/>
  <c r="L209" i="3"/>
  <c r="C209" i="3" s="1"/>
  <c r="L210" i="3"/>
  <c r="C210" i="3" s="1"/>
  <c r="L211" i="3"/>
  <c r="C211" i="3" s="1"/>
  <c r="L212" i="3"/>
  <c r="C212" i="3" s="1"/>
  <c r="L213" i="3"/>
  <c r="C213" i="3" s="1"/>
  <c r="L214" i="3"/>
  <c r="C214" i="3" s="1"/>
  <c r="L215" i="3"/>
  <c r="C215" i="3" s="1"/>
  <c r="L216" i="3"/>
  <c r="C216" i="3" s="1"/>
  <c r="L217" i="3"/>
  <c r="C217" i="3" s="1"/>
  <c r="L218" i="3"/>
  <c r="C218" i="3" s="1"/>
  <c r="L219" i="3"/>
  <c r="C219" i="3" s="1"/>
  <c r="L220" i="3"/>
  <c r="C220" i="3" s="1"/>
  <c r="L221" i="3"/>
  <c r="C221" i="3" s="1"/>
  <c r="L222" i="3"/>
  <c r="C222" i="3" s="1"/>
  <c r="L223" i="3"/>
  <c r="C223" i="3" s="1"/>
  <c r="L224" i="3"/>
  <c r="C224" i="3" s="1"/>
  <c r="L225" i="3"/>
  <c r="C225" i="3" s="1"/>
  <c r="L226" i="3"/>
  <c r="C226" i="3" s="1"/>
  <c r="L227" i="3"/>
  <c r="C227" i="3" s="1"/>
  <c r="L228" i="3"/>
  <c r="C228" i="3" s="1"/>
  <c r="L229" i="3"/>
  <c r="C229" i="3" s="1"/>
  <c r="L230" i="3"/>
  <c r="C230" i="3" s="1"/>
  <c r="L231" i="3"/>
  <c r="C231" i="3" s="1"/>
  <c r="L232" i="3"/>
  <c r="C232" i="3" s="1"/>
  <c r="L233" i="3"/>
  <c r="C233" i="3" s="1"/>
  <c r="L234" i="3"/>
  <c r="C234" i="3" s="1"/>
  <c r="L235" i="3"/>
  <c r="C235" i="3" s="1"/>
  <c r="L236" i="3"/>
  <c r="C236" i="3" s="1"/>
  <c r="L237" i="3"/>
  <c r="C237" i="3" s="1"/>
  <c r="L238" i="3"/>
  <c r="C238" i="3" s="1"/>
  <c r="L239" i="3"/>
  <c r="C239" i="3" s="1"/>
  <c r="L240" i="3"/>
  <c r="C240" i="3" s="1"/>
  <c r="L241" i="3"/>
  <c r="C241" i="3" s="1"/>
  <c r="L242" i="3"/>
  <c r="C242" i="3" s="1"/>
  <c r="L243" i="3"/>
  <c r="C243" i="3" s="1"/>
  <c r="L244" i="3"/>
  <c r="C244" i="3" s="1"/>
  <c r="L245" i="3"/>
  <c r="C245" i="3" s="1"/>
  <c r="L246" i="3"/>
  <c r="C246" i="3" s="1"/>
  <c r="L247" i="3"/>
  <c r="C247" i="3" s="1"/>
  <c r="L248" i="3"/>
  <c r="C248" i="3" s="1"/>
  <c r="L249" i="3"/>
  <c r="C249" i="3" s="1"/>
  <c r="L250" i="3"/>
  <c r="C250" i="3" s="1"/>
  <c r="L251" i="3"/>
  <c r="C251" i="3" s="1"/>
  <c r="L252" i="3"/>
  <c r="C252" i="3" s="1"/>
  <c r="L253" i="3"/>
  <c r="C253" i="3" s="1"/>
  <c r="L254" i="3"/>
  <c r="C254" i="3" s="1"/>
  <c r="L255" i="3"/>
  <c r="C255" i="3" s="1"/>
  <c r="L256" i="3"/>
  <c r="C256" i="3" s="1"/>
  <c r="L257" i="3"/>
  <c r="C257" i="3" s="1"/>
  <c r="L258" i="3"/>
  <c r="C258" i="3" s="1"/>
  <c r="L259" i="3"/>
  <c r="C259" i="3" s="1"/>
  <c r="L260" i="3"/>
  <c r="C260" i="3" s="1"/>
  <c r="L261" i="3"/>
  <c r="C261" i="3" s="1"/>
  <c r="L262" i="3"/>
  <c r="C262" i="3" s="1"/>
  <c r="L263" i="3"/>
  <c r="C263" i="3" s="1"/>
  <c r="L264" i="3"/>
  <c r="C264" i="3" s="1"/>
  <c r="L265" i="3"/>
  <c r="C265" i="3" s="1"/>
  <c r="L266" i="3"/>
  <c r="C266" i="3" s="1"/>
  <c r="L267" i="3"/>
  <c r="C267" i="3" s="1"/>
  <c r="L268" i="3"/>
  <c r="C268" i="3" s="1"/>
  <c r="L269" i="3"/>
  <c r="C269" i="3" s="1"/>
  <c r="L270" i="3"/>
  <c r="C270" i="3" s="1"/>
  <c r="L271" i="3"/>
  <c r="C271" i="3" s="1"/>
  <c r="L272" i="3"/>
  <c r="C272" i="3" s="1"/>
  <c r="L273" i="3"/>
  <c r="C273" i="3" s="1"/>
  <c r="L274" i="3"/>
  <c r="C274" i="3" s="1"/>
  <c r="L275" i="3"/>
  <c r="C275" i="3" s="1"/>
  <c r="L276" i="3"/>
  <c r="C276" i="3" s="1"/>
  <c r="L277" i="3"/>
  <c r="C277" i="3" s="1"/>
  <c r="L278" i="3"/>
  <c r="C278" i="3" s="1"/>
  <c r="L279" i="3"/>
  <c r="C279" i="3" s="1"/>
  <c r="L280" i="3"/>
  <c r="C280" i="3" s="1"/>
  <c r="L281" i="3"/>
  <c r="C281" i="3" s="1"/>
  <c r="L282" i="3"/>
  <c r="C282" i="3" s="1"/>
  <c r="L283" i="3"/>
  <c r="C283" i="3" s="1"/>
  <c r="L284" i="3"/>
  <c r="C284" i="3" s="1"/>
  <c r="L285" i="3"/>
  <c r="C285" i="3" s="1"/>
  <c r="L286" i="3"/>
  <c r="C286" i="3" s="1"/>
  <c r="L287" i="3"/>
  <c r="C287" i="3" s="1"/>
  <c r="L288" i="3"/>
  <c r="C288" i="3" s="1"/>
  <c r="L289" i="3"/>
  <c r="C289" i="3" s="1"/>
  <c r="L290" i="3"/>
  <c r="C290" i="3" s="1"/>
  <c r="L291" i="3"/>
  <c r="C291" i="3" s="1"/>
  <c r="L292" i="3"/>
  <c r="C292" i="3" s="1"/>
  <c r="L293" i="3"/>
  <c r="C293" i="3" s="1"/>
  <c r="L294" i="3"/>
  <c r="C294" i="3" s="1"/>
  <c r="L295" i="3"/>
  <c r="C295" i="3" s="1"/>
  <c r="L296" i="3"/>
  <c r="C296" i="3" s="1"/>
  <c r="L297" i="3"/>
  <c r="C297" i="3" s="1"/>
  <c r="L298" i="3"/>
  <c r="C298" i="3" s="1"/>
  <c r="L299" i="3"/>
  <c r="C299" i="3" s="1"/>
  <c r="L300" i="3"/>
  <c r="C300" i="3" s="1"/>
  <c r="L301" i="3"/>
  <c r="C301" i="3" s="1"/>
  <c r="L302" i="3"/>
  <c r="C302" i="3" s="1"/>
  <c r="L303" i="3"/>
  <c r="C303" i="3" s="1"/>
  <c r="L304" i="3"/>
  <c r="C304" i="3" s="1"/>
  <c r="L305" i="3"/>
  <c r="C305" i="3" s="1"/>
  <c r="L306" i="3"/>
  <c r="C306" i="3" s="1"/>
  <c r="L307" i="3"/>
  <c r="C307" i="3" s="1"/>
  <c r="L308" i="3"/>
  <c r="C308" i="3" s="1"/>
  <c r="L309" i="3"/>
  <c r="C309" i="3" s="1"/>
  <c r="L310" i="3"/>
  <c r="C310" i="3" s="1"/>
  <c r="L311" i="3"/>
  <c r="C311" i="3" s="1"/>
  <c r="L312" i="3"/>
  <c r="C312" i="3" s="1"/>
  <c r="L313" i="3"/>
  <c r="C313" i="3" s="1"/>
  <c r="L314" i="3"/>
  <c r="C314" i="3" s="1"/>
  <c r="L315" i="3"/>
  <c r="C315" i="3" s="1"/>
  <c r="L316" i="3"/>
  <c r="C316" i="3" s="1"/>
  <c r="L317" i="3"/>
  <c r="C317" i="3" s="1"/>
  <c r="L318" i="3"/>
  <c r="C318" i="3" s="1"/>
  <c r="L319" i="3"/>
  <c r="C319" i="3" s="1"/>
  <c r="L320" i="3"/>
  <c r="C320" i="3" s="1"/>
  <c r="L321" i="3"/>
  <c r="C321" i="3" s="1"/>
  <c r="L322" i="3"/>
  <c r="C322" i="3" s="1"/>
  <c r="L323" i="3"/>
  <c r="C323" i="3" s="1"/>
  <c r="L324" i="3"/>
  <c r="C324" i="3" s="1"/>
  <c r="L325" i="3"/>
  <c r="C325" i="3" s="1"/>
  <c r="L326" i="3"/>
  <c r="C326" i="3" s="1"/>
  <c r="L327" i="3"/>
  <c r="C327" i="3" s="1"/>
  <c r="L328" i="3"/>
  <c r="C328" i="3" s="1"/>
  <c r="L329" i="3"/>
  <c r="C329" i="3" s="1"/>
  <c r="L330" i="3"/>
  <c r="C330" i="3" s="1"/>
  <c r="L331" i="3"/>
  <c r="C331" i="3" s="1"/>
  <c r="L332" i="3"/>
  <c r="C332" i="3" s="1"/>
  <c r="L333" i="3"/>
  <c r="C333" i="3" s="1"/>
  <c r="L334" i="3"/>
  <c r="C334" i="3" s="1"/>
  <c r="L335" i="3"/>
  <c r="C335" i="3" s="1"/>
  <c r="L336" i="3"/>
  <c r="C336" i="3" s="1"/>
  <c r="L337" i="3"/>
  <c r="C337" i="3" s="1"/>
  <c r="L338" i="3"/>
  <c r="C338" i="3" s="1"/>
  <c r="L339" i="3"/>
  <c r="C339" i="3" s="1"/>
  <c r="L340" i="3"/>
  <c r="C340" i="3" s="1"/>
  <c r="L341" i="3"/>
  <c r="C341" i="3" s="1"/>
  <c r="L342" i="3"/>
  <c r="C342" i="3" s="1"/>
  <c r="L343" i="3"/>
  <c r="C343" i="3" s="1"/>
  <c r="L344" i="3"/>
  <c r="C344" i="3" s="1"/>
  <c r="L345" i="3"/>
  <c r="C345" i="3" s="1"/>
  <c r="L346" i="3"/>
  <c r="C346" i="3" s="1"/>
  <c r="L347" i="3"/>
  <c r="C347" i="3" s="1"/>
  <c r="L348" i="3"/>
  <c r="C348" i="3" s="1"/>
  <c r="L349" i="3"/>
  <c r="C349" i="3" s="1"/>
  <c r="L350" i="3"/>
  <c r="C350" i="3" s="1"/>
  <c r="L351" i="3"/>
  <c r="C351" i="3" s="1"/>
  <c r="L352" i="3"/>
  <c r="C352" i="3" s="1"/>
  <c r="L353" i="3"/>
  <c r="C353" i="3" s="1"/>
  <c r="L354" i="3"/>
  <c r="C354" i="3" s="1"/>
  <c r="L355" i="3"/>
  <c r="C355" i="3" s="1"/>
  <c r="L356" i="3"/>
  <c r="C356" i="3" s="1"/>
  <c r="L357" i="3"/>
  <c r="C357" i="3" s="1"/>
  <c r="L358" i="3"/>
  <c r="C358" i="3" s="1"/>
  <c r="L359" i="3"/>
  <c r="C359" i="3" s="1"/>
  <c r="L360" i="3"/>
  <c r="C360" i="3" s="1"/>
  <c r="L361" i="3"/>
  <c r="C361" i="3" s="1"/>
  <c r="L362" i="3"/>
  <c r="C362" i="3" s="1"/>
  <c r="L363" i="3"/>
  <c r="C363" i="3" s="1"/>
  <c r="L364" i="3"/>
  <c r="C364" i="3" s="1"/>
  <c r="L365" i="3"/>
  <c r="C365" i="3" s="1"/>
  <c r="L366" i="3"/>
  <c r="C366" i="3" s="1"/>
  <c r="L367" i="3"/>
  <c r="C367" i="3" s="1"/>
  <c r="L368" i="3"/>
  <c r="C368" i="3" s="1"/>
  <c r="L369" i="3"/>
  <c r="C369" i="3" s="1"/>
  <c r="L370" i="3"/>
  <c r="C370" i="3" s="1"/>
  <c r="L371" i="3"/>
  <c r="C371" i="3" s="1"/>
  <c r="L372" i="3"/>
  <c r="C372" i="3" s="1"/>
  <c r="L373" i="3"/>
  <c r="C373" i="3" s="1"/>
  <c r="L374" i="3"/>
  <c r="C374" i="3" s="1"/>
  <c r="L375" i="3"/>
  <c r="C375" i="3" s="1"/>
  <c r="L376" i="3"/>
  <c r="C376" i="3" s="1"/>
  <c r="L377" i="3"/>
  <c r="C377" i="3" s="1"/>
  <c r="L378" i="3"/>
  <c r="C378" i="3" s="1"/>
  <c r="L379" i="3"/>
  <c r="C379" i="3" s="1"/>
  <c r="L380" i="3"/>
  <c r="C380" i="3" s="1"/>
  <c r="L381" i="3"/>
  <c r="C381" i="3" s="1"/>
  <c r="L382" i="3"/>
  <c r="C382" i="3" s="1"/>
  <c r="L383" i="3"/>
  <c r="C383" i="3" s="1"/>
  <c r="L384" i="3"/>
  <c r="C384" i="3" s="1"/>
  <c r="L385" i="3"/>
  <c r="C385" i="3" s="1"/>
  <c r="L386" i="3"/>
  <c r="C386" i="3" s="1"/>
  <c r="L387" i="3"/>
  <c r="C387" i="3" s="1"/>
  <c r="L388" i="3"/>
  <c r="C388" i="3" s="1"/>
  <c r="L389" i="3"/>
  <c r="C389" i="3" s="1"/>
  <c r="L390" i="3"/>
  <c r="C390" i="3" s="1"/>
  <c r="L391" i="3"/>
  <c r="C391" i="3" s="1"/>
  <c r="L392" i="3"/>
  <c r="C392" i="3" s="1"/>
  <c r="L393" i="3"/>
  <c r="C393" i="3" s="1"/>
  <c r="L394" i="3"/>
  <c r="C394" i="3" s="1"/>
  <c r="L395" i="3"/>
  <c r="C395" i="3" s="1"/>
  <c r="L396" i="3"/>
  <c r="C396" i="3" s="1"/>
  <c r="L397" i="3"/>
  <c r="C397" i="3" s="1"/>
  <c r="L398" i="3"/>
  <c r="C398" i="3" s="1"/>
  <c r="L399" i="3"/>
  <c r="C399" i="3" s="1"/>
  <c r="L400" i="3"/>
  <c r="C400" i="3" s="1"/>
  <c r="L401" i="3"/>
  <c r="C401" i="3" s="1"/>
  <c r="L402" i="3"/>
  <c r="C402" i="3" s="1"/>
  <c r="L403" i="3"/>
  <c r="C403" i="3" s="1"/>
  <c r="L404" i="3"/>
  <c r="C404" i="3" s="1"/>
  <c r="L405" i="3"/>
  <c r="C405" i="3" s="1"/>
  <c r="L406" i="3"/>
  <c r="C406" i="3" s="1"/>
  <c r="L407" i="3"/>
  <c r="C407" i="3" s="1"/>
  <c r="L408" i="3"/>
  <c r="C408" i="3" s="1"/>
  <c r="L409" i="3"/>
  <c r="C409" i="3" s="1"/>
  <c r="L410" i="3"/>
  <c r="C410" i="3" s="1"/>
  <c r="L411" i="3"/>
  <c r="C411" i="3" s="1"/>
  <c r="L412" i="3"/>
  <c r="C412" i="3" s="1"/>
  <c r="L413" i="3"/>
  <c r="C413" i="3" s="1"/>
  <c r="L414" i="3"/>
  <c r="C414" i="3" s="1"/>
  <c r="L415" i="3"/>
  <c r="C415" i="3" s="1"/>
  <c r="L416" i="3"/>
  <c r="C416" i="3" s="1"/>
  <c r="L417" i="3"/>
  <c r="C417" i="3" s="1"/>
  <c r="L418" i="3"/>
  <c r="C418" i="3" s="1"/>
  <c r="L419" i="3"/>
  <c r="C419" i="3" s="1"/>
  <c r="L420" i="3"/>
  <c r="C420" i="3" s="1"/>
  <c r="L421" i="3"/>
  <c r="C421" i="3" s="1"/>
  <c r="L422" i="3"/>
  <c r="C422" i="3" s="1"/>
  <c r="L423" i="3"/>
  <c r="C423" i="3" s="1"/>
  <c r="L424" i="3"/>
  <c r="C424" i="3" s="1"/>
  <c r="L425" i="3"/>
  <c r="C425" i="3" s="1"/>
  <c r="L426" i="3"/>
  <c r="C426" i="3" s="1"/>
  <c r="L427" i="3"/>
  <c r="C427" i="3" s="1"/>
  <c r="L428" i="3"/>
  <c r="C428" i="3" s="1"/>
  <c r="L429" i="3"/>
  <c r="C429" i="3" s="1"/>
  <c r="L430" i="3"/>
  <c r="C430" i="3" s="1"/>
  <c r="L431" i="3"/>
  <c r="C431" i="3" s="1"/>
  <c r="L432" i="3"/>
  <c r="C432" i="3" s="1"/>
  <c r="L433" i="3"/>
  <c r="C433" i="3" s="1"/>
  <c r="L434" i="3"/>
  <c r="C434" i="3" s="1"/>
  <c r="L435" i="3"/>
  <c r="C435" i="3" s="1"/>
  <c r="L436" i="3"/>
  <c r="C436" i="3" s="1"/>
  <c r="L437" i="3"/>
  <c r="C437" i="3" s="1"/>
  <c r="L438" i="3"/>
  <c r="C438" i="3" s="1"/>
  <c r="L439" i="3"/>
  <c r="C439" i="3" s="1"/>
  <c r="L440" i="3"/>
  <c r="C440" i="3" s="1"/>
  <c r="L441" i="3"/>
  <c r="C441" i="3" s="1"/>
  <c r="L442" i="3"/>
  <c r="C442" i="3" s="1"/>
  <c r="L443" i="3"/>
  <c r="C443" i="3" s="1"/>
  <c r="L444" i="3"/>
  <c r="C444" i="3" s="1"/>
  <c r="L445" i="3"/>
  <c r="C445" i="3" s="1"/>
  <c r="L446" i="3"/>
  <c r="C446" i="3" s="1"/>
  <c r="L447" i="3"/>
  <c r="C447" i="3" s="1"/>
  <c r="L448" i="3"/>
  <c r="C448" i="3" s="1"/>
  <c r="L449" i="3"/>
  <c r="C449" i="3" s="1"/>
  <c r="L450" i="3"/>
  <c r="C450" i="3" s="1"/>
  <c r="L451" i="3"/>
  <c r="C451" i="3" s="1"/>
  <c r="L452" i="3"/>
  <c r="C452" i="3" s="1"/>
  <c r="L453" i="3"/>
  <c r="C453" i="3" s="1"/>
  <c r="L454" i="3"/>
  <c r="C454" i="3" s="1"/>
  <c r="L455" i="3"/>
  <c r="C455" i="3" s="1"/>
  <c r="L456" i="3"/>
  <c r="C456" i="3" s="1"/>
  <c r="L457" i="3"/>
  <c r="C457" i="3" s="1"/>
  <c r="L458" i="3"/>
  <c r="C458" i="3" s="1"/>
  <c r="L459" i="3"/>
  <c r="C459" i="3" s="1"/>
  <c r="L460" i="3"/>
  <c r="C460" i="3" s="1"/>
  <c r="L461" i="3"/>
  <c r="C461" i="3" s="1"/>
  <c r="L462" i="3"/>
  <c r="C462" i="3" s="1"/>
  <c r="L463" i="3"/>
  <c r="C463" i="3" s="1"/>
  <c r="L464" i="3"/>
  <c r="C464" i="3" s="1"/>
  <c r="L465" i="3"/>
  <c r="C465" i="3" s="1"/>
  <c r="L466" i="3"/>
  <c r="C466" i="3" s="1"/>
  <c r="L467" i="3"/>
  <c r="C467" i="3" s="1"/>
  <c r="L468" i="3"/>
  <c r="C468" i="3" s="1"/>
  <c r="L469" i="3"/>
  <c r="C469" i="3" s="1"/>
  <c r="L470" i="3"/>
  <c r="C470" i="3" s="1"/>
  <c r="L471" i="3"/>
  <c r="C471" i="3" s="1"/>
  <c r="L472" i="3"/>
  <c r="C472" i="3" s="1"/>
  <c r="L473" i="3"/>
  <c r="C473" i="3" s="1"/>
  <c r="L474" i="3"/>
  <c r="C474" i="3" s="1"/>
  <c r="L475" i="3"/>
  <c r="C475" i="3" s="1"/>
  <c r="L476" i="3"/>
  <c r="C476" i="3" s="1"/>
  <c r="L477" i="3"/>
  <c r="C477" i="3" s="1"/>
  <c r="L478" i="3"/>
  <c r="C478" i="3" s="1"/>
  <c r="L479" i="3"/>
  <c r="C479" i="3" s="1"/>
  <c r="L480" i="3"/>
  <c r="C480" i="3" s="1"/>
  <c r="L481" i="3"/>
  <c r="C481" i="3" s="1"/>
  <c r="L482" i="3"/>
  <c r="C482" i="3" s="1"/>
  <c r="L483" i="3"/>
  <c r="C483" i="3" s="1"/>
  <c r="L484" i="3"/>
  <c r="C484" i="3" s="1"/>
  <c r="L485" i="3"/>
  <c r="C485" i="3" s="1"/>
  <c r="L486" i="3"/>
  <c r="C486" i="3" s="1"/>
  <c r="L487" i="3"/>
  <c r="C487" i="3" s="1"/>
  <c r="L488" i="3"/>
  <c r="C488" i="3" s="1"/>
  <c r="L489" i="3"/>
  <c r="C489" i="3" s="1"/>
  <c r="L490" i="3"/>
  <c r="C490" i="3" s="1"/>
  <c r="L491" i="3"/>
  <c r="C491" i="3" s="1"/>
  <c r="L492" i="3"/>
  <c r="C492" i="3" s="1"/>
  <c r="L493" i="3"/>
  <c r="C493" i="3" s="1"/>
  <c r="L494" i="3"/>
  <c r="C494" i="3" s="1"/>
  <c r="L495" i="3"/>
  <c r="C495" i="3" s="1"/>
  <c r="L496" i="3"/>
  <c r="C496" i="3" s="1"/>
  <c r="L497" i="3"/>
  <c r="C497" i="3" s="1"/>
  <c r="L498" i="3"/>
  <c r="C498" i="3" s="1"/>
  <c r="L499" i="3"/>
  <c r="C499" i="3" s="1"/>
  <c r="L500" i="3"/>
  <c r="C500" i="3" s="1"/>
  <c r="L501" i="3"/>
  <c r="C501" i="3" s="1"/>
  <c r="L502" i="3"/>
  <c r="C502" i="3" s="1"/>
  <c r="L503" i="3"/>
  <c r="C503" i="3" s="1"/>
  <c r="L504" i="3"/>
  <c r="C504" i="3" s="1"/>
  <c r="L505" i="3"/>
  <c r="C505" i="3" s="1"/>
  <c r="L506" i="3"/>
  <c r="C506" i="3" s="1"/>
  <c r="L507" i="3"/>
  <c r="C507" i="3" s="1"/>
  <c r="L508" i="3"/>
  <c r="C508" i="3" s="1"/>
  <c r="L509" i="3"/>
  <c r="C509" i="3" s="1"/>
  <c r="L510" i="3"/>
  <c r="C510" i="3" s="1"/>
  <c r="L511" i="3"/>
  <c r="C511" i="3" s="1"/>
  <c r="L512" i="3"/>
  <c r="C512" i="3" s="1"/>
  <c r="L513" i="3"/>
  <c r="C513" i="3" s="1"/>
  <c r="L514" i="3"/>
  <c r="C514" i="3" s="1"/>
  <c r="L515" i="3"/>
  <c r="C515" i="3" s="1"/>
  <c r="L516" i="3"/>
  <c r="C516" i="3" s="1"/>
  <c r="L517" i="3"/>
  <c r="C517" i="3" s="1"/>
  <c r="L518" i="3"/>
  <c r="C518" i="3" s="1"/>
  <c r="L519" i="3"/>
  <c r="C519" i="3" s="1"/>
  <c r="L520" i="3"/>
  <c r="C520" i="3" s="1"/>
  <c r="L521" i="3"/>
  <c r="C521" i="3" s="1"/>
  <c r="L522" i="3"/>
  <c r="C522" i="3" s="1"/>
  <c r="L523" i="3"/>
  <c r="C523" i="3" s="1"/>
  <c r="L524" i="3"/>
  <c r="C524" i="3" s="1"/>
  <c r="L525" i="3"/>
  <c r="C525" i="3" s="1"/>
  <c r="L526" i="3"/>
  <c r="C526" i="3" s="1"/>
  <c r="L527" i="3"/>
  <c r="C527" i="3" s="1"/>
  <c r="L528" i="3"/>
  <c r="C528" i="3" s="1"/>
  <c r="L529" i="3"/>
  <c r="C529" i="3" s="1"/>
  <c r="L530" i="3"/>
  <c r="C530" i="3" s="1"/>
  <c r="L531" i="3"/>
  <c r="C531" i="3" s="1"/>
  <c r="L532" i="3"/>
  <c r="C532" i="3" s="1"/>
  <c r="L533" i="3"/>
  <c r="C533" i="3" s="1"/>
  <c r="L534" i="3"/>
  <c r="C534" i="3" s="1"/>
  <c r="L535" i="3"/>
  <c r="C535" i="3" s="1"/>
  <c r="L536" i="3"/>
  <c r="C536" i="3" s="1"/>
  <c r="L537" i="3"/>
  <c r="C537" i="3" s="1"/>
  <c r="L538" i="3"/>
  <c r="C538" i="3" s="1"/>
  <c r="L539" i="3"/>
  <c r="C539" i="3" s="1"/>
  <c r="L540" i="3"/>
  <c r="C540" i="3" s="1"/>
  <c r="L541" i="3"/>
  <c r="C541" i="3" s="1"/>
  <c r="L542" i="3"/>
  <c r="C542" i="3" s="1"/>
  <c r="L543" i="3"/>
  <c r="C543" i="3" s="1"/>
  <c r="L544" i="3"/>
  <c r="C544" i="3" s="1"/>
  <c r="L545" i="3"/>
  <c r="C545" i="3" s="1"/>
  <c r="L546" i="3"/>
  <c r="C546" i="3" s="1"/>
  <c r="L547" i="3"/>
  <c r="C547" i="3" s="1"/>
  <c r="L548" i="3"/>
  <c r="C548" i="3" s="1"/>
  <c r="L549" i="3"/>
  <c r="C549" i="3" s="1"/>
  <c r="L550" i="3"/>
  <c r="C550" i="3" s="1"/>
  <c r="L551" i="3"/>
  <c r="C551" i="3" s="1"/>
  <c r="L552" i="3"/>
  <c r="C552" i="3" s="1"/>
  <c r="L553" i="3"/>
  <c r="C553" i="3" s="1"/>
  <c r="L554" i="3"/>
  <c r="C554" i="3" s="1"/>
  <c r="L555" i="3"/>
  <c r="C555" i="3" s="1"/>
  <c r="L556" i="3"/>
  <c r="C556" i="3" s="1"/>
  <c r="L557" i="3"/>
  <c r="C557" i="3" s="1"/>
  <c r="L558" i="3"/>
  <c r="C558" i="3" s="1"/>
  <c r="L559" i="3"/>
  <c r="C559" i="3" s="1"/>
  <c r="L560" i="3"/>
  <c r="C560" i="3" s="1"/>
  <c r="L561" i="3"/>
  <c r="C561" i="3" s="1"/>
  <c r="L562" i="3"/>
  <c r="C562" i="3" s="1"/>
  <c r="L563" i="3"/>
  <c r="C563" i="3" s="1"/>
  <c r="L564" i="3"/>
  <c r="C564" i="3" s="1"/>
  <c r="L565" i="3"/>
  <c r="C565" i="3" s="1"/>
  <c r="L566" i="3"/>
  <c r="C566" i="3" s="1"/>
  <c r="L567" i="3"/>
  <c r="C567" i="3" s="1"/>
  <c r="L568" i="3"/>
  <c r="C568" i="3" s="1"/>
  <c r="L569" i="3"/>
  <c r="C569" i="3" s="1"/>
  <c r="L570" i="3"/>
  <c r="C570" i="3" s="1"/>
  <c r="L571" i="3"/>
  <c r="C571" i="3" s="1"/>
  <c r="L572" i="3"/>
  <c r="C572" i="3" s="1"/>
  <c r="L573" i="3"/>
  <c r="C573" i="3" s="1"/>
  <c r="L574" i="3"/>
  <c r="C574" i="3" s="1"/>
  <c r="L575" i="3"/>
  <c r="C575" i="3" s="1"/>
  <c r="L576" i="3"/>
  <c r="C576" i="3" s="1"/>
  <c r="L577" i="3"/>
  <c r="C577" i="3" s="1"/>
  <c r="L578" i="3"/>
  <c r="C578" i="3" s="1"/>
  <c r="L579" i="3"/>
  <c r="C579" i="3" s="1"/>
  <c r="L580" i="3"/>
  <c r="C580" i="3" s="1"/>
  <c r="L581" i="3"/>
  <c r="C581" i="3" s="1"/>
  <c r="L582" i="3"/>
  <c r="C582" i="3" s="1"/>
  <c r="L583" i="3"/>
  <c r="C583" i="3" s="1"/>
  <c r="L584" i="3"/>
  <c r="C584" i="3" s="1"/>
  <c r="L585" i="3"/>
  <c r="C585" i="3" s="1"/>
  <c r="L586" i="3"/>
  <c r="C586" i="3" s="1"/>
  <c r="L587" i="3"/>
  <c r="C587" i="3" s="1"/>
  <c r="L588" i="3"/>
  <c r="C588" i="3" s="1"/>
  <c r="L589" i="3"/>
  <c r="C589" i="3" s="1"/>
  <c r="L590" i="3"/>
  <c r="C590" i="3" s="1"/>
  <c r="L591" i="3"/>
  <c r="C591" i="3" s="1"/>
  <c r="L592" i="3"/>
  <c r="C592" i="3" s="1"/>
  <c r="L593" i="3"/>
  <c r="C593" i="3" s="1"/>
  <c r="L594" i="3"/>
  <c r="C594" i="3" s="1"/>
  <c r="L595" i="3"/>
  <c r="C595" i="3" s="1"/>
  <c r="L596" i="3"/>
  <c r="C596" i="3" s="1"/>
  <c r="L597" i="3"/>
  <c r="C597" i="3" s="1"/>
  <c r="L598" i="3"/>
  <c r="C598" i="3" s="1"/>
  <c r="L599" i="3"/>
  <c r="C599" i="3" s="1"/>
  <c r="L600" i="3"/>
  <c r="C600" i="3" s="1"/>
  <c r="L601" i="3"/>
  <c r="C601" i="3" s="1"/>
  <c r="L602" i="3"/>
  <c r="C602" i="3" s="1"/>
  <c r="L603" i="3"/>
  <c r="C603" i="3" s="1"/>
  <c r="L604" i="3"/>
  <c r="C604" i="3" s="1"/>
  <c r="L605" i="3"/>
  <c r="C605" i="3" s="1"/>
  <c r="L606" i="3"/>
  <c r="C606" i="3" s="1"/>
  <c r="L607" i="3"/>
  <c r="C607" i="3" s="1"/>
  <c r="L608" i="3"/>
  <c r="C608" i="3" s="1"/>
  <c r="L609" i="3"/>
  <c r="C609" i="3" s="1"/>
  <c r="L610" i="3"/>
  <c r="C610" i="3" s="1"/>
  <c r="L611" i="3"/>
  <c r="C611" i="3" s="1"/>
  <c r="L612" i="3"/>
  <c r="C612" i="3" s="1"/>
  <c r="L613" i="3"/>
  <c r="C613" i="3" s="1"/>
  <c r="L614" i="3"/>
  <c r="C614" i="3" s="1"/>
  <c r="L615" i="3"/>
  <c r="C615" i="3" s="1"/>
  <c r="L616" i="3"/>
  <c r="C616" i="3" s="1"/>
  <c r="L617" i="3"/>
  <c r="C617" i="3" s="1"/>
  <c r="L618" i="3"/>
  <c r="C618" i="3" s="1"/>
  <c r="L619" i="3"/>
  <c r="C619" i="3" s="1"/>
  <c r="L620" i="3"/>
  <c r="C620" i="3" s="1"/>
  <c r="L621" i="3"/>
  <c r="C621" i="3" s="1"/>
  <c r="L622" i="3"/>
  <c r="C622" i="3" s="1"/>
  <c r="L623" i="3"/>
  <c r="C623" i="3" s="1"/>
  <c r="L624" i="3"/>
  <c r="C624" i="3" s="1"/>
  <c r="L625" i="3"/>
  <c r="C625" i="3" s="1"/>
  <c r="L626" i="3"/>
  <c r="C626" i="3" s="1"/>
  <c r="L627" i="3"/>
  <c r="C627" i="3" s="1"/>
  <c r="L628" i="3"/>
  <c r="C628" i="3" s="1"/>
  <c r="L629" i="3"/>
  <c r="C629" i="3" s="1"/>
  <c r="L630" i="3"/>
  <c r="C630" i="3" s="1"/>
  <c r="L631" i="3"/>
  <c r="C631" i="3" s="1"/>
  <c r="L632" i="3"/>
  <c r="C632" i="3" s="1"/>
  <c r="L633" i="3"/>
  <c r="C633" i="3" s="1"/>
  <c r="L634" i="3"/>
  <c r="C634" i="3" s="1"/>
  <c r="L635" i="3"/>
  <c r="C635" i="3" s="1"/>
  <c r="L636" i="3"/>
  <c r="C636" i="3" s="1"/>
  <c r="L637" i="3"/>
  <c r="C637" i="3" s="1"/>
  <c r="L638" i="3"/>
  <c r="C638" i="3" s="1"/>
  <c r="L639" i="3"/>
  <c r="C639" i="3" s="1"/>
  <c r="L640" i="3"/>
  <c r="C640" i="3" s="1"/>
  <c r="L641" i="3"/>
  <c r="C641" i="3" s="1"/>
  <c r="L642" i="3"/>
  <c r="C642" i="3" s="1"/>
  <c r="L643" i="3"/>
  <c r="C643" i="3" s="1"/>
  <c r="L644" i="3"/>
  <c r="C644" i="3" s="1"/>
  <c r="L645" i="3"/>
  <c r="C645" i="3" s="1"/>
  <c r="L646" i="3"/>
  <c r="C646" i="3" s="1"/>
  <c r="L647" i="3"/>
  <c r="C647" i="3" s="1"/>
  <c r="L648" i="3"/>
  <c r="C648" i="3" s="1"/>
  <c r="L649" i="3"/>
  <c r="C649" i="3" s="1"/>
  <c r="L650" i="3"/>
  <c r="C650" i="3" s="1"/>
  <c r="L651" i="3"/>
  <c r="C651" i="3" s="1"/>
  <c r="L652" i="3"/>
  <c r="C652" i="3" s="1"/>
  <c r="L653" i="3"/>
  <c r="C653" i="3" s="1"/>
  <c r="L654" i="3"/>
  <c r="C654" i="3" s="1"/>
  <c r="L655" i="3"/>
  <c r="C655" i="3" s="1"/>
  <c r="L656" i="3"/>
  <c r="C656" i="3" s="1"/>
  <c r="L657" i="3"/>
  <c r="C657" i="3" s="1"/>
  <c r="L658" i="3"/>
  <c r="C658" i="3" s="1"/>
  <c r="L659" i="3"/>
  <c r="C659" i="3" s="1"/>
  <c r="L660" i="3"/>
  <c r="C660" i="3" s="1"/>
  <c r="L661" i="3"/>
  <c r="C661" i="3" s="1"/>
  <c r="L662" i="3"/>
  <c r="C662" i="3" s="1"/>
  <c r="L663" i="3"/>
  <c r="C663" i="3" s="1"/>
  <c r="L664" i="3"/>
  <c r="C664" i="3" s="1"/>
  <c r="L665" i="3"/>
  <c r="C665" i="3" s="1"/>
  <c r="L666" i="3"/>
  <c r="C666" i="3" s="1"/>
  <c r="L667" i="3"/>
  <c r="C667" i="3" s="1"/>
  <c r="L668" i="3"/>
  <c r="C668" i="3" s="1"/>
  <c r="L669" i="3"/>
  <c r="C669" i="3" s="1"/>
  <c r="L670" i="3"/>
  <c r="C670" i="3" s="1"/>
  <c r="L671" i="3"/>
  <c r="C671" i="3" s="1"/>
  <c r="L672" i="3"/>
  <c r="C672" i="3" s="1"/>
  <c r="L673" i="3"/>
  <c r="C673" i="3" s="1"/>
  <c r="L674" i="3"/>
  <c r="C674" i="3" s="1"/>
  <c r="L675" i="3"/>
  <c r="C675" i="3" s="1"/>
  <c r="L676" i="3"/>
  <c r="C676" i="3" s="1"/>
  <c r="L677" i="3"/>
  <c r="C677" i="3" s="1"/>
  <c r="L678" i="3"/>
  <c r="C678" i="3" s="1"/>
  <c r="L679" i="3"/>
  <c r="C679" i="3" s="1"/>
  <c r="L680" i="3"/>
  <c r="C680" i="3" s="1"/>
  <c r="L681" i="3"/>
  <c r="C681" i="3" s="1"/>
  <c r="L682" i="3"/>
  <c r="C682" i="3" s="1"/>
  <c r="L683" i="3"/>
  <c r="C683" i="3" s="1"/>
  <c r="L684" i="3"/>
  <c r="C684" i="3" s="1"/>
  <c r="L685" i="3"/>
  <c r="C685" i="3" s="1"/>
  <c r="L686" i="3"/>
  <c r="C686" i="3" s="1"/>
  <c r="L687" i="3"/>
  <c r="C687" i="3" s="1"/>
  <c r="L688" i="3"/>
  <c r="C688" i="3" s="1"/>
  <c r="L689" i="3"/>
  <c r="C689" i="3" s="1"/>
  <c r="L690" i="3"/>
  <c r="C690" i="3" s="1"/>
  <c r="L691" i="3"/>
  <c r="C691" i="3" s="1"/>
  <c r="L692" i="3"/>
  <c r="C692" i="3" s="1"/>
  <c r="L693" i="3"/>
  <c r="C693" i="3" s="1"/>
  <c r="L694" i="3"/>
  <c r="C694" i="3" s="1"/>
  <c r="L695" i="3"/>
  <c r="C695" i="3" s="1"/>
  <c r="L696" i="3"/>
  <c r="C696" i="3" s="1"/>
  <c r="L697" i="3"/>
  <c r="C697" i="3" s="1"/>
  <c r="L698" i="3"/>
  <c r="C698" i="3" s="1"/>
  <c r="L699" i="3"/>
  <c r="C699" i="3" s="1"/>
  <c r="L700" i="3"/>
  <c r="C700" i="3" s="1"/>
  <c r="L701" i="3"/>
  <c r="C701" i="3" s="1"/>
  <c r="L702" i="3"/>
  <c r="C702" i="3" s="1"/>
  <c r="L703" i="3"/>
  <c r="C703" i="3" s="1"/>
  <c r="L704" i="3"/>
  <c r="C704" i="3" s="1"/>
  <c r="L705" i="3"/>
  <c r="C705" i="3" s="1"/>
  <c r="L706" i="3"/>
  <c r="C706" i="3" s="1"/>
  <c r="L707" i="3"/>
  <c r="C707" i="3" s="1"/>
  <c r="L708" i="3"/>
  <c r="C708" i="3" s="1"/>
  <c r="L709" i="3"/>
  <c r="C709" i="3" s="1"/>
  <c r="L710" i="3"/>
  <c r="C710" i="3" s="1"/>
  <c r="L711" i="3"/>
  <c r="C711" i="3" s="1"/>
  <c r="L712" i="3"/>
  <c r="C712" i="3" s="1"/>
  <c r="L713" i="3"/>
  <c r="C713" i="3" s="1"/>
  <c r="L714" i="3"/>
  <c r="C714" i="3" s="1"/>
  <c r="L715" i="3"/>
  <c r="C715" i="3" s="1"/>
  <c r="L716" i="3"/>
  <c r="C716" i="3" s="1"/>
  <c r="L717" i="3"/>
  <c r="C717" i="3" s="1"/>
  <c r="L718" i="3"/>
  <c r="C718" i="3" s="1"/>
  <c r="L719" i="3"/>
  <c r="C719" i="3" s="1"/>
  <c r="L720" i="3"/>
  <c r="C720" i="3" s="1"/>
  <c r="L721" i="3"/>
  <c r="C721" i="3" s="1"/>
  <c r="L722" i="3"/>
  <c r="C722" i="3" s="1"/>
  <c r="L723" i="3"/>
  <c r="C723" i="3" s="1"/>
  <c r="L724" i="3"/>
  <c r="C724" i="3" s="1"/>
  <c r="L725" i="3"/>
  <c r="C725" i="3" s="1"/>
  <c r="L726" i="3"/>
  <c r="C726" i="3" s="1"/>
  <c r="L727" i="3"/>
  <c r="C727" i="3" s="1"/>
  <c r="L728" i="3"/>
  <c r="C728" i="3" s="1"/>
  <c r="L729" i="3"/>
  <c r="C729" i="3" s="1"/>
  <c r="L730" i="3"/>
  <c r="C730" i="3" s="1"/>
  <c r="L731" i="3"/>
  <c r="C731" i="3" s="1"/>
  <c r="L732" i="3"/>
  <c r="C732" i="3" s="1"/>
  <c r="L733" i="3"/>
  <c r="C733" i="3" s="1"/>
  <c r="L734" i="3"/>
  <c r="C734" i="3" s="1"/>
  <c r="L735" i="3"/>
  <c r="C735" i="3" s="1"/>
  <c r="L736" i="3"/>
  <c r="C736" i="3" s="1"/>
  <c r="L737" i="3"/>
  <c r="C737" i="3" s="1"/>
  <c r="L738" i="3"/>
  <c r="C738" i="3" s="1"/>
  <c r="L739" i="3"/>
  <c r="C739" i="3" s="1"/>
  <c r="L740" i="3"/>
  <c r="C740" i="3" s="1"/>
  <c r="L741" i="3"/>
  <c r="C741" i="3" s="1"/>
  <c r="L742" i="3"/>
  <c r="C742" i="3" s="1"/>
  <c r="L743" i="3"/>
  <c r="C743" i="3" s="1"/>
  <c r="L744" i="3"/>
  <c r="C744" i="3" s="1"/>
  <c r="L745" i="3"/>
  <c r="C745" i="3" s="1"/>
  <c r="L746" i="3"/>
  <c r="C746" i="3" s="1"/>
  <c r="L747" i="3"/>
  <c r="C747" i="3" s="1"/>
  <c r="L748" i="3"/>
  <c r="C748" i="3" s="1"/>
  <c r="L749" i="3"/>
  <c r="C749" i="3" s="1"/>
  <c r="L750" i="3"/>
  <c r="C750" i="3" s="1"/>
  <c r="L751" i="3"/>
  <c r="C751" i="3" s="1"/>
  <c r="L752" i="3"/>
  <c r="C752" i="3" s="1"/>
  <c r="L753" i="3"/>
  <c r="C753" i="3" s="1"/>
  <c r="L754" i="3"/>
  <c r="C754" i="3" s="1"/>
  <c r="L755" i="3"/>
  <c r="C755" i="3" s="1"/>
  <c r="L756" i="3"/>
  <c r="C756" i="3" s="1"/>
  <c r="L757" i="3"/>
  <c r="C757" i="3" s="1"/>
  <c r="L758" i="3"/>
  <c r="C758" i="3" s="1"/>
  <c r="L759" i="3"/>
  <c r="C759" i="3" s="1"/>
  <c r="L760" i="3"/>
  <c r="C760" i="3" s="1"/>
  <c r="L761" i="3"/>
  <c r="C761" i="3" s="1"/>
  <c r="L762" i="3"/>
  <c r="C762" i="3" s="1"/>
  <c r="L763" i="3"/>
  <c r="C763" i="3" s="1"/>
  <c r="L764" i="3"/>
  <c r="C764" i="3" s="1"/>
  <c r="L765" i="3"/>
  <c r="C765" i="3" s="1"/>
  <c r="L766" i="3"/>
  <c r="C766" i="3" s="1"/>
  <c r="L767" i="3"/>
  <c r="C767" i="3" s="1"/>
  <c r="L768" i="3"/>
  <c r="C768" i="3" s="1"/>
  <c r="L769" i="3"/>
  <c r="C769" i="3" s="1"/>
  <c r="L770" i="3"/>
  <c r="C770" i="3" s="1"/>
  <c r="L771" i="3"/>
  <c r="C771" i="3" s="1"/>
  <c r="L772" i="3"/>
  <c r="C772" i="3" s="1"/>
  <c r="L773" i="3"/>
  <c r="C773" i="3" s="1"/>
  <c r="L774" i="3"/>
  <c r="C774" i="3" s="1"/>
  <c r="L775" i="3"/>
  <c r="C775" i="3" s="1"/>
  <c r="L776" i="3"/>
  <c r="C776" i="3" s="1"/>
  <c r="L777" i="3"/>
  <c r="C777" i="3" s="1"/>
  <c r="L778" i="3"/>
  <c r="C778" i="3" s="1"/>
  <c r="L779" i="3"/>
  <c r="C779" i="3" s="1"/>
  <c r="L780" i="3"/>
  <c r="C780" i="3" s="1"/>
  <c r="L781" i="3"/>
  <c r="C781" i="3" s="1"/>
  <c r="L782" i="3"/>
  <c r="C782" i="3" s="1"/>
  <c r="L783" i="3"/>
  <c r="C783" i="3" s="1"/>
  <c r="L784" i="3"/>
  <c r="C784" i="3" s="1"/>
  <c r="L785" i="3"/>
  <c r="C785" i="3" s="1"/>
  <c r="L786" i="3"/>
  <c r="C786" i="3" s="1"/>
  <c r="L787" i="3"/>
  <c r="C787" i="3" s="1"/>
  <c r="L788" i="3"/>
  <c r="C788" i="3" s="1"/>
  <c r="L789" i="3"/>
  <c r="C789" i="3" s="1"/>
  <c r="L790" i="3"/>
  <c r="C790" i="3" s="1"/>
  <c r="L791" i="3"/>
  <c r="C791" i="3" s="1"/>
  <c r="L792" i="3"/>
  <c r="C792" i="3" s="1"/>
  <c r="L793" i="3"/>
  <c r="C793" i="3" s="1"/>
  <c r="L794" i="3"/>
  <c r="C794" i="3" s="1"/>
  <c r="L795" i="3"/>
  <c r="C795" i="3" s="1"/>
  <c r="L796" i="3"/>
  <c r="C796" i="3" s="1"/>
  <c r="L797" i="3"/>
  <c r="C797" i="3" s="1"/>
  <c r="L798" i="3"/>
  <c r="C798" i="3" s="1"/>
  <c r="L799" i="3"/>
  <c r="C799" i="3" s="1"/>
  <c r="L800" i="3"/>
  <c r="C800" i="3" s="1"/>
  <c r="L801" i="3"/>
  <c r="C801" i="3" s="1"/>
  <c r="L802" i="3"/>
  <c r="C802" i="3" s="1"/>
  <c r="L803" i="3"/>
  <c r="C803" i="3" s="1"/>
  <c r="L804" i="3"/>
  <c r="C804" i="3" s="1"/>
  <c r="L805" i="3"/>
  <c r="C805" i="3" s="1"/>
  <c r="L806" i="3"/>
  <c r="C806" i="3" s="1"/>
  <c r="L807" i="3"/>
  <c r="C807" i="3" s="1"/>
  <c r="L808" i="3"/>
  <c r="C808" i="3" s="1"/>
  <c r="L809" i="3"/>
  <c r="C809" i="3" s="1"/>
  <c r="L810" i="3"/>
  <c r="C810" i="3" s="1"/>
  <c r="L811" i="3"/>
  <c r="C811" i="3" s="1"/>
  <c r="L812" i="3"/>
  <c r="C812" i="3" s="1"/>
  <c r="L813" i="3"/>
  <c r="C813" i="3" s="1"/>
  <c r="L814" i="3"/>
  <c r="C814" i="3" s="1"/>
  <c r="L815" i="3"/>
  <c r="C815" i="3" s="1"/>
  <c r="L816" i="3"/>
  <c r="C816" i="3" s="1"/>
  <c r="L817" i="3"/>
  <c r="C817" i="3" s="1"/>
  <c r="L818" i="3"/>
  <c r="C818" i="3" s="1"/>
  <c r="L819" i="3"/>
  <c r="C819" i="3" s="1"/>
  <c r="L820" i="3"/>
  <c r="C820" i="3" s="1"/>
  <c r="L821" i="3"/>
  <c r="C821" i="3" s="1"/>
  <c r="L822" i="3"/>
  <c r="C822" i="3" s="1"/>
  <c r="L823" i="3"/>
  <c r="C823" i="3" s="1"/>
  <c r="L824" i="3"/>
  <c r="C824" i="3" s="1"/>
  <c r="L825" i="3"/>
  <c r="C825" i="3" s="1"/>
  <c r="L826" i="3"/>
  <c r="C826" i="3" s="1"/>
  <c r="L827" i="3"/>
  <c r="C827" i="3" s="1"/>
  <c r="L828" i="3"/>
  <c r="C828" i="3" s="1"/>
  <c r="L829" i="3"/>
  <c r="C829" i="3" s="1"/>
  <c r="L830" i="3"/>
  <c r="C830" i="3" s="1"/>
  <c r="L831" i="3"/>
  <c r="C831" i="3" s="1"/>
  <c r="L832" i="3"/>
  <c r="C832" i="3" s="1"/>
  <c r="L833" i="3"/>
  <c r="C833" i="3" s="1"/>
  <c r="L834" i="3"/>
  <c r="C834" i="3" s="1"/>
  <c r="L835" i="3"/>
  <c r="C835" i="3" s="1"/>
  <c r="L836" i="3"/>
  <c r="C836" i="3" s="1"/>
  <c r="L837" i="3"/>
  <c r="C837" i="3" s="1"/>
  <c r="L838" i="3"/>
  <c r="C838" i="3" s="1"/>
  <c r="L839" i="3"/>
  <c r="C839" i="3" s="1"/>
  <c r="L840" i="3"/>
  <c r="C840" i="3" s="1"/>
  <c r="L841" i="3"/>
  <c r="C841" i="3" s="1"/>
  <c r="L842" i="3"/>
  <c r="C842" i="3" s="1"/>
  <c r="L843" i="3"/>
  <c r="C843" i="3" s="1"/>
  <c r="L844" i="3"/>
  <c r="C844" i="3" s="1"/>
  <c r="L845" i="3"/>
  <c r="C845" i="3" s="1"/>
  <c r="L846" i="3"/>
  <c r="C846" i="3" s="1"/>
  <c r="L847" i="3"/>
  <c r="C847" i="3" s="1"/>
  <c r="L848" i="3"/>
  <c r="C848" i="3" s="1"/>
  <c r="L849" i="3"/>
  <c r="C849" i="3" s="1"/>
  <c r="L850" i="3"/>
  <c r="C850" i="3" s="1"/>
  <c r="L851" i="3"/>
  <c r="C851" i="3" s="1"/>
  <c r="L852" i="3"/>
  <c r="C852" i="3" s="1"/>
  <c r="L853" i="3"/>
  <c r="C853" i="3" s="1"/>
  <c r="L854" i="3"/>
  <c r="C854" i="3" s="1"/>
  <c r="L855" i="3"/>
  <c r="C855" i="3" s="1"/>
  <c r="L856" i="3"/>
  <c r="C856" i="3" s="1"/>
  <c r="L857" i="3"/>
  <c r="C857" i="3" s="1"/>
  <c r="L858" i="3"/>
  <c r="C858" i="3" s="1"/>
  <c r="L859" i="3"/>
  <c r="C859" i="3" s="1"/>
  <c r="L860" i="3"/>
  <c r="C860" i="3" s="1"/>
  <c r="L861" i="3"/>
  <c r="C861" i="3" s="1"/>
  <c r="L862" i="3"/>
  <c r="C862" i="3" s="1"/>
  <c r="L863" i="3"/>
  <c r="C863" i="3" s="1"/>
  <c r="L864" i="3"/>
  <c r="C864" i="3" s="1"/>
  <c r="L865" i="3"/>
  <c r="C865" i="3" s="1"/>
  <c r="L866" i="3"/>
  <c r="C866" i="3" s="1"/>
  <c r="L867" i="3"/>
  <c r="C867" i="3" s="1"/>
  <c r="L868" i="3"/>
  <c r="C868" i="3" s="1"/>
  <c r="L869" i="3"/>
  <c r="C869" i="3" s="1"/>
  <c r="L870" i="3"/>
  <c r="C870" i="3" s="1"/>
  <c r="L871" i="3"/>
  <c r="C871" i="3" s="1"/>
  <c r="L872" i="3"/>
  <c r="C872" i="3" s="1"/>
  <c r="L873" i="3"/>
  <c r="C873" i="3" s="1"/>
  <c r="L874" i="3"/>
  <c r="C874" i="3" s="1"/>
  <c r="L875" i="3"/>
  <c r="C875" i="3" s="1"/>
  <c r="L876" i="3"/>
  <c r="C876" i="3" s="1"/>
  <c r="L877" i="3"/>
  <c r="C877" i="3" s="1"/>
  <c r="L878" i="3"/>
  <c r="C878" i="3" s="1"/>
  <c r="L879" i="3"/>
  <c r="C879" i="3" s="1"/>
  <c r="L880" i="3"/>
  <c r="C880" i="3" s="1"/>
  <c r="L881" i="3"/>
  <c r="C881" i="3" s="1"/>
  <c r="L882" i="3"/>
  <c r="C882" i="3" s="1"/>
  <c r="L883" i="3"/>
  <c r="C883" i="3" s="1"/>
  <c r="L884" i="3"/>
  <c r="C884" i="3" s="1"/>
  <c r="L885" i="3"/>
  <c r="C885" i="3" s="1"/>
  <c r="L886" i="3"/>
  <c r="C886" i="3" s="1"/>
  <c r="L887" i="3"/>
  <c r="C887" i="3" s="1"/>
  <c r="L888" i="3"/>
  <c r="C888" i="3" s="1"/>
  <c r="L889" i="3"/>
  <c r="C889" i="3" s="1"/>
  <c r="L890" i="3"/>
  <c r="C890" i="3" s="1"/>
  <c r="L891" i="3"/>
  <c r="C891" i="3" s="1"/>
  <c r="L892" i="3"/>
  <c r="C892" i="3" s="1"/>
  <c r="L893" i="3"/>
  <c r="C893" i="3" s="1"/>
  <c r="L894" i="3"/>
  <c r="C894" i="3" s="1"/>
  <c r="L895" i="3"/>
  <c r="C895" i="3" s="1"/>
  <c r="L896" i="3"/>
  <c r="C896" i="3" s="1"/>
  <c r="L897" i="3"/>
  <c r="C897" i="3" s="1"/>
  <c r="L898" i="3"/>
  <c r="C898" i="3" s="1"/>
  <c r="L899" i="3"/>
  <c r="C899" i="3" s="1"/>
  <c r="L900" i="3"/>
  <c r="C900" i="3" s="1"/>
  <c r="L901" i="3"/>
  <c r="C901" i="3" s="1"/>
  <c r="L902" i="3"/>
  <c r="C902" i="3" s="1"/>
  <c r="L903" i="3"/>
  <c r="C903" i="3" s="1"/>
  <c r="L904" i="3"/>
  <c r="C904" i="3" s="1"/>
  <c r="L905" i="3"/>
  <c r="C905" i="3" s="1"/>
  <c r="L906" i="3"/>
  <c r="C906" i="3" s="1"/>
  <c r="L907" i="3"/>
  <c r="C907" i="3" s="1"/>
  <c r="L908" i="3"/>
  <c r="C908" i="3" s="1"/>
  <c r="L909" i="3"/>
  <c r="C909" i="3" s="1"/>
  <c r="L910" i="3"/>
  <c r="C910" i="3" s="1"/>
  <c r="L911" i="3"/>
  <c r="C911" i="3" s="1"/>
  <c r="L912" i="3"/>
  <c r="C912" i="3" s="1"/>
  <c r="L913" i="3"/>
  <c r="C913" i="3" s="1"/>
  <c r="L914" i="3"/>
  <c r="C914" i="3" s="1"/>
  <c r="L915" i="3"/>
  <c r="C915" i="3" s="1"/>
  <c r="L916" i="3"/>
  <c r="C916" i="3" s="1"/>
  <c r="L917" i="3"/>
  <c r="C917" i="3" s="1"/>
  <c r="L918" i="3"/>
  <c r="C918" i="3" s="1"/>
  <c r="L919" i="3"/>
  <c r="C919" i="3" s="1"/>
  <c r="L920" i="3"/>
  <c r="C920" i="3" s="1"/>
  <c r="L921" i="3"/>
  <c r="C921" i="3" s="1"/>
  <c r="L922" i="3"/>
  <c r="C922" i="3" s="1"/>
  <c r="L923" i="3"/>
  <c r="C923" i="3" s="1"/>
  <c r="L924" i="3"/>
  <c r="C924" i="3" s="1"/>
  <c r="L925" i="3"/>
  <c r="C925" i="3" s="1"/>
  <c r="L926" i="3"/>
  <c r="C926" i="3" s="1"/>
  <c r="L927" i="3"/>
  <c r="C927" i="3" s="1"/>
  <c r="L928" i="3"/>
  <c r="C928" i="3" s="1"/>
  <c r="L929" i="3"/>
  <c r="C929" i="3" s="1"/>
  <c r="L930" i="3"/>
  <c r="C930" i="3" s="1"/>
  <c r="L931" i="3"/>
  <c r="C931" i="3" s="1"/>
  <c r="L932" i="3"/>
  <c r="C932" i="3" s="1"/>
  <c r="L933" i="3"/>
  <c r="C933" i="3" s="1"/>
  <c r="L934" i="3"/>
  <c r="C934" i="3" s="1"/>
  <c r="L935" i="3"/>
  <c r="C935" i="3" s="1"/>
  <c r="L936" i="3"/>
  <c r="C936" i="3" s="1"/>
  <c r="L937" i="3"/>
  <c r="C937" i="3" s="1"/>
  <c r="L938" i="3"/>
  <c r="C938" i="3" s="1"/>
  <c r="L939" i="3"/>
  <c r="C939" i="3" s="1"/>
  <c r="L940" i="3"/>
  <c r="C940" i="3" s="1"/>
  <c r="L941" i="3"/>
  <c r="C941" i="3" s="1"/>
  <c r="L942" i="3"/>
  <c r="C942" i="3" s="1"/>
  <c r="L943" i="3"/>
  <c r="C943" i="3" s="1"/>
  <c r="L944" i="3"/>
  <c r="C944" i="3" s="1"/>
  <c r="L945" i="3"/>
  <c r="C945" i="3" s="1"/>
  <c r="L946" i="3"/>
  <c r="C946" i="3" s="1"/>
  <c r="L947" i="3"/>
  <c r="C947" i="3" s="1"/>
  <c r="L948" i="3"/>
  <c r="C948" i="3" s="1"/>
  <c r="L949" i="3"/>
  <c r="C949" i="3" s="1"/>
  <c r="L950" i="3"/>
  <c r="C950" i="3" s="1"/>
  <c r="L951" i="3"/>
  <c r="C951" i="3" s="1"/>
  <c r="L952" i="3"/>
  <c r="C952" i="3" s="1"/>
  <c r="L953" i="3"/>
  <c r="C953" i="3" s="1"/>
  <c r="L954" i="3"/>
  <c r="C954" i="3" s="1"/>
  <c r="L955" i="3"/>
  <c r="C955" i="3" s="1"/>
  <c r="L956" i="3"/>
  <c r="C956" i="3" s="1"/>
  <c r="L957" i="3"/>
  <c r="C957" i="3" s="1"/>
  <c r="L958" i="3"/>
  <c r="C958" i="3" s="1"/>
  <c r="L959" i="3"/>
  <c r="C959" i="3" s="1"/>
  <c r="L960" i="3"/>
  <c r="C960" i="3" s="1"/>
  <c r="L961" i="3"/>
  <c r="C961" i="3" s="1"/>
  <c r="L962" i="3"/>
  <c r="C962" i="3" s="1"/>
  <c r="L963" i="3"/>
  <c r="C963" i="3" s="1"/>
  <c r="L964" i="3"/>
  <c r="C964" i="3" s="1"/>
  <c r="L965" i="3"/>
  <c r="C965" i="3" s="1"/>
  <c r="L966" i="3"/>
  <c r="C966" i="3" s="1"/>
  <c r="L967" i="3"/>
  <c r="C967" i="3" s="1"/>
  <c r="L968" i="3"/>
  <c r="C968" i="3" s="1"/>
  <c r="L969" i="3"/>
  <c r="C969" i="3" s="1"/>
  <c r="L970" i="3"/>
  <c r="C970" i="3" s="1"/>
  <c r="L971" i="3"/>
  <c r="C971" i="3" s="1"/>
  <c r="L972" i="3"/>
  <c r="C972" i="3" s="1"/>
  <c r="L973" i="3"/>
  <c r="C973" i="3" s="1"/>
  <c r="L974" i="3"/>
  <c r="C974" i="3" s="1"/>
  <c r="L975" i="3"/>
  <c r="C975" i="3" s="1"/>
  <c r="L976" i="3"/>
  <c r="C976" i="3" s="1"/>
  <c r="L977" i="3"/>
  <c r="C977" i="3" s="1"/>
  <c r="L978" i="3"/>
  <c r="C978" i="3" s="1"/>
  <c r="L979" i="3"/>
  <c r="C979" i="3" s="1"/>
  <c r="L980" i="3"/>
  <c r="C980" i="3" s="1"/>
  <c r="L981" i="3"/>
  <c r="C981" i="3" s="1"/>
  <c r="L982" i="3"/>
  <c r="C982" i="3" s="1"/>
  <c r="L983" i="3"/>
  <c r="C983" i="3" s="1"/>
  <c r="L984" i="3"/>
  <c r="C984" i="3" s="1"/>
  <c r="L985" i="3"/>
  <c r="C985" i="3" s="1"/>
  <c r="L986" i="3"/>
  <c r="C986" i="3" s="1"/>
  <c r="L987" i="3"/>
  <c r="C987" i="3" s="1"/>
  <c r="L988" i="3"/>
  <c r="C988" i="3" s="1"/>
  <c r="L989" i="3"/>
  <c r="C989" i="3" s="1"/>
  <c r="L990" i="3"/>
  <c r="C990" i="3" s="1"/>
  <c r="L991" i="3"/>
  <c r="C991" i="3" s="1"/>
  <c r="L992" i="3"/>
  <c r="C992" i="3" s="1"/>
  <c r="L993" i="3"/>
  <c r="C993" i="3" s="1"/>
  <c r="L994" i="3"/>
  <c r="C994" i="3" s="1"/>
  <c r="L995" i="3"/>
  <c r="C995" i="3" s="1"/>
  <c r="L996" i="3"/>
  <c r="C996" i="3" s="1"/>
  <c r="L997" i="3"/>
  <c r="C997" i="3" s="1"/>
  <c r="L998" i="3"/>
  <c r="C998" i="3" s="1"/>
  <c r="L999" i="3"/>
  <c r="C999" i="3" s="1"/>
  <c r="L1000" i="3"/>
  <c r="C1000" i="3" s="1"/>
  <c r="L1001" i="3"/>
  <c r="C1001" i="3" s="1"/>
  <c r="L1002" i="3"/>
  <c r="C1002" i="3" s="1"/>
  <c r="L1003" i="3"/>
  <c r="C1003" i="3" s="1"/>
  <c r="L1004" i="3"/>
  <c r="C1004" i="3" s="1"/>
  <c r="L1005" i="3"/>
  <c r="C1005" i="3" s="1"/>
  <c r="L1006" i="3"/>
  <c r="C1006" i="3" s="1"/>
  <c r="L1007" i="3"/>
  <c r="C1007" i="3" s="1"/>
  <c r="L1008" i="3"/>
  <c r="C1008" i="3" s="1"/>
  <c r="L1009" i="3"/>
  <c r="C1009" i="3" s="1"/>
  <c r="L1010" i="3"/>
  <c r="C1010" i="3" s="1"/>
  <c r="L1011" i="3"/>
  <c r="L13" i="3"/>
  <c r="B12" i="8" l="1"/>
  <c r="B15" i="8" l="1"/>
  <c r="B18" i="8"/>
  <c r="H18" i="8" s="1"/>
  <c r="B34" i="8"/>
  <c r="I34" i="8" s="1"/>
  <c r="B33" i="8"/>
  <c r="B13" i="8"/>
  <c r="B27" i="8"/>
  <c r="B26" i="8"/>
  <c r="D26" i="8" s="1"/>
  <c r="B30" i="8"/>
  <c r="F30" i="8" s="1"/>
  <c r="B14" i="8"/>
  <c r="B21" i="8"/>
  <c r="B28" i="8"/>
  <c r="B11" i="8" l="1"/>
  <c r="F11" i="8" s="1"/>
  <c r="F14" i="8"/>
  <c r="E14" i="8"/>
  <c r="H14" i="8"/>
  <c r="G14" i="8"/>
  <c r="D14" i="8"/>
  <c r="I14" i="8"/>
  <c r="E34" i="8"/>
  <c r="D34" i="8"/>
  <c r="F34" i="8"/>
  <c r="F26" i="8"/>
  <c r="H34" i="8"/>
  <c r="G34" i="8"/>
  <c r="H26" i="8"/>
  <c r="G26" i="8"/>
  <c r="E26" i="8"/>
  <c r="I26" i="8"/>
  <c r="D18" i="8"/>
  <c r="G30" i="8"/>
  <c r="G18" i="8"/>
  <c r="H30" i="8"/>
  <c r="E18" i="8"/>
  <c r="F18" i="8"/>
  <c r="D30" i="8"/>
  <c r="E30" i="8"/>
  <c r="I18" i="8"/>
  <c r="I30" i="8"/>
  <c r="B24" i="8"/>
  <c r="H24" i="8" s="1"/>
  <c r="B29" i="8"/>
  <c r="G29" i="8" s="1"/>
  <c r="B35" i="8"/>
  <c r="B19" i="8"/>
  <c r="D19" i="8" s="1"/>
  <c r="B16" i="8"/>
  <c r="F16" i="8" s="1"/>
  <c r="B23" i="8"/>
  <c r="E23" i="8" s="1"/>
  <c r="B20" i="8"/>
  <c r="E20" i="8" s="1"/>
  <c r="B22" i="8"/>
  <c r="H22" i="8" s="1"/>
  <c r="B32" i="8"/>
  <c r="F32" i="8" s="1"/>
  <c r="B25" i="8"/>
  <c r="H25" i="8" s="1"/>
  <c r="B31" i="8"/>
  <c r="I31" i="8" s="1"/>
  <c r="B17" i="8"/>
  <c r="H13" i="8"/>
  <c r="G13" i="8"/>
  <c r="D13" i="8"/>
  <c r="F13" i="8"/>
  <c r="E13" i="8"/>
  <c r="I13" i="8"/>
  <c r="E12" i="8"/>
  <c r="I12" i="8"/>
  <c r="G12" i="8"/>
  <c r="H12" i="8"/>
  <c r="F12" i="8"/>
  <c r="D12" i="8"/>
  <c r="D21" i="8"/>
  <c r="F21" i="8"/>
  <c r="G21" i="8"/>
  <c r="E21" i="8"/>
  <c r="I21" i="8"/>
  <c r="H21" i="8"/>
  <c r="D27" i="8"/>
  <c r="G27" i="8"/>
  <c r="E27" i="8"/>
  <c r="F27" i="8"/>
  <c r="H27" i="8"/>
  <c r="I27" i="8"/>
  <c r="D33" i="8"/>
  <c r="G33" i="8"/>
  <c r="I33" i="8"/>
  <c r="F33" i="8"/>
  <c r="E33" i="8"/>
  <c r="H33" i="8"/>
  <c r="D15" i="8"/>
  <c r="G15" i="8"/>
  <c r="I15" i="8"/>
  <c r="E15" i="8"/>
  <c r="H15" i="8"/>
  <c r="F15" i="8"/>
  <c r="F28" i="8"/>
  <c r="H28" i="8"/>
  <c r="G28" i="8"/>
  <c r="I28" i="8"/>
  <c r="E28" i="8"/>
  <c r="D28" i="8"/>
  <c r="D11" i="8" l="1"/>
  <c r="H11" i="8"/>
  <c r="E11" i="8"/>
  <c r="G11" i="8"/>
  <c r="I11" i="8"/>
  <c r="F24" i="8"/>
  <c r="G35" i="8"/>
  <c r="I35" i="8"/>
  <c r="D32" i="8"/>
  <c r="H35" i="8"/>
  <c r="I32" i="8"/>
  <c r="H32" i="8"/>
  <c r="D31" i="8"/>
  <c r="D24" i="8"/>
  <c r="H20" i="8"/>
  <c r="E32" i="8"/>
  <c r="G32" i="8"/>
  <c r="D35" i="8"/>
  <c r="G31" i="8"/>
  <c r="E31" i="8"/>
  <c r="I19" i="8"/>
  <c r="F19" i="8"/>
  <c r="E25" i="8"/>
  <c r="F31" i="8"/>
  <c r="I20" i="8"/>
  <c r="H31" i="8"/>
  <c r="G20" i="8"/>
  <c r="G16" i="8"/>
  <c r="F20" i="8"/>
  <c r="D20" i="8"/>
  <c r="E35" i="8"/>
  <c r="F35" i="8"/>
  <c r="D29" i="8"/>
  <c r="G24" i="8"/>
  <c r="E24" i="8"/>
  <c r="I24" i="8"/>
  <c r="E16" i="8"/>
  <c r="H16" i="8"/>
  <c r="I22" i="8"/>
  <c r="E22" i="8"/>
  <c r="I16" i="8"/>
  <c r="D16" i="8"/>
  <c r="F25" i="8"/>
  <c r="G19" i="8"/>
  <c r="I25" i="8"/>
  <c r="D25" i="8"/>
  <c r="H23" i="8"/>
  <c r="I29" i="8"/>
  <c r="E19" i="8"/>
  <c r="F29" i="8"/>
  <c r="F23" i="8"/>
  <c r="G25" i="8"/>
  <c r="F22" i="8"/>
  <c r="D23" i="8"/>
  <c r="D17" i="8"/>
  <c r="E17" i="8"/>
  <c r="F17" i="8"/>
  <c r="G17" i="8"/>
  <c r="I17" i="8"/>
  <c r="E29" i="8"/>
  <c r="I23" i="8"/>
  <c r="G23" i="8"/>
  <c r="H17" i="8"/>
  <c r="D22" i="8"/>
  <c r="H19" i="8"/>
  <c r="H29" i="8"/>
  <c r="G22" i="8"/>
  <c r="C12" i="3"/>
  <c r="C13" i="3" l="1"/>
  <c r="C24" i="3"/>
  <c r="C28" i="3"/>
  <c r="C29" i="3"/>
  <c r="C32" i="3"/>
  <c r="C36" i="3"/>
  <c r="C37" i="3"/>
  <c r="C40" i="3"/>
  <c r="C44" i="3"/>
  <c r="C45" i="3"/>
  <c r="C48" i="3"/>
  <c r="C52" i="3"/>
  <c r="C53" i="3"/>
  <c r="C56" i="3"/>
  <c r="C60" i="3"/>
  <c r="C61" i="3"/>
  <c r="C64" i="3"/>
  <c r="C68" i="3"/>
  <c r="C69" i="3"/>
  <c r="C72" i="3"/>
  <c r="C76" i="3"/>
  <c r="C77" i="3"/>
  <c r="C80" i="3"/>
  <c r="C84" i="3"/>
  <c r="C85" i="3"/>
  <c r="C88" i="3"/>
  <c r="C92" i="3"/>
  <c r="C93" i="3"/>
  <c r="C94" i="3"/>
  <c r="C96" i="3"/>
  <c r="C98" i="3"/>
  <c r="C100" i="3"/>
  <c r="C101" i="3"/>
  <c r="C102" i="3"/>
  <c r="C104" i="3"/>
  <c r="C106" i="3"/>
  <c r="C108" i="3"/>
  <c r="C109" i="3"/>
  <c r="C99" i="3" l="1"/>
  <c r="C83" i="3"/>
  <c r="C67" i="3"/>
  <c r="C51" i="3"/>
  <c r="C35" i="3"/>
  <c r="C1011" i="3"/>
  <c r="C95" i="3"/>
  <c r="C79" i="3"/>
  <c r="C63" i="3"/>
  <c r="C47" i="3"/>
  <c r="C31" i="3"/>
  <c r="C107" i="3"/>
  <c r="C91" i="3"/>
  <c r="C75" i="3"/>
  <c r="C59" i="3"/>
  <c r="C43" i="3"/>
  <c r="C27" i="3"/>
  <c r="C103" i="3"/>
  <c r="C87" i="3"/>
  <c r="C71" i="3"/>
  <c r="C55" i="3"/>
  <c r="C39" i="3"/>
  <c r="C90" i="3"/>
  <c r="C86" i="3"/>
  <c r="C82" i="3"/>
  <c r="C78" i="3"/>
  <c r="C74" i="3"/>
  <c r="C70" i="3"/>
  <c r="C66" i="3"/>
  <c r="C62" i="3"/>
  <c r="C58" i="3"/>
  <c r="C54" i="3"/>
  <c r="C50" i="3"/>
  <c r="C46" i="3"/>
  <c r="C42" i="3"/>
  <c r="C38" i="3"/>
  <c r="C34" i="3"/>
  <c r="C30" i="3"/>
  <c r="C26" i="3"/>
  <c r="C22" i="3"/>
  <c r="C14" i="3"/>
  <c r="C105" i="3"/>
  <c r="C97" i="3"/>
  <c r="C89" i="3"/>
  <c r="C81" i="3"/>
  <c r="C73" i="3"/>
  <c r="C65" i="3"/>
  <c r="C57" i="3"/>
  <c r="C49" i="3"/>
  <c r="C41" i="3"/>
  <c r="C33" i="3"/>
  <c r="C25" i="3"/>
  <c r="C15" i="3" l="1"/>
  <c r="C16" i="3" l="1"/>
  <c r="C17" i="3" l="1"/>
  <c r="C18" i="3"/>
  <c r="C23" i="3"/>
  <c r="C19" i="3" l="1"/>
  <c r="C20" i="3"/>
  <c r="C21" i="3" l="1"/>
  <c r="E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Cory Jemison</author>
  </authors>
  <commentList>
    <comment ref="D2" authorId="0" shapeId="0" xr:uid="{00000000-0006-0000-0700-000001000000}">
      <text>
        <r>
          <rPr>
            <b/>
            <sz val="9"/>
            <color indexed="81"/>
            <rFont val="Tahoma"/>
            <family val="2"/>
          </rPr>
          <t>Cory Jemison:</t>
        </r>
        <r>
          <rPr>
            <sz val="9"/>
            <color indexed="81"/>
            <rFont val="Tahoma"/>
            <family val="2"/>
          </rPr>
          <t xml:space="preserve">
Date Range uses this column for a vlookup with Reporting Quarter</t>
        </r>
      </text>
    </comment>
  </commentList>
</comments>
</file>

<file path=xl/sharedStrings.xml><?xml version="1.0" encoding="utf-8"?>
<sst xmlns="http://schemas.openxmlformats.org/spreadsheetml/2006/main" count="1758" uniqueCount="742">
  <si>
    <t>U.S. Environmental Protection Agency</t>
  </si>
  <si>
    <t>Chemical Name</t>
  </si>
  <si>
    <t>Transformation</t>
  </si>
  <si>
    <t>Reporting Year</t>
  </si>
  <si>
    <t>Reporting Quarter</t>
  </si>
  <si>
    <t>Destruction</t>
  </si>
  <si>
    <t>The values in the table below are calculated based on data entered in Section 2.  If the totals appear to be incorrect, please return to Section 2 to review your data.</t>
  </si>
  <si>
    <t>Form Type</t>
  </si>
  <si>
    <t>Transaction Number</t>
  </si>
  <si>
    <t>Commodity Code</t>
  </si>
  <si>
    <t>Country List</t>
  </si>
  <si>
    <t>Afghanistan</t>
  </si>
  <si>
    <t>Albania</t>
  </si>
  <si>
    <t>Algeria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</si>
  <si>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</si>
  <si>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</si>
  <si>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</si>
  <si>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</si>
  <si>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</si>
  <si>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</si>
  <si>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</si>
  <si>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</si>
  <si>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</si>
  <si>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</si>
  <si>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</si>
  <si>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</si>
  <si>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</si>
  <si>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</si>
  <si>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</si>
  <si>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</si>
  <si>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Bosnia and Herzegovina</t>
  </si>
  <si>
    <t>Botswana</t>
  </si>
  <si>
    <t>Brazil</t>
  </si>
  <si>
    <t>Brunei Darussalam</t>
  </si>
  <si>
    <t>Bulgaria</t>
  </si>
  <si>
    <t>Burkina Faso</t>
  </si>
  <si>
    <t>Burundi</t>
  </si>
  <si>
    <t>Cambodia</t>
  </si>
  <si>
    <t>Cameroon</t>
  </si>
  <si>
    <t>Canada</t>
  </si>
  <si>
    <t>Central African Republic</t>
  </si>
  <si>
    <t>Chad</t>
  </si>
  <si>
    <t>Chile</t>
  </si>
  <si>
    <t>China</t>
  </si>
  <si>
    <t>Colombia</t>
  </si>
  <si>
    <t>Comoros</t>
  </si>
  <si>
    <t>Cook Islands</t>
  </si>
  <si>
    <t>Costa Rica</t>
  </si>
  <si>
    <t>Croatia</t>
  </si>
  <si>
    <t>Cuba</t>
  </si>
  <si>
    <t>Cyprus</t>
  </si>
  <si>
    <t>Czech Republic</t>
  </si>
  <si>
    <t>Democratic Republic of the Congo</t>
  </si>
  <si>
    <t>Denmark</t>
  </si>
  <si>
    <t>Djibouti</t>
  </si>
  <si>
    <t>Dominica</t>
  </si>
  <si>
    <t>Dominican Republic</t>
  </si>
  <si>
    <t>Ecuador</t>
  </si>
  <si>
    <t>Egypt</t>
  </si>
  <si>
    <t>El Salvador</t>
  </si>
  <si>
    <t>Eritrea</t>
  </si>
  <si>
    <t>Estonia</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</si>
  <si>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</si>
  <si>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</si>
  <si>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</si>
  <si>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</si>
  <si>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</si>
  <si>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</si>
  <si>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</si>
  <si>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</si>
  <si>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</si>
  <si>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</si>
  <si>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</si>
  <si>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</si>
  <si>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</si>
  <si>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</si>
  <si>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</si>
  <si>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</si>
  <si>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</si>
  <si>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</si>
  <si>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</si>
  <si>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</si>
  <si>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</si>
  <si>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Ireland</t>
  </si>
  <si>
    <t>Israel</t>
  </si>
  <si>
    <t>Italy</t>
  </si>
  <si>
    <t>Jamaica</t>
  </si>
  <si>
    <t>Japan</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</si>
  <si>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</si>
  <si>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</si>
  <si>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</si>
  <si>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</si>
  <si>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</si>
  <si>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</si>
  <si>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</si>
  <si>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</si>
  <si>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</si>
  <si>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</si>
  <si>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</si>
  <si>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</si>
  <si>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</si>
  <si>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</si>
  <si>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</si>
  <si>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</si>
  <si>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</si>
  <si>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</si>
  <si>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</si>
  <si>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</si>
  <si>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</si>
  <si>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</si>
  <si>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</si>
  <si>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</si>
  <si>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</si>
  <si>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Monaco</t>
  </si>
  <si>
    <t>Mongolia</t>
  </si>
  <si>
    <t>Morocco</t>
  </si>
  <si>
    <t>Mozambique</t>
  </si>
  <si>
    <t>Myanmar</t>
  </si>
  <si>
    <t>Namibia</t>
  </si>
  <si>
    <t>Nauru</t>
  </si>
  <si>
    <t>Nepal</t>
  </si>
  <si>
    <t>Netherlands</t>
  </si>
  <si>
    <t>New Zealand</t>
  </si>
  <si>
    <t>Nicaragua</t>
  </si>
  <si>
    <t>Niger</t>
  </si>
  <si>
    <t>Nigeria</t>
  </si>
  <si>
    <t>Niue</t>
  </si>
  <si>
    <t>Norway</t>
  </si>
  <si>
    <t>Oman</t>
  </si>
  <si>
    <t>Pakistan</t>
  </si>
  <si>
    <t>Palau</t>
  </si>
  <si>
    <t>Panama</t>
  </si>
  <si>
    <t>Papua New Guinea</t>
  </si>
  <si>
    <t>Paraguay</t>
  </si>
  <si>
    <t>Peru</t>
  </si>
  <si>
    <t>Philippines</t>
  </si>
  <si>
    <t>Poland</t>
  </si>
  <si>
    <t>Portugal</t>
  </si>
  <si>
    <t>Qatar</t>
  </si>
  <si>
    <t>Romania</t>
  </si>
  <si>
    <t>Russian Federation</t>
  </si>
  <si>
    <t>Rwanda</t>
  </si>
  <si>
    <t>Saint Kitts and Nevis</t>
  </si>
  <si>
    <t>Saint Lucia</t>
  </si>
  <si>
    <t>Saint Vincent and the Grenadines</t>
  </si>
  <si>
    <t>Samoa</t>
  </si>
  <si>
    <t>Sao Tome and Principe</t>
  </si>
  <si>
    <t>Saudi Arabia</t>
  </si>
  <si>
    <t>Senegal</t>
  </si>
  <si>
    <t>Seychelles</t>
  </si>
  <si>
    <t>Sierra Leone</t>
  </si>
  <si>
    <t>Singapore</t>
  </si>
  <si>
    <t>Slovakia</t>
  </si>
  <si>
    <t>Slovenia</t>
  </si>
  <si>
    <t>Solomon Islands</t>
  </si>
  <si>
    <t>South Africa</t>
  </si>
  <si>
    <t>South Korea (Republic of Korea)</t>
  </si>
  <si>
    <t>Spain</t>
  </si>
  <si>
    <t>Sri Lanka</t>
  </si>
  <si>
    <t>Sudan</t>
  </si>
  <si>
    <t>Suriname</t>
  </si>
  <si>
    <t>Sweden</t>
  </si>
  <si>
    <t>Switzerland</t>
  </si>
  <si>
    <t>Taiwan</t>
  </si>
  <si>
    <t>Tajikistan</t>
  </si>
  <si>
    <t>Thailand</t>
  </si>
  <si>
    <t>Togo</t>
  </si>
  <si>
    <t>Tonga</t>
  </si>
  <si>
    <t>Trinidad and Tobago</t>
  </si>
  <si>
    <t>Tunisia</t>
  </si>
  <si>
    <t>Turkey</t>
  </si>
  <si>
    <t>Turkmenistan</t>
  </si>
  <si>
    <t>Tuvalu</t>
  </si>
  <si>
    <t>Uganda</t>
  </si>
  <si>
    <t>Ukraine</t>
  </si>
  <si>
    <t>United Arab Emirates</t>
  </si>
  <si>
    <t>United Kingdom of Great Britain and Northern Ireland</t>
  </si>
  <si>
    <t>Uruguay</t>
  </si>
  <si>
    <t>Uzbekistan</t>
  </si>
  <si>
    <t>Vanuatu</t>
  </si>
  <si>
    <t>Viet Nam</t>
  </si>
  <si>
    <t>Yemen</t>
  </si>
  <si>
    <t>Zambia</t>
  </si>
  <si>
    <t>Zimbabwe</t>
  </si>
  <si>
    <t>Andorra</t>
  </si>
  <si>
    <t>Equatorial Guinea</t>
  </si>
  <si>
    <t>Iraq</t>
  </si>
  <si>
    <t>Serbia</t>
  </si>
  <si>
    <t>South Sudan</t>
  </si>
  <si>
    <t>Timor-Leste</t>
  </si>
  <si>
    <t>Intended Use</t>
  </si>
  <si>
    <t>Form Code</t>
  </si>
  <si>
    <t>Class I Producer</t>
  </si>
  <si>
    <t>PROD1</t>
  </si>
  <si>
    <t>MeBr Producer</t>
  </si>
  <si>
    <t>PROD3</t>
  </si>
  <si>
    <t>Class II Producer</t>
  </si>
  <si>
    <t>PROD2</t>
  </si>
  <si>
    <t>Class I Importer</t>
  </si>
  <si>
    <t>IMPT1</t>
  </si>
  <si>
    <t>MeBr Importer</t>
  </si>
  <si>
    <t>IMPT3</t>
  </si>
  <si>
    <t>Class II Importer</t>
  </si>
  <si>
    <t>IMPT2</t>
  </si>
  <si>
    <t>Class I Exporter</t>
  </si>
  <si>
    <t>EXPT1</t>
  </si>
  <si>
    <t>MeBr Exporter</t>
  </si>
  <si>
    <t>EXPT3</t>
  </si>
  <si>
    <t>Class II Exporter</t>
  </si>
  <si>
    <t>EXPT2</t>
  </si>
  <si>
    <t>Class I Lab Supplier</t>
  </si>
  <si>
    <t>LABS1</t>
  </si>
  <si>
    <t>Class I Destruction</t>
  </si>
  <si>
    <t>DEST1</t>
  </si>
  <si>
    <t>MeBr Destruction</t>
  </si>
  <si>
    <t>DEST3</t>
  </si>
  <si>
    <t>Class II Destruction</t>
  </si>
  <si>
    <t>DEST2</t>
  </si>
  <si>
    <t>Class I Transformation</t>
  </si>
  <si>
    <t>TRAN1</t>
  </si>
  <si>
    <t>MeBr Transformation</t>
  </si>
  <si>
    <t>TRAN3</t>
  </si>
  <si>
    <t>Class II Transformation</t>
  </si>
  <si>
    <t>TRAN2</t>
  </si>
  <si>
    <t>MeBr Trades</t>
  </si>
  <si>
    <t>TRAD3</t>
  </si>
  <si>
    <t>Class II Trades</t>
  </si>
  <si>
    <t>TRAD2</t>
  </si>
  <si>
    <t>Class II RACA</t>
  </si>
  <si>
    <t>RACA2</t>
  </si>
  <si>
    <t>MeBr Distributor of QPS</t>
  </si>
  <si>
    <t>MBQPS</t>
  </si>
  <si>
    <t>MeBr Pre-2005 Stocks</t>
  </si>
  <si>
    <t>MB05S</t>
  </si>
  <si>
    <t>MeBr Sales of CU</t>
  </si>
  <si>
    <t>MBCUE</t>
  </si>
  <si>
    <t>Petitions</t>
  </si>
  <si>
    <t>PETIT</t>
  </si>
  <si>
    <t>Date Range</t>
  </si>
  <si>
    <t>Quarter Start Month</t>
  </si>
  <si>
    <t>FOR REFERENCE ONLY</t>
  </si>
  <si>
    <t xml:space="preserve">All information submitted to EPA will be treated as confidential in accordance with 40 CFR Part 2, Subpart B, and will only be disclosed by the means set forth in the subpart. </t>
  </si>
  <si>
    <t>Global Lab</t>
  </si>
  <si>
    <t>QPS</t>
  </si>
  <si>
    <t>Emergency Use</t>
  </si>
  <si>
    <t>Date of Export</t>
  </si>
  <si>
    <t>Recipient Company</t>
  </si>
  <si>
    <t>Recipient Company Contact Name</t>
  </si>
  <si>
    <t>Recipient Company Phone Number</t>
  </si>
  <si>
    <t>Recipient Company Street Address</t>
  </si>
  <si>
    <t xml:space="preserve">Name of the Chemical Exported </t>
  </si>
  <si>
    <t>Port of Exit from the United States</t>
  </si>
  <si>
    <t>Country</t>
  </si>
  <si>
    <t>Critical Use</t>
  </si>
  <si>
    <t>Hong Kong</t>
  </si>
  <si>
    <t>British Virgin Islands</t>
  </si>
  <si>
    <t>Tahiti</t>
  </si>
  <si>
    <t>MeBr Intended Uses_Exports</t>
  </si>
  <si>
    <t>Recipient Company City</t>
  </si>
  <si>
    <t xml:space="preserve">Recipient Company Country </t>
  </si>
  <si>
    <t>Recipient Company Postal Code</t>
  </si>
  <si>
    <t>EPA Form #5900-140</t>
  </si>
  <si>
    <t>Shipment EIN</t>
  </si>
  <si>
    <t/>
  </si>
  <si>
    <t>x</t>
  </si>
  <si>
    <t>Transformation (kg)</t>
  </si>
  <si>
    <t>Destruction (kg)</t>
  </si>
  <si>
    <t>Critical Use (kg)</t>
  </si>
  <si>
    <t>QPS (kg)</t>
  </si>
  <si>
    <t>Emergency Use (kg)</t>
  </si>
  <si>
    <t>Global Lab (kg)</t>
  </si>
  <si>
    <t>Bermuda</t>
  </si>
  <si>
    <t>Holy See</t>
  </si>
  <si>
    <t>Montenegro</t>
  </si>
  <si>
    <t>North Korea (Democratic People's Republic of Korea)</t>
  </si>
  <si>
    <t>San Marino</t>
  </si>
  <si>
    <t>Cote d'Ivoire</t>
  </si>
  <si>
    <t>This collection of information is approved by OMB under the Paperwork Reduction Act, 44 U.S.C. 3501 et seq. (OMB Control No. 2060-0170). Responses to this collection of information are mandatory (40 CFR 82.13). An agency may not conduct or sponsor, and a person is not required to respond to, a collection of information unless it displays a currently valid OMB control number. The number and expiration date are displayed in the upper right corner of the form. The public reporting and recordkeeping burden for this collection of information is estimated to be 2 hours per response. Send comments on the Agency’s need this 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</si>
  <si>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OMB Control Number: 2060-0170</t>
  </si>
  <si>
    <t>Bolivia</t>
  </si>
  <si>
    <t>Cabo Verde</t>
  </si>
  <si>
    <t>Congo (Brazzaville)</t>
  </si>
  <si>
    <t>Iran</t>
  </si>
  <si>
    <t>Micronesia</t>
  </si>
  <si>
    <t>New Caledonia</t>
  </si>
  <si>
    <t>Palestine State</t>
  </si>
  <si>
    <t>Moldova</t>
  </si>
  <si>
    <t>Somalia</t>
  </si>
  <si>
    <t>Eswatini</t>
  </si>
  <si>
    <t>Syria (Syrian Arab Republic)</t>
  </si>
  <si>
    <t>North Macedonia</t>
  </si>
  <si>
    <t>Tanzania</t>
  </si>
  <si>
    <t>Venezuela</t>
  </si>
  <si>
    <t>Clean Air Act - Methyl Bromide Exporter Quarterly Report</t>
  </si>
  <si>
    <t>Worksheet Instructions:</t>
  </si>
  <si>
    <t>Version:</t>
  </si>
  <si>
    <t>Updated:</t>
  </si>
  <si>
    <t>External Links:</t>
  </si>
  <si>
    <t>ODS Recordkeeping and Reporting webpage</t>
  </si>
  <si>
    <t>Reporting Form Navigation:</t>
  </si>
  <si>
    <t xml:space="preserve">Section 1 - Report Identification Information </t>
  </si>
  <si>
    <t>Instructions: Complete all fields below.  No fields may be left blank.</t>
  </si>
  <si>
    <t>Go to Section 2 - Export Transaction Data</t>
  </si>
  <si>
    <t>Section 2 - Export Transaction Data</t>
  </si>
  <si>
    <t xml:space="preserve">Instructions: Enter data for each export transaction containing methyl bromide that took place during the reporting period.  If no methyl bromide was exported, the table may be left blank. For all transactions, all fields are required. </t>
  </si>
  <si>
    <t>Total Quantity Exported (kg)</t>
  </si>
  <si>
    <t>Methyl Bromide Export</t>
  </si>
  <si>
    <t>Export Summary</t>
  </si>
  <si>
    <t>Section 1 - Report Identification</t>
  </si>
  <si>
    <t>Expiration Date: 08/31/27</t>
  </si>
  <si>
    <t>Company Name</t>
  </si>
  <si>
    <t>Employer Identification Number (EIN)</t>
  </si>
  <si>
    <t>Port of Entry List</t>
  </si>
  <si>
    <t>Aberdeen, Washington - 3003</t>
  </si>
  <si>
    <t>Addison Airport, Texas - 5584</t>
  </si>
  <si>
    <t>Aguadilla, Puerto Rico - 4901</t>
  </si>
  <si>
    <t>Air France (Mach Plus), Jamaica, New York - 4774</t>
  </si>
  <si>
    <t>Albany, New York - 1002</t>
  </si>
  <si>
    <t>Albuquerque, New Mexico - 2407</t>
  </si>
  <si>
    <t>Alcan, Alaska - 3104</t>
  </si>
  <si>
    <t>Alexandria Bay, New York - 0708</t>
  </si>
  <si>
    <t>Alexandria, Virginia - 5402</t>
  </si>
  <si>
    <t>Algonac, Michigan - 3814</t>
  </si>
  <si>
    <t>Allentown (Lehigh Valley Intl Airpt), Pennsylvania - 1119</t>
  </si>
  <si>
    <t>Alliance Airport, Texas - 5583</t>
  </si>
  <si>
    <t>Alpena, Michigan - 3843</t>
  </si>
  <si>
    <t>Amarillo, Texas - 5502</t>
  </si>
  <si>
    <t>Ambrose, North Dakota - 3410</t>
  </si>
  <si>
    <t>Anacortes - 3010</t>
  </si>
  <si>
    <t>Anchorage, Alaska - 3126</t>
  </si>
  <si>
    <t>Andrade - Class A, California - 2502</t>
  </si>
  <si>
    <t>Annapolis, Maryland - 1301</t>
  </si>
  <si>
    <t>Antler, North Dakota - 3413</t>
  </si>
  <si>
    <t>Appleton International Airport, Wisconsin - 3781</t>
  </si>
  <si>
    <t>Area Port of Jacksonville, Florida - 1803</t>
  </si>
  <si>
    <t>Area Port of Sweetgrass, Montana - 3310</t>
  </si>
  <si>
    <t>Area Port of Tampa, Florida - 1801</t>
  </si>
  <si>
    <t>Ashland, Wisconsin - 3511</t>
  </si>
  <si>
    <t>Ashtabula/Conneaut, Ohio - 4122</t>
  </si>
  <si>
    <t>Astoria, Oregon - 2901</t>
  </si>
  <si>
    <t>Atlanta, Georgia - 1704</t>
  </si>
  <si>
    <t>Atlantic City Regional Airport, New Jersey - 1182</t>
  </si>
  <si>
    <t>Austin, Texas - 5506</t>
  </si>
  <si>
    <t>Baltimore, Maryland - 1303</t>
  </si>
  <si>
    <t>Bangor, Maine - 0102</t>
  </si>
  <si>
    <t>Bar Harbor, Maine - 0112</t>
  </si>
  <si>
    <t>Bath, Maine - 0111</t>
  </si>
  <si>
    <t>Baton Rouge, Louisiana - 2004</t>
  </si>
  <si>
    <t>Battle Creek, Michigan - 3805</t>
  </si>
  <si>
    <t>Baudette, Minnesota - 3424</t>
  </si>
  <si>
    <t>Beaumont, Texas - 2104</t>
  </si>
  <si>
    <t>Beecher Falls, Vermont - 0206</t>
  </si>
  <si>
    <t>Belfast, Maine - 0132</t>
  </si>
  <si>
    <t>Bellingham - 3005</t>
  </si>
  <si>
    <t>Binghamton, New York - 0981</t>
  </si>
  <si>
    <t>Birmingham, Alabama - 1904</t>
  </si>
  <si>
    <t>Blaine, Washington - 3004</t>
  </si>
  <si>
    <t>Boca Grande, Florida - 1807</t>
  </si>
  <si>
    <t>Boise, Idaho - 2907</t>
  </si>
  <si>
    <t>Boston, Massachusetts - 0401</t>
  </si>
  <si>
    <t>Boundary, Washington - 3015</t>
  </si>
  <si>
    <t>Bozeman Yellowstone User Fee Airport, Montana - 3386</t>
  </si>
  <si>
    <t>Bridgeport, Connecticut - 0410</t>
  </si>
  <si>
    <t>Bridgewater, Maine - 0127</t>
  </si>
  <si>
    <t>Brownsville, Texas - 2301</t>
  </si>
  <si>
    <t>Brunswick, Georgia - 1701</t>
  </si>
  <si>
    <t>Buffalo, New York - 0901</t>
  </si>
  <si>
    <t>Burlington International Airport, Vermont - 0207</t>
  </si>
  <si>
    <t>Butte Airport, Montana - 3305</t>
  </si>
  <si>
    <t>Bwi International Airport, Maryland - 1305</t>
  </si>
  <si>
    <t>Calais, Maine - 0115</t>
  </si>
  <si>
    <t>Calexico East - Class A, California - 2507</t>
  </si>
  <si>
    <t>Calexico West - Class A, California - 2503</t>
  </si>
  <si>
    <t>Cambridge, Maryland - 1302</t>
  </si>
  <si>
    <t>Camden, New Jersey - 1107</t>
  </si>
  <si>
    <t>Cape Canaveral, Florida - 1816</t>
  </si>
  <si>
    <t>Cape Vincent, New York - 0706</t>
  </si>
  <si>
    <t>Capital Region International Airport Lansing, Michigan - 3883</t>
  </si>
  <si>
    <t>Capitan, California - 2715</t>
  </si>
  <si>
    <t>Carbury, North Dakota - 3421</t>
  </si>
  <si>
    <t>Carquinez Strait, California - 2830</t>
  </si>
  <si>
    <t>Centennial Airport, Colorado - 3384</t>
  </si>
  <si>
    <t>Champaign, Illinois - 3987</t>
  </si>
  <si>
    <t>Champlain, New York - 0712</t>
  </si>
  <si>
    <t>Charleston, South Carolina - 1601</t>
  </si>
  <si>
    <t>Charleston, West Virginia - 1409</t>
  </si>
  <si>
    <t>Charlotte Amalie (Area Port of St. Thomas), Virgin Islands - 5101</t>
  </si>
  <si>
    <t>Charlotte, North Carolina - 1512</t>
  </si>
  <si>
    <t>Chattanooga, Tennessee - 2008</t>
  </si>
  <si>
    <t>Chester, Pennsylvania - 1102</t>
  </si>
  <si>
    <t>Chicago Midway International Airport, Illinois - 3910</t>
  </si>
  <si>
    <t>Chicago, Illinois - 3901</t>
  </si>
  <si>
    <t>Cincinnati, Oh-Erlanger, Kentucky - 4102</t>
  </si>
  <si>
    <t>Clayton, New York - 0714</t>
  </si>
  <si>
    <t>Cleveland, Ohio - 4101</t>
  </si>
  <si>
    <t>Columbia, South Carolina - 1604</t>
  </si>
  <si>
    <t>Columbus, New Mexico - 2406</t>
  </si>
  <si>
    <t>Columbus, Ohio - 4103</t>
  </si>
  <si>
    <t>Conroe, Texas - 5382</t>
  </si>
  <si>
    <t>Coos Bay, Oregon - 2903</t>
  </si>
  <si>
    <t>Corpus Christi, Texas - 5312</t>
  </si>
  <si>
    <t>Crisfield, Maryland - 1304</t>
  </si>
  <si>
    <t>Crockett, California - 2815</t>
  </si>
  <si>
    <t>Cruz Bay (St. John), Virgin Islands - 5102</t>
  </si>
  <si>
    <t>Dallas Love Field User Fee Airp, Dallas, Texas - 5588</t>
  </si>
  <si>
    <t>Dallas/Ft. Worth, Texas - 5501</t>
  </si>
  <si>
    <t>Dalton Cache, Alaska - 3106</t>
  </si>
  <si>
    <t>Danville, Washington - 3012</t>
  </si>
  <si>
    <t>Davenport, Ia-Moline And Rock Island, Illinois - 3908</t>
  </si>
  <si>
    <t>Dayton, Ohio - 4104</t>
  </si>
  <si>
    <t>Daytona Beach International Airport (UFA), Florida - 1884</t>
  </si>
  <si>
    <t>Del Bonita, Montana - 3322</t>
  </si>
  <si>
    <t>Del Rio, Texas - 2302</t>
  </si>
  <si>
    <t>Denver, Colorado - 3307</t>
  </si>
  <si>
    <t>Derby Line, Vermont - 0209</t>
  </si>
  <si>
    <t>Des Moines, Iowa - 3513</t>
  </si>
  <si>
    <t>Detour, Michigan - 3819</t>
  </si>
  <si>
    <t>Detroit Metropolitan Airport, Michigan - 3807</t>
  </si>
  <si>
    <t>Detroit, Michigan - 3801</t>
  </si>
  <si>
    <t>Douglas, Arizona - 2601</t>
  </si>
  <si>
    <t>Duluth, MN And Superior, WI, Minnesota - 3510</t>
  </si>
  <si>
    <t>Dunseith, North Dakota - 3422</t>
  </si>
  <si>
    <t>Eagle County Regional Airport, Colorado - 3385</t>
  </si>
  <si>
    <t>Eagle Pass, Texas - 2303</t>
  </si>
  <si>
    <t>Eastport, Idaho - 3302</t>
  </si>
  <si>
    <t>Eastport, Maine - 0103</t>
  </si>
  <si>
    <t>El Paso, Texas - 2402</t>
  </si>
  <si>
    <t>Erie, Pennsylvania - 4106</t>
  </si>
  <si>
    <t>Escanaba, Michigan - 3808</t>
  </si>
  <si>
    <t>Eureka, California - 2802</t>
  </si>
  <si>
    <t>Evansville, In, Indiana - 4116</t>
  </si>
  <si>
    <t>Everett, Washington - 3006</t>
  </si>
  <si>
    <t>Fairbanks, Alaska - 3111</t>
  </si>
  <si>
    <t>Fajardo, Puerto Rico - 4904</t>
  </si>
  <si>
    <t>Fall River (New Bedford), Massachusetts - 0407</t>
  </si>
  <si>
    <t>Fargo - Hector International Airport, North Dakota - 3411</t>
  </si>
  <si>
    <t>Fernandina Beach, Florida - 1805</t>
  </si>
  <si>
    <t>Ferry, Washington - 3013</t>
  </si>
  <si>
    <t>Fort Fairfield, Maine - 0107</t>
  </si>
  <si>
    <t>Fort Kent, Maine - 0110</t>
  </si>
  <si>
    <t>Fort Myers, Florida - 1822</t>
  </si>
  <si>
    <t>Fort Pierce, Florida - 5205</t>
  </si>
  <si>
    <t>Fort Wayne, Indiana - 4183</t>
  </si>
  <si>
    <t>Fortuna, North Dakota - 3417</t>
  </si>
  <si>
    <t>Freeport, Texas - 5311</t>
  </si>
  <si>
    <t>Fresno (2803/2882), California - 2803</t>
  </si>
  <si>
    <t>Friday Harbor - 3014</t>
  </si>
  <si>
    <t>Front Royal, Virginia - 1410</t>
  </si>
  <si>
    <t>Frontier, Washington - 3020</t>
  </si>
  <si>
    <t>Galveston, Texas - 5310</t>
  </si>
  <si>
    <t>Gary, Indiana - 3905</t>
  </si>
  <si>
    <t>Georgetown, South Carolina - 1602</t>
  </si>
  <si>
    <t>Gloucester City, New Jersey - 1113</t>
  </si>
  <si>
    <t>Gloucester, Massachusetts - 0404</t>
  </si>
  <si>
    <t>Gramercy, Louisiana - 2010</t>
  </si>
  <si>
    <t>Grand Forks - Mark Andrews International Airport, North Dakota - 3427</t>
  </si>
  <si>
    <t>Grand Haven, Michigan - 3816</t>
  </si>
  <si>
    <t>Grand Portage, Minnesota - 3613</t>
  </si>
  <si>
    <t>Grand Rapids, Michigan - 3806</t>
  </si>
  <si>
    <t>Great Falls Airport, Montana - 3304</t>
  </si>
  <si>
    <t>Green Bay, Wisconsin - 3703</t>
  </si>
  <si>
    <t>Greensboro/Winston-Salem, North Carolina - 1502</t>
  </si>
  <si>
    <t>Greenville, Mississippi - 2011</t>
  </si>
  <si>
    <t>Greenville-Spartanburg, South Carolina - 1603</t>
  </si>
  <si>
    <t>Gulfport, Mississippi - 1902</t>
  </si>
  <si>
    <t>Hagatna, Guam - 3207</t>
  </si>
  <si>
    <t>Hannah, North Dakota - 3408</t>
  </si>
  <si>
    <t>Hansboro, North Dakota - 3415</t>
  </si>
  <si>
    <t>Harlingen Airport (Valley International Airport) - 2383</t>
  </si>
  <si>
    <t>Harrisburg, Pennsylvania - 1109</t>
  </si>
  <si>
    <t>Hartford, Connecticut - 0411</t>
  </si>
  <si>
    <t>Helena Airport, Montana - 3348</t>
  </si>
  <si>
    <t>Hidalgo, Texas - 2305</t>
  </si>
  <si>
    <t>Highgate Springs, Vermont - 0212</t>
  </si>
  <si>
    <t>Hillsboro, Oregon - 2983</t>
  </si>
  <si>
    <t>Hilo, Hawaii - 3202</t>
  </si>
  <si>
    <t>Honolulu International Airport, Hawaii - 3205</t>
  </si>
  <si>
    <t>Honolulu, Hawaii - 3201</t>
  </si>
  <si>
    <t>Houlton, Maine - 0106</t>
  </si>
  <si>
    <t>Houston Airport, Texas - 5309</t>
  </si>
  <si>
    <t>Houston Seaport, Texas - 5301</t>
  </si>
  <si>
    <t>Huntsville, Alabama - 1910</t>
  </si>
  <si>
    <t>Huron, Ohio - 4117</t>
  </si>
  <si>
    <t>Ibc Courier Hub, Florida - 5298</t>
  </si>
  <si>
    <t>Indianapolis, Indiana - 4110</t>
  </si>
  <si>
    <t>International Falls, Minnesota - 3604</t>
  </si>
  <si>
    <t>Ithica Tompkins Intl Air, Ithaca, New York - 0983</t>
  </si>
  <si>
    <t>Jackman, Maine - 0104</t>
  </si>
  <si>
    <t>John F. Kennedy International Airport, New York - 4701</t>
  </si>
  <si>
    <t>Jonesport (Calais), Maine - 0122</t>
  </si>
  <si>
    <t>Juneau, Alaska - 3101</t>
  </si>
  <si>
    <t>Kahului, Hawaii - 3203</t>
  </si>
  <si>
    <t>Kalama, Washington - 2909</t>
  </si>
  <si>
    <t>Kalispell Airport, Montana - 3324</t>
  </si>
  <si>
    <t>Kansas City, Missouri - 4501</t>
  </si>
  <si>
    <t>Kenmore Air Harbor, Washington - 3018</t>
  </si>
  <si>
    <t>Ketchikan, Alaska - 3102</t>
  </si>
  <si>
    <t>Key West, Florida - 5202</t>
  </si>
  <si>
    <t>Knoxville, Tennessee - 2016</t>
  </si>
  <si>
    <t>Kodiak, Alaska - 3127</t>
  </si>
  <si>
    <t>Kona, Hawaii - 3206</t>
  </si>
  <si>
    <t>L.G. Hanscom Field, Massachusetts - 0481</t>
  </si>
  <si>
    <t>Lake Charles, Louisiana - 2017</t>
  </si>
  <si>
    <t>Lakeland Linder Airport, Florida - 1881</t>
  </si>
  <si>
    <t>Lancaster, Minnesota - 3430</t>
  </si>
  <si>
    <t>Laredo, Texas - 2304</t>
  </si>
  <si>
    <t>Las Vegas, Nevada - 2722</t>
  </si>
  <si>
    <t>Laurier, Washington - 3016</t>
  </si>
  <si>
    <t>Lawrence (Gloucester), Massachusetts - 0416</t>
  </si>
  <si>
    <t>Leesburg International Airport (UFA), Florida - 1887</t>
  </si>
  <si>
    <t>Lexington, Kentucky - 4184</t>
  </si>
  <si>
    <t>Limestone, Maine - 0118</t>
  </si>
  <si>
    <t>Little Rock-North Little Rock, Arkansas - 2003</t>
  </si>
  <si>
    <t>Logan Airport, Massachusetts - 0417</t>
  </si>
  <si>
    <t>Longview, Washington - 2905</t>
  </si>
  <si>
    <t>Lorain, Ohio - 4121</t>
  </si>
  <si>
    <t>Los Angeles International Airport-Cargo Operations, California - 2720</t>
  </si>
  <si>
    <t>Los Angeles, California - 2791</t>
  </si>
  <si>
    <t>Los Angeles/Long Beach Seaport, California - 2704</t>
  </si>
  <si>
    <t>Louisville, Kentucky - 4115</t>
  </si>
  <si>
    <t>Lubbock, Texas - 5503</t>
  </si>
  <si>
    <t>Luis Munoz Marin International Airport, Puerto Rico - 4913</t>
  </si>
  <si>
    <t>Lukeville, Arizona - 2602</t>
  </si>
  <si>
    <t>Lynden, Washington - 3023</t>
  </si>
  <si>
    <t>Madawaska, Maine - 0109</t>
  </si>
  <si>
    <t>Maida, North Dakota - 3416</t>
  </si>
  <si>
    <t>Manchester (User Fee Airport), New Hampshire - 0182</t>
  </si>
  <si>
    <t>Manitowoc, Wisconsin - 3706</t>
  </si>
  <si>
    <t>Marinette, Wisconsin - 3702</t>
  </si>
  <si>
    <t>Marquette, Michigan - 3809</t>
  </si>
  <si>
    <t>Martinez, California - 2820</t>
  </si>
  <si>
    <t>Mascoutah/ Midamerica St. Louis, Illinois - 4581</t>
  </si>
  <si>
    <t>Massena, New York - 0704</t>
  </si>
  <si>
    <t>Mayaguez, Puerto Rico - 4907</t>
  </si>
  <si>
    <t>Mckinney, Texas - 5585</t>
  </si>
  <si>
    <t>Meadows Field Airport, California - 2786</t>
  </si>
  <si>
    <t>Melbourne International Airport (UFA), Florida - 1885</t>
  </si>
  <si>
    <t>Mellville, Rhode Island - 0503</t>
  </si>
  <si>
    <t>Memphis, Tennessee - 2006</t>
  </si>
  <si>
    <t>Miami International Airport, Florida - 5206</t>
  </si>
  <si>
    <t>Miami Seaport, Florida - 5201</t>
  </si>
  <si>
    <t>Micom, Jamaica, New York - 4773</t>
  </si>
  <si>
    <t>Midland, Texas - 5582</t>
  </si>
  <si>
    <t>Milwaukee, Wisconsin - 3701</t>
  </si>
  <si>
    <t>Minneapolis, Minnesota - 3501</t>
  </si>
  <si>
    <t>Minot - Minot International Airport, North Dakota - 3434</t>
  </si>
  <si>
    <t>Mobile (Including Theodore), Alabama - 1901</t>
  </si>
  <si>
    <t>Monterey, California - 2805</t>
  </si>
  <si>
    <t>Morehead City - Beaufort, North Carolina - 1511</t>
  </si>
  <si>
    <t>Morgan City, Louisiana - 2001</t>
  </si>
  <si>
    <t>Morgan, Montana - 3319</t>
  </si>
  <si>
    <t>Morristown Airport, New Jersey - 4681</t>
  </si>
  <si>
    <t>Morro Bay, California - 2719</t>
  </si>
  <si>
    <t>Muskegon, Michigan - 3815</t>
  </si>
  <si>
    <t>Myrtle Beach International Airport, South Carolina - 1681</t>
  </si>
  <si>
    <t>Naco, Arizona - 2603</t>
  </si>
  <si>
    <t>Naples, Florida - 1880</t>
  </si>
  <si>
    <t>Nashville, Tennessee - 2007</t>
  </si>
  <si>
    <t>Natrona County Airport, Wyoming - 3332</t>
  </si>
  <si>
    <t>Nawiliwili-Port Allen, Hawaii - 3204</t>
  </si>
  <si>
    <t>Neche, North Dakota - 3404</t>
  </si>
  <si>
    <t>New Bedford, Massachusetts - 0405</t>
  </si>
  <si>
    <t>New Haven, Connecticut - 0412</t>
  </si>
  <si>
    <t>New London, Connecticut - 0413</t>
  </si>
  <si>
    <t>New Orleans, Louisiana - 2002</t>
  </si>
  <si>
    <t>New River Valley Airport, Virginia - 1412</t>
  </si>
  <si>
    <t>New York, New York - 1001</t>
  </si>
  <si>
    <t>New York/Newark, New Jersey - 4601</t>
  </si>
  <si>
    <t>Newport, Oregon - 2902</t>
  </si>
  <si>
    <t>Newport, Rhode Island - 0501</t>
  </si>
  <si>
    <t>Nighthawk, Washington - 3011</t>
  </si>
  <si>
    <t>Nogales, Arizona - 2604</t>
  </si>
  <si>
    <t>Nome, Alaska - 3128</t>
  </si>
  <si>
    <t>Noonan, North Dakota - 3420</t>
  </si>
  <si>
    <t>Norfolk-Newport News, Virginia - 1401</t>
  </si>
  <si>
    <t>Northgate, North Dakota - 3406</t>
  </si>
  <si>
    <t>Norton, Vermont - 0211</t>
  </si>
  <si>
    <t>Nyacc, Jamaica, New York - 4771</t>
  </si>
  <si>
    <t>Oakland, California - 2811</t>
  </si>
  <si>
    <t>Ogdensburg, New York - 0701</t>
  </si>
  <si>
    <t>Oklahoma City, Oklahoma - 5504</t>
  </si>
  <si>
    <t>Olympia, Washington - 3026</t>
  </si>
  <si>
    <t>Omaha, Nebraska - 3512</t>
  </si>
  <si>
    <t>Ontario Airport, California - 2721</t>
  </si>
  <si>
    <t>Opheim, Montana - 3317</t>
  </si>
  <si>
    <t>Orange, Texas - 2103</t>
  </si>
  <si>
    <t>Orlando Executive Airport (UFA), Florida - 1888</t>
  </si>
  <si>
    <t>Orlando International Airport, Florida - 1808</t>
  </si>
  <si>
    <t>Orlando Sanford International Airport, Florida - 1809</t>
  </si>
  <si>
    <t>Oroville, Washington - 3019</t>
  </si>
  <si>
    <t>Oswego, New York - 0904</t>
  </si>
  <si>
    <t>Otay Mesa, California - 2506</t>
  </si>
  <si>
    <t>Palm Springs, California - 2781</t>
  </si>
  <si>
    <t>Panama City, Florida - 1818</t>
  </si>
  <si>
    <t>Pascagoula, Mississippi - 1903</t>
  </si>
  <si>
    <t>Paulsboro, New Jersey - 1105</t>
  </si>
  <si>
    <t>Pembina - (Area Port), North Dakota - 3401</t>
  </si>
  <si>
    <t>Peoria, Illinois - 3902</t>
  </si>
  <si>
    <t>Perth Amboy, New Jersey - 4602</t>
  </si>
  <si>
    <t>Phila. Intl. Airport, Pennsylvania - 1108</t>
  </si>
  <si>
    <t>Philadelphia, Pennsylvania - 1101</t>
  </si>
  <si>
    <t>Phoenix, Arizona - 2605</t>
  </si>
  <si>
    <t>Phoenix-Mesa Gateway Airport, Arizona - 2682</t>
  </si>
  <si>
    <t>Piegan, Montana - 3316</t>
  </si>
  <si>
    <t>Pinecreek, Minnesota - 3425</t>
  </si>
  <si>
    <t>Pittsburgh, Pennsylvania - 1104</t>
  </si>
  <si>
    <t>Plymouth (New Bedford), Massachusetts - 0406</t>
  </si>
  <si>
    <t>Point Roberts, Washington - 3017</t>
  </si>
  <si>
    <t>Ponce, Puerto Rico - 4908</t>
  </si>
  <si>
    <t>Port Angeles, Washington - 3007</t>
  </si>
  <si>
    <t>Port Arthur-Beaumont, Texas - 2101</t>
  </si>
  <si>
    <t>Port Everglades/Fort Lauderdale, Florida - 5203</t>
  </si>
  <si>
    <t>Port Hueneme, California - 2713</t>
  </si>
  <si>
    <t>Port Huron, Michigan - 3802</t>
  </si>
  <si>
    <t>Port Lavaca-Point Comfort, Texas - 5313</t>
  </si>
  <si>
    <t>Port Manatee, Florida - 1821</t>
  </si>
  <si>
    <t>Port of Long Beach, California - 2709</t>
  </si>
  <si>
    <t>Port of Washington-Dulles, Virginia - 5401</t>
  </si>
  <si>
    <t>Port Townsend, Washington - 3008</t>
  </si>
  <si>
    <t>Portal, North Dakota - 3403</t>
  </si>
  <si>
    <t>Porthill, Idaho - 3308</t>
  </si>
  <si>
    <t>Portland Intl Airport, Oregon - 2910</t>
  </si>
  <si>
    <t>Portland, Maine - 0101</t>
  </si>
  <si>
    <t>Portland, Oregon - 2904</t>
  </si>
  <si>
    <t>Portsmouth, New Hampshire - 0131</t>
  </si>
  <si>
    <t>Presidio, Texas - 2403</t>
  </si>
  <si>
    <t>Presque Isle, Michigan - 3842</t>
  </si>
  <si>
    <t>Progreso, Texas - 2309</t>
  </si>
  <si>
    <t>Providence, Rhode Island - 0502</t>
  </si>
  <si>
    <t>Racine, Wisconsin - 3708</t>
  </si>
  <si>
    <t>Raleigh-Durham, North Carolina - 1503</t>
  </si>
  <si>
    <t>Raymond, Montana - 3301</t>
  </si>
  <si>
    <t>Redwood City, California - 2821</t>
  </si>
  <si>
    <t>Reno, Nevada - 2833</t>
  </si>
  <si>
    <t>Richford, Vermont - 0203</t>
  </si>
  <si>
    <t>Richmond - Petersburg, Virginia - 1404</t>
  </si>
  <si>
    <t>Richmond, California - 2812</t>
  </si>
  <si>
    <t>Rio Grande City, Texas - 2307</t>
  </si>
  <si>
    <t>Rochester, Minnesota - 3581</t>
  </si>
  <si>
    <t>Rochester, New York - 0903</t>
  </si>
  <si>
    <t>Rockford, Illinois - 3909</t>
  </si>
  <si>
    <t>Rockland (Belfast), Maine - 0121</t>
  </si>
  <si>
    <t>Rocky Mountain Metropolitan Airport, Colorado - 3383</t>
  </si>
  <si>
    <t>Rogers Airport, Arkansas - 2084</t>
  </si>
  <si>
    <t>Rogers City, Michigan - 3818</t>
  </si>
  <si>
    <t>Roma, Texas - 2310</t>
  </si>
  <si>
    <t>Rome, New York - 0982</t>
  </si>
  <si>
    <t>Roosville, Montana - 3318</t>
  </si>
  <si>
    <t>Roseau, Minnesota - 3426</t>
  </si>
  <si>
    <t>Rota, Northern Mariana Islands - 3213</t>
  </si>
  <si>
    <t>Sabine, Texas - 2102</t>
  </si>
  <si>
    <t>Sacramento, California - 2835</t>
  </si>
  <si>
    <t>Saginaw/Bay City/Flint, Michigan - 3804</t>
  </si>
  <si>
    <t>Saint Croix, Virgin Islands - 5104</t>
  </si>
  <si>
    <t>Saint John, North Dakota - 3405</t>
  </si>
  <si>
    <t>Saipan, Northern Mariana Islands - 3211</t>
  </si>
  <si>
    <t>Salem (Gloucester), Massachusetts - 0408</t>
  </si>
  <si>
    <t>Salt Lake City, Utah - 3303</t>
  </si>
  <si>
    <t>San Antonio, Texas - 5507</t>
  </si>
  <si>
    <t>San Bernardino International Airport, California - 2782</t>
  </si>
  <si>
    <t>San Diego, California - 2501</t>
  </si>
  <si>
    <t>San Francisco International Airport, California - 2801</t>
  </si>
  <si>
    <t>San Francisco, California - 2809</t>
  </si>
  <si>
    <t>San Jose International Airport, California - 2834</t>
  </si>
  <si>
    <t>San Juan, Pr (Area Port), Puerto Rico - 4909</t>
  </si>
  <si>
    <t>San Juaquin River, California - 2828</t>
  </si>
  <si>
    <t>San Luis, Arizona - 2608</t>
  </si>
  <si>
    <t>San Pablo Bay, California - 2829</t>
  </si>
  <si>
    <t>San Ysidro - Class A, California - 2504</t>
  </si>
  <si>
    <t>Santa Teresa Airport, New Mexico - 2481</t>
  </si>
  <si>
    <t>Santa Teresa, New Mexico - 2408</t>
  </si>
  <si>
    <t>Sarasota, Florida - 1883</t>
  </si>
  <si>
    <t>Sarles, North Dakota - 3409</t>
  </si>
  <si>
    <t>Sasabe, Arizona - 2606</t>
  </si>
  <si>
    <t>Sault Sainte Marie, Michigan - 3803</t>
  </si>
  <si>
    <t>Savannah, Georgia - 1703</t>
  </si>
  <si>
    <t>Scobey, Montana - 3309</t>
  </si>
  <si>
    <t>Scottsdale Airport, Arizona - 2681</t>
  </si>
  <si>
    <t>Searsport, Maine - 0152</t>
  </si>
  <si>
    <t>Seattle, Washington - 3001</t>
  </si>
  <si>
    <t>Selby, California - 2827</t>
  </si>
  <si>
    <t>Sherwood, North Dakota - 3414</t>
  </si>
  <si>
    <t>Shreveport-Bossier City, Louisiana - 2018</t>
  </si>
  <si>
    <t>Sioux Falls Regional Airport - Joe Foss Field, South Dakota - 3502</t>
  </si>
  <si>
    <t>Sitka, Alaska - 3115</t>
  </si>
  <si>
    <t>Skagway, Alaska - 3103</t>
  </si>
  <si>
    <t>Sodus Point, New York - 0905</t>
  </si>
  <si>
    <t>South Texas International Airport At Edinburg - 2381</t>
  </si>
  <si>
    <t>Spirit Of St. Louis Airport, Missouri - 4506</t>
  </si>
  <si>
    <t>Spokane, Washington - 3022</t>
  </si>
  <si>
    <t>Springfield, Massachusetts - 0402</t>
  </si>
  <si>
    <t>Springfield, Missouri - 4505</t>
  </si>
  <si>
    <t>St Joseph, Missouri - 4502</t>
  </si>
  <si>
    <t>St. Albans, Vermont - 0201</t>
  </si>
  <si>
    <t>St. Augustine, Florida - 1889</t>
  </si>
  <si>
    <t>St. Louis, Missouri - 4503</t>
  </si>
  <si>
    <t>St. Petersburg, Florida - 1814</t>
  </si>
  <si>
    <t>Stockton, California - 2810</t>
  </si>
  <si>
    <t>Sugarland, Texas - 5381</t>
  </si>
  <si>
    <t>Sumas, Washington - 3009</t>
  </si>
  <si>
    <t>Syracuse, New York - 0906</t>
  </si>
  <si>
    <t>Tacoma, Washington - 3002</t>
  </si>
  <si>
    <t>Tecate - Class A, California - 2505</t>
  </si>
  <si>
    <t>Texas City, Texas - 5306</t>
  </si>
  <si>
    <t>Tinian, Northern Mariana Islands - 3212</t>
  </si>
  <si>
    <t>Toledo-Sandusky-Port Clinton, Ohio - 4105</t>
  </si>
  <si>
    <t>Tornillo, Texas - 2404</t>
  </si>
  <si>
    <t>Trenton/Mercer County Airport, New Jersey - 1183</t>
  </si>
  <si>
    <t>Tri-Cities, Tennessee - 2027</t>
  </si>
  <si>
    <t>Trout River, New York - 0715</t>
  </si>
  <si>
    <t>Tucson, Arizona - 2609</t>
  </si>
  <si>
    <t>Tulsa, Oklahoma - 5505</t>
  </si>
  <si>
    <t>Turner, Montana - 3306</t>
  </si>
  <si>
    <t>Valdez, Alaska - 3107</t>
  </si>
  <si>
    <t>Van Buren, Maine - 0108</t>
  </si>
  <si>
    <t>Vanceboro, Maine - 0105</t>
  </si>
  <si>
    <t>Vancouver, Washington - 2908</t>
  </si>
  <si>
    <t>Ventura, California - 2712</t>
  </si>
  <si>
    <t>Vicksburg, Mississippi - 2015</t>
  </si>
  <si>
    <t>Victorville - S. California Logistics Airport, California - 2783</t>
  </si>
  <si>
    <t>Walhalla, North Dakota - 3407</t>
  </si>
  <si>
    <t>Warroad, Minnesota - 3423</t>
  </si>
  <si>
    <t>Waukegan, Illinois - 3981</t>
  </si>
  <si>
    <t>West Chicago, Illinois - 3984</t>
  </si>
  <si>
    <t>West Palm Beach, Florida - 5204</t>
  </si>
  <si>
    <t>Westhope, North Dakota - 3419</t>
  </si>
  <si>
    <t>Wheeling, Illinois - 3983</t>
  </si>
  <si>
    <t>Whitlash, Montana - 3321</t>
  </si>
  <si>
    <t>Wichita, Kansas - 4504</t>
  </si>
  <si>
    <t>Wild Horse, Montana - 3323</t>
  </si>
  <si>
    <t>Wilkes-Barre/Scranton, Pennsylvania - 1106</t>
  </si>
  <si>
    <t>Williston Basin International Airport, Williston, North Dakota - 3433</t>
  </si>
  <si>
    <t>Willow Creek, Montana - 3325</t>
  </si>
  <si>
    <t>Wilmington, Delaware - 1103</t>
  </si>
  <si>
    <t>Wilmington, North Carolina - 1501</t>
  </si>
  <si>
    <t>Worcester, Massachusetts - 0403</t>
  </si>
  <si>
    <t>Wrangell, Alaska - 3105</t>
  </si>
  <si>
    <t>Ysleta, Texas - 2401</t>
  </si>
  <si>
    <t>Section 3 - Export Summary</t>
  </si>
  <si>
    <t>Go to Section 3 - Export Summary</t>
  </si>
  <si>
    <t>Pensacola, Florida - 1819</t>
  </si>
  <si>
    <t>Complete and submit a Methyl Bromide Exporter Quarterly Report if your company exports methyl bromide. Section 1 must be completed prior to submission. Section 2 must be completed if your company exported methyl bromide during the reporting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</si>
</sst>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32" x14ac:knownFonts="1">
    <font>
      <sz val="11"/>
      <color theme="1"/>
      <name val="Calibri"/>
      <family val="2"/>
      <scheme val="minor"/>
    </font>
    <font>
      <sz val="11"/>
      <color theme="1"/>
      <name val="Calibri"/>
      <family val="2"/>
      <scheme val="minor"/>
    </font>
    <font>
      <b/>
      <sz val="10"/>
      <name val="Calibri"/>
      <family val="2"/>
      <scheme val="minor"/>
    </font>
    <font>
      <sz val="10"/>
      <color theme="1"/>
      <name val="Calibri"/>
      <family val="2"/>
      <scheme val="minor"/>
    </font>
    <font>
      <b/>
      <sz val="10"/>
      <color theme="1"/>
      <name val="Calibri"/>
      <family val="2"/>
      <scheme val="minor"/>
    </font>
    <font>
      <i/>
      <sz val="10"/>
      <name val="Arial"/>
      <family val="2"/>
    </font>
    <font>
      <sz val="10"/>
      <color theme="1"/>
      <name val="Arial"/>
      <family val="2"/>
    </font>
    <font>
      <sz val="10"/>
      <name val="Calibri"/>
      <family val="2"/>
      <scheme val="minor"/>
    </font>
    <font>
      <sz val="10"/>
      <color indexed="8"/>
      <name val="Calibri"/>
      <family val="2"/>
      <scheme val="minor"/>
    </font>
    <font>
      <u/>
      <sz val="11"/>
      <color theme="10"/>
      <name val="Calibri"/>
      <family val="2"/>
      <scheme val="minor"/>
    </font>
    <font>
      <sz val="9"/>
      <color indexed="81"/>
      <name val="Tahoma"/>
      <family val="2"/>
    </font>
    <font>
      <b/>
      <sz val="9"/>
      <color indexed="81"/>
      <name val="Tahoma"/>
      <family val="2"/>
    </font>
    <font>
      <sz val="10"/>
      <name val="Arial"/>
      <family val="2"/>
    </font>
    <font>
      <sz val="11"/>
      <color theme="1"/>
      <name val="Arial"/>
      <family val="2"/>
    </font>
    <font>
      <b/>
      <sz val="14"/>
      <color theme="1"/>
      <name val="Arial"/>
      <family val="2"/>
    </font>
    <font>
      <b/>
      <sz val="11"/>
      <color theme="1"/>
      <name val="Arial"/>
      <family val="2"/>
    </font>
    <font>
      <b/>
      <sz val="12"/>
      <color theme="1"/>
      <name val="Arial"/>
      <family val="2"/>
    </font>
    <font>
      <b/>
      <sz val="10"/>
      <color theme="1"/>
      <name val="Arial"/>
      <family val="2"/>
    </font>
    <font>
      <i/>
      <sz val="11"/>
      <color theme="1"/>
      <name val="Arial"/>
      <family val="2"/>
    </font>
    <font>
      <sz val="11"/>
      <name val="Arial"/>
      <family val="2"/>
    </font>
    <font>
      <u/>
      <sz val="11"/>
      <color theme="10"/>
      <name val="Arial"/>
      <family val="2"/>
    </font>
    <font>
      <b/>
      <sz val="16"/>
      <color theme="1"/>
      <name val="Arial"/>
      <family val="2"/>
    </font>
    <font>
      <sz val="14"/>
      <color theme="1"/>
      <name val="Arial"/>
      <family val="2"/>
    </font>
    <font>
      <sz val="11"/>
      <color theme="0"/>
      <name val="Arial"/>
      <family val="2"/>
    </font>
    <font>
      <sz val="11"/>
      <color rgb="FFFF0000"/>
      <name val="Arial"/>
      <family val="2"/>
    </font>
    <font>
      <sz val="11"/>
      <color theme="0" tint="-4.9989318521683403E-2"/>
      <name val="Arial"/>
      <family val="2"/>
    </font>
    <font>
      <sz val="9"/>
      <color theme="1"/>
      <name val="Arial"/>
      <family val="2"/>
    </font>
    <font>
      <sz val="10"/>
      <color indexed="8"/>
      <name val="Arial"/>
      <family val="2"/>
    </font>
    <font>
      <sz val="10"/>
      <color rgb="FFFF0000"/>
      <name val="Arial"/>
      <family val="2"/>
    </font>
    <font>
      <b/>
      <sz val="11"/>
      <name val="Arial"/>
      <family val="2"/>
    </font>
    <font>
      <sz val="11"/>
      <color theme="1" tint="0.34998626667073579"/>
      <name val="Arial"/>
      <family val="2"/>
    </font>
    <font>
      <sz val="1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99CC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9" fillId="0" borderId="0" applyNumberFormat="0" applyFill="0" applyBorder="0" applyAlignment="0" applyProtection="0"/>
    <xf numFmtId="0" fontId="12" fillId="0" borderId="0"/>
    <xf numFmtId="0" fontId="12" fillId="0" borderId="0"/>
  </cellStyleXfs>
  <cellXfs count="94">
    <xf numFmtId="0" fontId="0" fillId="0" borderId="0" xfId="0"/>
    <xf numFmtId="0" fontId="3" fillId="0" borderId="0" xfId="0" applyFont="1"/>
    <xf numFmtId="0" fontId="3" fillId="0" borderId="1" xfId="0" applyFont="1" applyBorder="1"/>
    <xf numFmtId="0" fontId="4" fillId="0" borderId="1" xfId="0" applyFont="1" applyBorder="1"/>
    <xf numFmtId="14" fontId="3" fillId="0" borderId="0" xfId="0" applyNumberFormat="1" applyFont="1"/>
    <xf numFmtId="0" fontId="3" fillId="0" borderId="1" xfId="0" applyFont="1" applyBorder="1" applyAlignment="1">
      <alignment wrapText="1"/>
    </xf>
    <xf numFmtId="14" fontId="3" fillId="0" borderId="1" xfId="0" applyNumberFormat="1" applyFont="1" applyBorder="1"/>
    <xf numFmtId="4" fontId="7" fillId="0" borderId="1" xfId="0" applyNumberFormat="1" applyFont="1" applyBorder="1" applyAlignment="1">
      <alignment horizontal="left" vertical="center" wrapText="1"/>
    </xf>
    <xf numFmtId="0" fontId="8" fillId="0" borderId="1" xfId="0" applyFont="1" applyBorder="1" applyAlignment="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13" fillId="0" borderId="0" xfId="0" applyFont="1"/>
    <xf numFmtId="0" fontId="6" fillId="0" borderId="0" xfId="0" applyFont="1"/>
    <xf numFmtId="164" fontId="13" fillId="0" borderId="0" xfId="0" applyNumberFormat="1" applyFont="1" applyAlignment="1">
      <alignment horizontal="left"/>
    </xf>
    <xf numFmtId="0" fontId="16" fillId="0" borderId="0" xfId="0" applyFont="1" applyAlignment="1">
      <alignment vertical="center"/>
    </xf>
    <xf numFmtId="0" fontId="15" fillId="0" borderId="0" xfId="0" applyFont="1" applyProtection="1">
      <protection locked="0"/>
    </xf>
    <xf numFmtId="164" fontId="6" fillId="0" borderId="0" xfId="0" applyNumberFormat="1" applyFont="1" applyAlignment="1">
      <alignment horizontal="left"/>
    </xf>
    <xf numFmtId="0" fontId="18" fillId="0" borderId="0" xfId="0" applyFont="1" applyAlignment="1">
      <alignment horizontal="right"/>
    </xf>
    <xf numFmtId="0" fontId="15" fillId="0" borderId="0" xfId="0" applyFont="1" applyAlignment="1">
      <alignment horizontal="center"/>
    </xf>
    <xf numFmtId="0" fontId="13" fillId="0" borderId="0" xfId="0" applyFont="1" applyAlignment="1">
      <alignment horizontal="center"/>
    </xf>
    <xf numFmtId="0" fontId="21" fillId="0" borderId="0" xfId="0" applyFont="1"/>
    <xf numFmtId="14" fontId="13" fillId="0" borderId="0" xfId="0" applyNumberFormat="1" applyFont="1"/>
    <xf numFmtId="0" fontId="15" fillId="2" borderId="1" xfId="0" applyFont="1" applyFill="1" applyBorder="1" applyAlignment="1">
      <alignment horizontal="left"/>
    </xf>
    <xf numFmtId="0" fontId="13" fillId="0" borderId="0" xfId="0" applyFont="1" applyAlignment="1">
      <alignment horizontal="right"/>
    </xf>
    <xf numFmtId="0" fontId="22" fillId="0" borderId="0" xfId="0" applyFont="1"/>
    <xf numFmtId="0" fontId="17" fillId="0" borderId="0" xfId="0" applyFont="1" applyAlignment="1">
      <alignment horizontal="left"/>
    </xf>
    <xf numFmtId="0" fontId="23" fillId="0" borderId="0" xfId="0" applyFont="1"/>
    <xf numFmtId="0" fontId="23" fillId="0" borderId="0" xfId="0" applyFont="1" applyAlignment="1">
      <alignment horizontal="left"/>
    </xf>
    <xf numFmtId="0" fontId="24" fillId="0" borderId="0" xfId="0" applyFont="1"/>
    <xf numFmtId="0" fontId="13" fillId="0" borderId="0" xfId="0" applyFont="1" applyAlignment="1">
      <alignment vertical="center"/>
    </xf>
    <xf numFmtId="0" fontId="13" fillId="0" borderId="0" xfId="0" quotePrefix="1" applyFont="1"/>
    <xf numFmtId="0" fontId="25" fillId="0" borderId="0" xfId="0" applyFont="1"/>
    <xf numFmtId="49" fontId="13" fillId="0" borderId="0" xfId="0" applyNumberFormat="1" applyFont="1"/>
    <xf numFmtId="0" fontId="6" fillId="4" borderId="1" xfId="0" applyFont="1" applyFill="1" applyBorder="1" applyAlignment="1" applyProtection="1">
      <alignment horizontal="left"/>
      <protection locked="0"/>
    </xf>
    <xf numFmtId="49" fontId="6" fillId="4" borderId="1" xfId="0" applyNumberFormat="1" applyFont="1" applyFill="1" applyBorder="1" applyAlignment="1" applyProtection="1">
      <alignment horizontal="left" vertical="center"/>
      <protection locked="0"/>
    </xf>
    <xf numFmtId="0" fontId="6" fillId="0" borderId="0" xfId="0" applyFont="1" applyAlignment="1">
      <alignment horizontal="left"/>
    </xf>
    <xf numFmtId="0" fontId="20" fillId="0" borderId="0" xfId="2" applyFont="1" applyFill="1" applyBorder="1" applyAlignment="1">
      <alignment horizontal="left"/>
    </xf>
    <xf numFmtId="0" fontId="5" fillId="0" borderId="0" xfId="0" applyFont="1"/>
    <xf numFmtId="0" fontId="26" fillId="0" borderId="0" xfId="0" applyFont="1"/>
    <xf numFmtId="0" fontId="28" fillId="0" borderId="0" xfId="0" applyFont="1" applyAlignment="1">
      <alignment horizontal="left" inden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2" fillId="2" borderId="1" xfId="0" applyFont="1" applyFill="1" applyBorder="1" applyAlignment="1">
      <alignment horizontal="center"/>
    </xf>
    <xf numFmtId="0" fontId="30" fillId="0" borderId="0" xfId="0" applyFont="1"/>
    <xf numFmtId="0" fontId="30" fillId="0" borderId="0" xfId="0" applyFont="1" applyProtection="1">
      <protection locked="0"/>
    </xf>
    <xf numFmtId="0" fontId="12" fillId="2" borderId="1" xfId="0" applyFont="1" applyFill="1" applyBorder="1" applyAlignment="1">
      <alignment horizontal="left"/>
    </xf>
    <xf numFmtId="4" fontId="6" fillId="2" borderId="1" xfId="0" applyNumberFormat="1" applyFont="1" applyFill="1" applyBorder="1" applyAlignment="1">
      <alignment horizontal="center"/>
    </xf>
    <xf numFmtId="0" fontId="15" fillId="2" borderId="1" xfId="0" applyFont="1" applyFill="1" applyBorder="1" applyAlignment="1">
      <alignment horizontal="left" wrapText="1"/>
    </xf>
    <xf numFmtId="0" fontId="15" fillId="0" borderId="0" xfId="0" applyFont="1"/>
    <xf numFmtId="0" fontId="18" fillId="0" borderId="0" xfId="0" applyFont="1"/>
    <xf numFmtId="0" fontId="13" fillId="4" borderId="1" xfId="0" applyFont="1" applyFill="1" applyBorder="1" applyAlignment="1" applyProtection="1">
      <alignment horizontal="left" wrapText="1"/>
      <protection locked="0"/>
    </xf>
    <xf numFmtId="0" fontId="2" fillId="0" borderId="1" xfId="0" applyFont="1" applyBorder="1" applyAlignment="1">
      <alignment horizontal="center" vertical="center" wrapText="1"/>
    </xf>
    <xf numFmtId="0" fontId="7" fillId="0" borderId="1" xfId="0" applyFont="1" applyBorder="1"/>
    <xf numFmtId="0" fontId="14" fillId="0" borderId="0" xfId="0" applyFont="1" applyAlignment="1">
      <alignment vertical="center"/>
    </xf>
    <xf numFmtId="14" fontId="27" fillId="4" borderId="1" xfId="0" applyNumberFormat="1" applyFont="1" applyFill="1" applyBorder="1" applyAlignment="1" applyProtection="1">
      <alignment wrapText="1"/>
      <protection locked="0"/>
    </xf>
    <xf numFmtId="49" fontId="27" fillId="4" borderId="1" xfId="0" applyNumberFormat="1" applyFont="1" applyFill="1" applyBorder="1" applyAlignment="1" applyProtection="1">
      <alignment wrapText="1"/>
      <protection locked="0"/>
    </xf>
    <xf numFmtId="49" fontId="27" fillId="4" borderId="1" xfId="0" applyNumberFormat="1" applyFont="1" applyFill="1" applyBorder="1" applyAlignment="1" applyProtection="1">
      <alignment horizontal="center" wrapText="1"/>
      <protection locked="0"/>
    </xf>
    <xf numFmtId="4" fontId="12" fillId="4" borderId="1" xfId="1" applyNumberFormat="1" applyFont="1" applyFill="1" applyBorder="1" applyAlignment="1" applyProtection="1">
      <alignment wrapText="1"/>
      <protection locked="0"/>
    </xf>
    <xf numFmtId="49" fontId="12" fillId="4" borderId="1" xfId="1" applyNumberFormat="1" applyFont="1" applyFill="1" applyBorder="1" applyAlignment="1" applyProtection="1">
      <alignment horizontal="center" wrapText="1"/>
      <protection locked="0"/>
    </xf>
    <xf numFmtId="49" fontId="12" fillId="4" borderId="1" xfId="1" applyNumberFormat="1" applyFont="1" applyFill="1" applyBorder="1" applyAlignment="1" applyProtection="1">
      <alignment wrapText="1"/>
      <protection locked="0"/>
    </xf>
    <xf numFmtId="49" fontId="12" fillId="4" borderId="1" xfId="1" applyNumberFormat="1" applyFont="1" applyFill="1" applyBorder="1" applyAlignment="1" applyProtection="1">
      <alignment horizontal="right" wrapText="1"/>
      <protection locked="0"/>
    </xf>
    <xf numFmtId="0" fontId="12" fillId="4" borderId="1" xfId="1" applyNumberFormat="1" applyFont="1" applyFill="1" applyBorder="1" applyAlignment="1" applyProtection="1">
      <alignment wrapText="1"/>
      <protection locked="0"/>
    </xf>
    <xf numFmtId="1" fontId="12" fillId="4" borderId="1" xfId="1" applyNumberFormat="1" applyFont="1" applyFill="1" applyBorder="1" applyAlignment="1" applyProtection="1">
      <alignment horizontal="right" wrapText="1"/>
      <protection locked="0"/>
    </xf>
    <xf numFmtId="49" fontId="12" fillId="2" borderId="1" xfId="1" applyNumberFormat="1" applyFont="1" applyFill="1" applyBorder="1" applyAlignment="1" applyProtection="1">
      <alignment wrapText="1"/>
    </xf>
    <xf numFmtId="0" fontId="31" fillId="5" borderId="0" xfId="0" applyFont="1" applyFill="1" applyProtection="1">
      <protection locked="0"/>
    </xf>
    <xf numFmtId="0" fontId="6" fillId="0" borderId="1" xfId="0" applyFont="1" applyBorder="1"/>
    <xf numFmtId="0" fontId="12" fillId="2" borderId="12" xfId="0" applyFont="1" applyFill="1" applyBorder="1" applyAlignment="1">
      <alignment horizontal="left"/>
    </xf>
    <xf numFmtId="4" fontId="6" fillId="2" borderId="12" xfId="0" applyNumberFormat="1" applyFont="1" applyFill="1" applyBorder="1" applyAlignment="1">
      <alignment horizontal="center"/>
    </xf>
    <xf numFmtId="0" fontId="29" fillId="2" borderId="11"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3" fillId="0" borderId="0" xfId="0" applyFont="1" applyAlignment="1">
      <alignment horizontal="left" vertical="center" wrapText="1"/>
    </xf>
    <xf numFmtId="0" fontId="15" fillId="2" borderId="1" xfId="0" applyFont="1" applyFill="1" applyBorder="1" applyAlignment="1">
      <alignment horizontal="center" vertical="center" wrapText="1"/>
    </xf>
    <xf numFmtId="0" fontId="20" fillId="0" borderId="0" xfId="2" applyFont="1" applyFill="1" applyBorder="1" applyAlignment="1">
      <alignment horizontal="left"/>
    </xf>
    <xf numFmtId="0" fontId="20" fillId="0" borderId="4" xfId="2" applyFont="1" applyFill="1" applyBorder="1" applyAlignment="1">
      <alignment horizontal="left"/>
    </xf>
    <xf numFmtId="0" fontId="20" fillId="0" borderId="5" xfId="2" applyFont="1" applyFill="1" applyBorder="1" applyAlignment="1">
      <alignment horizontal="left"/>
    </xf>
    <xf numFmtId="0" fontId="20" fillId="0" borderId="6" xfId="2" applyFont="1" applyFill="1" applyBorder="1" applyAlignment="1">
      <alignment horizontal="left"/>
    </xf>
    <xf numFmtId="0" fontId="20" fillId="0" borderId="7" xfId="2" applyFont="1" applyFill="1" applyBorder="1" applyAlignment="1">
      <alignment horizontal="left"/>
    </xf>
    <xf numFmtId="0" fontId="20" fillId="0" borderId="8" xfId="2" applyFont="1" applyFill="1" applyBorder="1" applyAlignment="1">
      <alignment horizontal="left"/>
    </xf>
    <xf numFmtId="0" fontId="15" fillId="0" borderId="0" xfId="0" applyFont="1" applyAlignment="1">
      <alignment horizontal="left" wrapText="1"/>
    </xf>
    <xf numFmtId="0" fontId="15" fillId="2" borderId="1" xfId="0" applyFont="1" applyFill="1" applyBorder="1" applyAlignment="1">
      <alignment horizontal="left"/>
    </xf>
    <xf numFmtId="0" fontId="15" fillId="2" borderId="3" xfId="0" applyFont="1" applyFill="1" applyBorder="1" applyAlignment="1">
      <alignment horizontal="left"/>
    </xf>
    <xf numFmtId="0" fontId="13" fillId="0" borderId="1" xfId="0" applyFont="1" applyBorder="1" applyAlignment="1">
      <alignment horizontal="left" vertical="top" wrapText="1"/>
    </xf>
    <xf numFmtId="164" fontId="13" fillId="0" borderId="1" xfId="0" applyNumberFormat="1" applyFont="1" applyBorder="1" applyAlignment="1">
      <alignment horizontal="left"/>
    </xf>
    <xf numFmtId="14" fontId="13" fillId="0" borderId="1" xfId="0" applyNumberFormat="1" applyFont="1" applyBorder="1" applyAlignment="1">
      <alignment horizontal="left"/>
    </xf>
    <xf numFmtId="0" fontId="20" fillId="0" borderId="1" xfId="2" applyFont="1" applyFill="1" applyBorder="1" applyAlignment="1">
      <alignment horizontal="left"/>
    </xf>
    <xf numFmtId="0" fontId="20" fillId="0" borderId="9" xfId="2" applyFont="1" applyFill="1" applyBorder="1" applyAlignment="1">
      <alignment horizontal="left"/>
    </xf>
    <xf numFmtId="0" fontId="20" fillId="0" borderId="2" xfId="2" applyFont="1" applyFill="1" applyBorder="1" applyAlignment="1">
      <alignment horizontal="left"/>
    </xf>
    <xf numFmtId="0" fontId="20" fillId="0" borderId="10" xfId="2" applyFont="1" applyFill="1" applyBorder="1" applyAlignment="1">
      <alignment horizontal="left"/>
    </xf>
    <xf numFmtId="0" fontId="13" fillId="0" borderId="0" xfId="0" applyFont="1" applyAlignment="1">
      <alignment horizontal="left" vertical="top" wrapText="1"/>
    </xf>
    <xf numFmtId="0" fontId="6" fillId="0" borderId="0" xfId="0" applyFont="1" applyAlignment="1">
      <alignment horizontal="left" vertical="top" wrapText="1"/>
    </xf>
    <xf numFmtId="0" fontId="15" fillId="2" borderId="1" xfId="0" applyFont="1" applyFill="1" applyBorder="1" applyAlignment="1">
      <alignment horizontal="center"/>
    </xf>
    <xf numFmtId="0" fontId="3" fillId="0" borderId="2" xfId="0" applyFont="1" applyBorder="1" applyAlignment="1">
      <alignment horizontal="center"/>
    </xf>
    <xf numFmtId="0" fontId="19" fillId="0" borderId="0" xfId="0" applyFont="1" applyAlignment="1">
      <alignment horizontal="left" vertical="top" wrapText="1"/>
    </xf>
  </cellXfs>
  <cellStyles count="5">
    <cellStyle name="Comma" xfId="1" builtinId="3"/>
    <cellStyle name="Hyperlink" xfId="2" builtinId="8"/>
    <cellStyle name="Normal" xfId="0" builtinId="0"/>
    <cellStyle name="Normal 2" xfId="3" xr:uid="{00000000-0005-0000-0000-000003000000}"/>
    <cellStyle name="Normal 3" xfId="4" xr:uid="{00000000-0005-0000-0000-000004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pa.gov/ods-phaseout/ods-recordkeeping-and-report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sheetPr>
  <dimension ref="B1:H30"/>
  <sheetViews>
    <sheetView showGridLines="0" tabSelected="1" zoomScale="90" zoomScaleNormal="90" zoomScaleSheetLayoutView="100" workbookViewId="0"/>
  </sheetViews>
  <sheetFormatPr defaultColWidth="9.1796875" defaultRowHeight="14" x14ac:dyDescent="0.3"/>
  <cols>
    <col min="1" max="1" width="5.54296875" style="12" customWidth="1"/>
    <col min="2" max="2" width="29.54296875" style="12" customWidth="1"/>
    <col min="3" max="4" width="43.81640625" style="12" customWidth="1"/>
    <col min="5" max="5" width="25.1796875" style="12" customWidth="1"/>
    <col min="6" max="16384" width="9.1796875" style="12"/>
  </cols>
  <sheetData>
    <row r="1" spans="2:8" x14ac:dyDescent="0.3">
      <c r="B1" s="12" t="s">
        <v>0</v>
      </c>
      <c r="D1" s="24" t="s">
        <v>278</v>
      </c>
    </row>
    <row r="2" spans="2:8" ht="14.5" x14ac:dyDescent="0.35">
      <c r="C2" s="18"/>
      <c r="D2" s="24" t="s">
        <v>309</v>
      </c>
    </row>
    <row r="3" spans="2:8" ht="14.5" x14ac:dyDescent="0.35">
      <c r="C3" s="18"/>
    </row>
    <row r="4" spans="2:8" ht="23.25" customHeight="1" x14ac:dyDescent="0.4">
      <c r="B4" s="21" t="s">
        <v>293</v>
      </c>
      <c r="C4" s="19"/>
    </row>
    <row r="5" spans="2:8" x14ac:dyDescent="0.3">
      <c r="B5" s="80" t="s">
        <v>294</v>
      </c>
      <c r="C5" s="80"/>
      <c r="D5" s="80"/>
    </row>
    <row r="6" spans="2:8" ht="34.5" customHeight="1" x14ac:dyDescent="0.3">
      <c r="B6" s="82" t="s">
        <v>741</v>
      </c>
      <c r="C6" s="82"/>
      <c r="D6" s="82"/>
    </row>
    <row r="7" spans="2:8" x14ac:dyDescent="0.3">
      <c r="B7" s="80" t="s">
        <v>295</v>
      </c>
      <c r="C7" s="80"/>
      <c r="D7" s="80"/>
    </row>
    <row r="8" spans="2:8" x14ac:dyDescent="0.3">
      <c r="B8" s="83">
        <v>6</v>
      </c>
      <c r="C8" s="83"/>
      <c r="D8" s="83"/>
    </row>
    <row r="9" spans="2:8" x14ac:dyDescent="0.3">
      <c r="B9" s="80" t="s">
        <v>296</v>
      </c>
      <c r="C9" s="80"/>
      <c r="D9" s="80"/>
    </row>
    <row r="10" spans="2:8" x14ac:dyDescent="0.3">
      <c r="B10" s="84">
        <v>46280</v>
      </c>
      <c r="C10" s="84"/>
      <c r="D10" s="84"/>
    </row>
    <row r="11" spans="2:8" x14ac:dyDescent="0.3">
      <c r="B11" s="80" t="s">
        <v>297</v>
      </c>
      <c r="C11" s="80"/>
      <c r="D11" s="80"/>
    </row>
    <row r="12" spans="2:8" ht="16.5" customHeight="1" x14ac:dyDescent="0.3">
      <c r="B12" s="85" t="s">
        <v>298</v>
      </c>
      <c r="C12" s="85"/>
      <c r="D12" s="85"/>
    </row>
    <row r="13" spans="2:8" ht="15" customHeight="1" x14ac:dyDescent="0.3">
      <c r="B13" s="81" t="s">
        <v>299</v>
      </c>
      <c r="C13" s="81"/>
      <c r="D13" s="81"/>
    </row>
    <row r="14" spans="2:8" ht="15" customHeight="1" x14ac:dyDescent="0.3">
      <c r="B14" s="74" t="s">
        <v>308</v>
      </c>
      <c r="C14" s="75"/>
      <c r="D14" s="76"/>
    </row>
    <row r="15" spans="2:8" ht="15" customHeight="1" x14ac:dyDescent="0.3">
      <c r="B15" s="77" t="s">
        <v>303</v>
      </c>
      <c r="C15" s="73"/>
      <c r="D15" s="78"/>
      <c r="H15" s="16"/>
    </row>
    <row r="16" spans="2:8" ht="15" customHeight="1" x14ac:dyDescent="0.3">
      <c r="B16" s="86" t="s">
        <v>738</v>
      </c>
      <c r="C16" s="87"/>
      <c r="D16" s="88"/>
    </row>
    <row r="17" spans="2:4" ht="15" customHeight="1" x14ac:dyDescent="0.3">
      <c r="B17" s="37"/>
      <c r="C17" s="37"/>
      <c r="D17" s="37"/>
    </row>
    <row r="18" spans="2:4" ht="31" customHeight="1" x14ac:dyDescent="0.3">
      <c r="B18" s="79" t="s">
        <v>241</v>
      </c>
      <c r="C18" s="79"/>
      <c r="D18" s="79"/>
    </row>
    <row r="20" spans="2:4" x14ac:dyDescent="0.3">
      <c r="B20" s="93" t="s">
        <v>277</v>
      </c>
      <c r="C20" s="93"/>
      <c r="D20" s="93"/>
    </row>
    <row r="21" spans="2:4" x14ac:dyDescent="0.3">
      <c r="B21" s="93"/>
      <c r="C21" s="93"/>
      <c r="D21" s="93"/>
    </row>
    <row r="22" spans="2:4" x14ac:dyDescent="0.3">
      <c r="B22" s="93"/>
      <c r="C22" s="93"/>
      <c r="D22" s="93"/>
    </row>
    <row r="23" spans="2:4" x14ac:dyDescent="0.3">
      <c r="B23" s="93"/>
      <c r="C23" s="93"/>
      <c r="D23" s="93"/>
    </row>
    <row r="24" spans="2:4" x14ac:dyDescent="0.3">
      <c r="B24" s="93"/>
      <c r="C24" s="93"/>
      <c r="D24" s="93"/>
    </row>
    <row r="25" spans="2:4" x14ac:dyDescent="0.3">
      <c r="B25" s="93"/>
      <c r="C25" s="93"/>
      <c r="D25" s="93"/>
    </row>
    <row r="26" spans="2:4" x14ac:dyDescent="0.3">
      <c r="B26" s="93"/>
      <c r="C26" s="93"/>
      <c r="D26" s="93"/>
    </row>
    <row r="27" spans="2:4" x14ac:dyDescent="0.3">
      <c r="B27" s="93"/>
      <c r="C27" s="93"/>
      <c r="D27" s="93"/>
    </row>
    <row r="28" spans="2:4" ht="21.5" customHeight="1" x14ac:dyDescent="0.3">
      <c r="B28" s="93"/>
      <c r="C28" s="93"/>
      <c r="D28" s="93"/>
    </row>
    <row r="30" spans="2:4" x14ac:dyDescent="0.3">
      <c r="B30" s="12" t="s">
        <v>261</v>
      </c>
    </row>
  </sheetData>
  <sheetProtection algorithmName="SHA-512" hashValue="QbdZZKfwOpaWtkONqvyBtaZl7u/kv2bwNkiFdB5QOsV/zVXfvjt+USD3F+oT0ti0xFFJHAqaI06989M/G5+4Aw==" saltValue="cwiF/ORsvO/Qjs3zn2KOyg==" spinCount="100000" sheet="1" objects="1" scenarios="1"/>
  <mergeCells count="14">
    <mergeCell ref="B14:D14"/>
    <mergeCell ref="B15:D15"/>
    <mergeCell ref="B18:D18"/>
    <mergeCell ref="B20:D28"/>
    <mergeCell ref="B5:D5"/>
    <mergeCell ref="B7:D7"/>
    <mergeCell ref="B9:D9"/>
    <mergeCell ref="B11:D11"/>
    <mergeCell ref="B13:D13"/>
    <mergeCell ref="B6:D6"/>
    <mergeCell ref="B8:D8"/>
    <mergeCell ref="B10:D10"/>
    <mergeCell ref="B12:D12"/>
    <mergeCell ref="B16:D16"/>
  </mergeCells>
  <hyperlinks>
    <hyperlink ref="B12" r:id="rId1" xr:uid="{D79D70A0-A356-4E7C-A46D-E7B67190836C}"/>
    <hyperlink ref="B14:D14" location="'1 - Report Identification'!A1" display="Section 1 - Report Identification" xr:uid="{8BE49436-5995-4242-9B4B-7D4F6F157315}"/>
    <hyperlink ref="B15:D15" location="'2 - Export Data'!A1" display="Section 2 - Export Transaction Data" xr:uid="{E161AC01-D691-4E30-9D3D-B2DD7550192F}"/>
    <hyperlink ref="B16:D16" location="'3 - Export Summary'!A1" display="Section 3 - Export Summary" xr:uid="{13E7130A-7561-4B55-A89D-19329856D9EB}"/>
  </hyperlinks>
  <pageMargins left="0.7" right="0.7" top="0.75" bottom="0.75" header="0.3" footer="0.3"/>
  <pageSetup orientation="portrait" r:id="rId2"/>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9CCFF"/>
  </sheetPr>
  <dimension ref="B1:G18"/>
  <sheetViews>
    <sheetView showGridLines="0" zoomScale="90" zoomScaleNormal="90" zoomScaleSheetLayoutView="100" workbookViewId="0"/>
  </sheetViews>
  <sheetFormatPr defaultColWidth="9.1796875" defaultRowHeight="14" x14ac:dyDescent="0.3"/>
  <cols>
    <col min="1" max="1" width="5.54296875" style="12" customWidth="1"/>
    <col min="2" max="2" width="38.7265625" style="12" customWidth="1"/>
    <col min="3" max="3" width="45.1796875" style="12" customWidth="1"/>
    <col min="4" max="4" width="21.7265625" style="12" customWidth="1"/>
    <col min="5" max="16384" width="9.1796875" style="12"/>
  </cols>
  <sheetData>
    <row r="1" spans="2:5" x14ac:dyDescent="0.3">
      <c r="B1" s="12" t="s">
        <v>0</v>
      </c>
      <c r="D1" s="24" t="s">
        <v>278</v>
      </c>
    </row>
    <row r="2" spans="2:5" x14ac:dyDescent="0.3">
      <c r="B2" s="49"/>
      <c r="D2" s="24" t="s">
        <v>309</v>
      </c>
    </row>
    <row r="3" spans="2:5" ht="14.5" x14ac:dyDescent="0.35">
      <c r="B3" s="50"/>
    </row>
    <row r="4" spans="2:5" ht="20" x14ac:dyDescent="0.4">
      <c r="B4" s="21" t="s">
        <v>293</v>
      </c>
    </row>
    <row r="5" spans="2:5" x14ac:dyDescent="0.3">
      <c r="B5" s="37" t="s">
        <v>302</v>
      </c>
      <c r="C5" s="17"/>
    </row>
    <row r="6" spans="2:5" x14ac:dyDescent="0.3">
      <c r="B6" s="26"/>
      <c r="C6" s="17"/>
    </row>
    <row r="7" spans="2:5" ht="18" x14ac:dyDescent="0.3">
      <c r="B7" s="54" t="s">
        <v>300</v>
      </c>
    </row>
    <row r="8" spans="2:5" ht="18" customHeight="1" x14ac:dyDescent="0.3">
      <c r="B8" s="89" t="s">
        <v>301</v>
      </c>
      <c r="C8" s="89"/>
    </row>
    <row r="9" spans="2:5" x14ac:dyDescent="0.3">
      <c r="B9" s="23" t="s">
        <v>310</v>
      </c>
      <c r="C9" s="51"/>
      <c r="E9" s="29"/>
    </row>
    <row r="10" spans="2:5" x14ac:dyDescent="0.3">
      <c r="B10" s="23" t="s">
        <v>3</v>
      </c>
      <c r="C10" s="34"/>
      <c r="E10" s="29" t="str">
        <f ca="1">IF(C10&gt;YEAR(TODAY()),"PLEASE CHOOSE A CURRENT OR PAST YEAR","")</f>
        <v/>
      </c>
    </row>
    <row r="11" spans="2:5" x14ac:dyDescent="0.3">
      <c r="B11" s="23" t="s">
        <v>4</v>
      </c>
      <c r="C11" s="34"/>
      <c r="E11" s="29" t="str">
        <f>IF(ReportQtr&gt;Lists!C6,"PLEASE SELECT A VALID QUARTER FROM THE DROPDOWN LIST","")</f>
        <v/>
      </c>
    </row>
    <row r="12" spans="2:5" x14ac:dyDescent="0.3">
      <c r="B12" s="48" t="s">
        <v>311</v>
      </c>
      <c r="C12" s="35"/>
      <c r="D12" s="30"/>
      <c r="E12" s="29" t="str">
        <f>IF(C12="","",IF(OR(LEN(C12)=9,LEN(C12)=10,LEN(C12)=11),"","PLEASE ENTER A 9 OR 11-DIGIT NUMBER"))</f>
        <v/>
      </c>
    </row>
    <row r="13" spans="2:5" ht="14.25" customHeight="1" x14ac:dyDescent="0.3">
      <c r="C13" s="31" t="s">
        <v>263</v>
      </c>
    </row>
    <row r="14" spans="2:5" x14ac:dyDescent="0.3">
      <c r="C14" s="32"/>
    </row>
    <row r="15" spans="2:5" x14ac:dyDescent="0.3">
      <c r="C15" s="32"/>
    </row>
    <row r="18" spans="7:7" x14ac:dyDescent="0.3">
      <c r="G18" s="33"/>
    </row>
  </sheetData>
  <sheetProtection algorithmName="SHA-512" hashValue="ysIkK2MZSSsgH3APjBQPCw74VcewpVRxLu9KeVbQJrYfkaL5jTCJHIo9NU1yQfo8dbo8I34RayTneZk0SP/noQ==" saltValue="8+hUtE7JN676SAZnJGh3mg==" spinCount="100000" sheet="1" objects="1" scenarios="1"/>
  <mergeCells count="1">
    <mergeCell ref="B8:C8"/>
  </mergeCells>
  <dataValidations count="4">
    <dataValidation type="list" allowBlank="1" showInputMessage="1" showErrorMessage="1" error="Please select a reporting year from the drop down menu" prompt="Select the reporting year for which data in this report applies." sqref="C10" xr:uid="{00000000-0002-0000-0100-000001000000}">
      <formula1>ReportingYear</formula1>
    </dataValidation>
    <dataValidation type="list" allowBlank="1" showInputMessage="1" showErrorMessage="1" error="Please select a reporting quarter from the drop down menu" prompt="Select the quarter for which the data in this report applies. _x000a__x000a_Quarter 1: Jan-Mar_x000a_Quarter 2: Apr-Jun_x000a_Quarter 3: Jul-Sept_x000a_Quarter 4: Oct-Dec" sqref="C11" xr:uid="{00000000-0002-0000-0100-000002000000}">
      <formula1>ReportingQuarter</formula1>
    </dataValidation>
    <dataValidation type="custom" allowBlank="1" showInputMessage="1" showErrorMessage="1" error="Please enter a 9 to 11 digit number." prompt="Enter your company's 9 or 11-digit Employer Identification Number. The number entered should have no dashes." sqref="C12" xr:uid="{3D5F499E-B72A-4D3F-8969-A2D5E5A6BBB9}">
      <formula1>AND(ISNUMBER(VALUE(C12)),OR(LEN(C12)=9,LEN(C12)=10,LEN(C12)=11))</formula1>
    </dataValidation>
    <dataValidation type="textLength" operator="lessThanOrEqual" allowBlank="1" showInputMessage="1" showErrorMessage="1" error="The Company Name may not exceed 200 characters." prompt="Enter the name of the company for which the data in this report applies. The company name must match the CDX organization name under which this report is submitted to EPA." sqref="C9" xr:uid="{E14DC92D-73FD-4512-8330-32880CD18C3D}">
      <formula1>200</formula1>
    </dataValidation>
  </dataValidations>
  <hyperlinks>
    <hyperlink ref="B5" location="'2 - Export Data'!A1" display="Go to Section 2 - Export Transaction Data" xr:uid="{6602738E-58C2-4BA4-8E52-DFE32901C3DF}"/>
  </hyperlink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9CCFF"/>
  </sheetPr>
  <dimension ref="A1:R1012"/>
  <sheetViews>
    <sheetView showGridLines="0" topLeftCell="B1" zoomScale="90" zoomScaleNormal="90" workbookViewId="0">
      <selection activeCell="B1" sqref="B1"/>
    </sheetView>
  </sheetViews>
  <sheetFormatPr defaultColWidth="9.1796875" defaultRowHeight="14" x14ac:dyDescent="0.3"/>
  <cols>
    <col min="1" max="1" width="2" style="12" hidden="1" customWidth="1"/>
    <col min="2" max="2" width="5.54296875" style="12" customWidth="1"/>
    <col min="3" max="3" width="14" style="12" customWidth="1"/>
    <col min="4" max="4" width="11" style="22" customWidth="1"/>
    <col min="5" max="5" width="21.1796875" style="12" customWidth="1"/>
    <col min="6" max="6" width="18.54296875" style="12" customWidth="1"/>
    <col min="7" max="7" width="14.7265625" style="12" customWidth="1"/>
    <col min="8" max="8" width="24.453125" style="12" customWidth="1"/>
    <col min="9" max="9" width="13.1796875" style="12" customWidth="1"/>
    <col min="10" max="10" width="17.453125" style="12" customWidth="1"/>
    <col min="11" max="11" width="17.453125" style="12" bestFit="1" customWidth="1"/>
    <col min="12" max="12" width="13.7265625" style="12" customWidth="1"/>
    <col min="13" max="13" width="12.7265625" style="12" customWidth="1"/>
    <col min="14" max="14" width="14.453125" style="12" customWidth="1"/>
    <col min="15" max="15" width="23" style="12" customWidth="1"/>
    <col min="16" max="16" width="12.7265625" style="12" customWidth="1"/>
    <col min="17" max="17" width="22.26953125" style="12" customWidth="1"/>
    <col min="18" max="16384" width="9.1796875" style="12"/>
  </cols>
  <sheetData>
    <row r="1" spans="1:18" x14ac:dyDescent="0.3">
      <c r="C1" s="12" t="s">
        <v>0</v>
      </c>
      <c r="D1" s="12"/>
      <c r="P1" s="39"/>
      <c r="Q1" s="24" t="s">
        <v>278</v>
      </c>
    </row>
    <row r="2" spans="1:18" x14ac:dyDescent="0.3">
      <c r="D2" s="12"/>
      <c r="P2" s="39"/>
      <c r="Q2" s="24" t="s">
        <v>309</v>
      </c>
    </row>
    <row r="3" spans="1:18" x14ac:dyDescent="0.3">
      <c r="D3" s="12"/>
    </row>
    <row r="4" spans="1:18" s="25" customFormat="1" ht="20" x14ac:dyDescent="0.4">
      <c r="C4" s="21" t="s">
        <v>293</v>
      </c>
    </row>
    <row r="5" spans="1:18" x14ac:dyDescent="0.3">
      <c r="C5" s="73" t="s">
        <v>739</v>
      </c>
      <c r="D5" s="73"/>
      <c r="E5" s="73"/>
    </row>
    <row r="6" spans="1:18" x14ac:dyDescent="0.3">
      <c r="D6" s="12"/>
    </row>
    <row r="7" spans="1:18" ht="21.75" customHeight="1" x14ac:dyDescent="0.3">
      <c r="C7" s="54" t="s">
        <v>303</v>
      </c>
      <c r="D7" s="12"/>
    </row>
    <row r="8" spans="1:18" ht="15.4" customHeight="1" x14ac:dyDescent="0.3">
      <c r="C8" s="71" t="s">
        <v>304</v>
      </c>
      <c r="D8" s="71"/>
      <c r="E8" s="71"/>
      <c r="F8" s="71"/>
      <c r="G8" s="71"/>
      <c r="H8" s="71"/>
      <c r="I8" s="71"/>
      <c r="J8" s="71"/>
      <c r="K8" s="71"/>
      <c r="L8" s="71"/>
      <c r="M8" s="71"/>
      <c r="N8" s="71"/>
      <c r="O8" s="71"/>
      <c r="P8" s="71"/>
      <c r="Q8" s="71"/>
    </row>
    <row r="9" spans="1:18" ht="18" customHeight="1" x14ac:dyDescent="0.3">
      <c r="C9" s="72" t="s">
        <v>306</v>
      </c>
      <c r="D9" s="72"/>
      <c r="E9" s="72"/>
      <c r="F9" s="72"/>
      <c r="G9" s="72"/>
      <c r="H9" s="72"/>
      <c r="I9" s="72"/>
      <c r="J9" s="72"/>
      <c r="K9" s="72"/>
      <c r="L9" s="72"/>
      <c r="M9" s="72"/>
      <c r="N9" s="72"/>
      <c r="O9" s="72"/>
      <c r="P9" s="72"/>
      <c r="Q9" s="72"/>
    </row>
    <row r="10" spans="1:18" s="38" customFormat="1" x14ac:dyDescent="0.3">
      <c r="B10" s="12"/>
      <c r="C10" s="41">
        <v>1</v>
      </c>
      <c r="D10" s="41">
        <v>2</v>
      </c>
      <c r="E10" s="41">
        <v>3</v>
      </c>
      <c r="F10" s="41">
        <v>4</v>
      </c>
      <c r="G10" s="41">
        <v>5</v>
      </c>
      <c r="H10" s="41">
        <v>6</v>
      </c>
      <c r="I10" s="41">
        <v>7</v>
      </c>
      <c r="J10" s="41">
        <v>8</v>
      </c>
      <c r="K10" s="41">
        <v>9</v>
      </c>
      <c r="L10" s="41">
        <v>10</v>
      </c>
      <c r="M10" s="41">
        <v>11</v>
      </c>
      <c r="N10" s="41">
        <v>12</v>
      </c>
      <c r="O10" s="41">
        <v>13</v>
      </c>
      <c r="P10" s="41">
        <v>14</v>
      </c>
      <c r="Q10" s="41">
        <v>15</v>
      </c>
    </row>
    <row r="11" spans="1:18" s="13" customFormat="1" ht="56" x14ac:dyDescent="0.3">
      <c r="B11" s="12"/>
      <c r="C11" s="41" t="s">
        <v>8</v>
      </c>
      <c r="D11" s="41" t="s">
        <v>245</v>
      </c>
      <c r="E11" s="41" t="s">
        <v>246</v>
      </c>
      <c r="F11" s="41" t="s">
        <v>249</v>
      </c>
      <c r="G11" s="41" t="s">
        <v>258</v>
      </c>
      <c r="H11" s="41" t="s">
        <v>259</v>
      </c>
      <c r="I11" s="41" t="s">
        <v>260</v>
      </c>
      <c r="J11" s="41" t="s">
        <v>247</v>
      </c>
      <c r="K11" s="41" t="s">
        <v>248</v>
      </c>
      <c r="L11" s="41" t="s">
        <v>250</v>
      </c>
      <c r="M11" s="41" t="s">
        <v>305</v>
      </c>
      <c r="N11" s="41" t="s">
        <v>9</v>
      </c>
      <c r="O11" s="41" t="s">
        <v>251</v>
      </c>
      <c r="P11" s="41" t="s">
        <v>262</v>
      </c>
      <c r="Q11" s="42" t="s">
        <v>190</v>
      </c>
    </row>
    <row r="12" spans="1:18" ht="14.5" x14ac:dyDescent="0.35">
      <c r="A12" s="65" t="str">
        <f>IF(H12=0, "", 1)</f>
        <v/>
      </c>
      <c r="B12" s="44">
        <v>1</v>
      </c>
      <c r="C12" s="43" t="str">
        <f>IF(L12="","",1)</f>
        <v/>
      </c>
      <c r="D12" s="55"/>
      <c r="E12" s="56"/>
      <c r="F12" s="56"/>
      <c r="G12" s="56"/>
      <c r="H12" s="56"/>
      <c r="I12" s="57"/>
      <c r="J12" s="56"/>
      <c r="K12" s="56"/>
      <c r="L12" s="64" t="str">
        <f>IF($D12="", "", "CH3Br")</f>
        <v/>
      </c>
      <c r="M12" s="58"/>
      <c r="N12" s="59"/>
      <c r="O12" s="60"/>
      <c r="P12" s="61"/>
      <c r="Q12" s="62"/>
      <c r="R12" s="40"/>
    </row>
    <row r="13" spans="1:18" ht="14.5" x14ac:dyDescent="0.35">
      <c r="A13" s="65" t="str">
        <f>IF(H13=0, "", IF(COUNTIF($H$12:H12, H13)&gt;0, "", MAX($A$12:A12)+1))</f>
        <v/>
      </c>
      <c r="B13" s="45">
        <v>2</v>
      </c>
      <c r="C13" s="43" t="str">
        <f>IF(L13="","",MAX($C$12:C12)+1)</f>
        <v/>
      </c>
      <c r="D13" s="55"/>
      <c r="E13" s="56"/>
      <c r="F13" s="56"/>
      <c r="G13" s="56"/>
      <c r="H13" s="56"/>
      <c r="I13" s="57"/>
      <c r="J13" s="56"/>
      <c r="K13" s="56"/>
      <c r="L13" s="64" t="str">
        <f>IF($D13="", "", "CH3Br")</f>
        <v/>
      </c>
      <c r="M13" s="58"/>
      <c r="N13" s="59"/>
      <c r="O13" s="60"/>
      <c r="P13" s="61" t="s">
        <v>263</v>
      </c>
      <c r="Q13" s="62"/>
      <c r="R13" s="40"/>
    </row>
    <row r="14" spans="1:18" ht="14.5" x14ac:dyDescent="0.35">
      <c r="A14" s="65" t="str">
        <f>IF(H14=0, "", IF(COUNTIF($H$12:H13, H14)&gt;0, "", MAX($A$12:A13)+1))</f>
        <v/>
      </c>
      <c r="B14" s="45">
        <v>3</v>
      </c>
      <c r="C14" s="43" t="str">
        <f>IF(L14="","",MAX($C$12:C13)+1)</f>
        <v/>
      </c>
      <c r="D14" s="55"/>
      <c r="E14" s="56"/>
      <c r="F14" s="56"/>
      <c r="G14" s="56"/>
      <c r="H14" s="56"/>
      <c r="I14" s="57"/>
      <c r="J14" s="56"/>
      <c r="K14" s="56"/>
      <c r="L14" s="64" t="str">
        <f t="shared" ref="L14:L77" si="0">IF($D14="", "", "CH3Br")</f>
        <v/>
      </c>
      <c r="M14" s="58"/>
      <c r="N14" s="59"/>
      <c r="O14" s="60"/>
      <c r="P14" s="61" t="s">
        <v>263</v>
      </c>
      <c r="Q14" s="62"/>
      <c r="R14" s="40"/>
    </row>
    <row r="15" spans="1:18" ht="14.5" x14ac:dyDescent="0.35">
      <c r="A15" s="65" t="str">
        <f>IF(H15=0, "", IF(COUNTIF($H$12:H14, H15)&gt;0, "", MAX($A$12:A14)+1))</f>
        <v/>
      </c>
      <c r="B15" s="45">
        <v>4</v>
      </c>
      <c r="C15" s="43" t="str">
        <f>IF(L15="","",MAX($C$12:C14)+1)</f>
        <v/>
      </c>
      <c r="D15" s="55"/>
      <c r="E15" s="56"/>
      <c r="F15" s="56"/>
      <c r="G15" s="56"/>
      <c r="H15" s="56"/>
      <c r="I15" s="57"/>
      <c r="J15" s="56"/>
      <c r="K15" s="56"/>
      <c r="L15" s="64" t="str">
        <f t="shared" si="0"/>
        <v/>
      </c>
      <c r="M15" s="58"/>
      <c r="N15" s="59"/>
      <c r="O15" s="60"/>
      <c r="P15" s="61" t="s">
        <v>263</v>
      </c>
      <c r="Q15" s="62"/>
      <c r="R15" s="40"/>
    </row>
    <row r="16" spans="1:18" ht="14.5" x14ac:dyDescent="0.35">
      <c r="A16" s="65" t="str">
        <f>IF(H16=0, "", IF(COUNTIF($H$12:H15, H16)&gt;0, "", MAX($A$12:A15)+1))</f>
        <v/>
      </c>
      <c r="B16" s="44">
        <v>5</v>
      </c>
      <c r="C16" s="43" t="str">
        <f>IF(L16="","",MAX($C$12:C15)+1)</f>
        <v/>
      </c>
      <c r="D16" s="55"/>
      <c r="E16" s="56"/>
      <c r="F16" s="56"/>
      <c r="G16" s="56"/>
      <c r="H16" s="56"/>
      <c r="I16" s="57"/>
      <c r="J16" s="56"/>
      <c r="K16" s="56"/>
      <c r="L16" s="64" t="str">
        <f t="shared" si="0"/>
        <v/>
      </c>
      <c r="M16" s="58"/>
      <c r="N16" s="59"/>
      <c r="O16" s="60"/>
      <c r="P16" s="61" t="s">
        <v>263</v>
      </c>
      <c r="Q16" s="62"/>
      <c r="R16" s="40"/>
    </row>
    <row r="17" spans="1:18" ht="14.5" x14ac:dyDescent="0.35">
      <c r="A17" s="65" t="str">
        <f>IF(H17=0, "", IF(COUNTIF($H$12:H16, H17)&gt;0, "", MAX($A$12:A16)+1))</f>
        <v/>
      </c>
      <c r="B17" s="45">
        <v>6</v>
      </c>
      <c r="C17" s="43" t="str">
        <f>IF(L17="","",MAX($C$12:C16)+1)</f>
        <v/>
      </c>
      <c r="D17" s="55"/>
      <c r="E17" s="56"/>
      <c r="F17" s="56"/>
      <c r="G17" s="56"/>
      <c r="H17" s="56"/>
      <c r="I17" s="57"/>
      <c r="J17" s="56"/>
      <c r="K17" s="56"/>
      <c r="L17" s="64" t="str">
        <f t="shared" si="0"/>
        <v/>
      </c>
      <c r="M17" s="58"/>
      <c r="N17" s="59"/>
      <c r="O17" s="60"/>
      <c r="P17" s="61" t="s">
        <v>263</v>
      </c>
      <c r="Q17" s="62"/>
      <c r="R17" s="40"/>
    </row>
    <row r="18" spans="1:18" ht="14.5" x14ac:dyDescent="0.35">
      <c r="A18" s="65" t="str">
        <f>IF(H18=0, "", IF(COUNTIF($H$12:H17, H18)&gt;0, "", MAX($A$12:A17)+1))</f>
        <v/>
      </c>
      <c r="B18" s="45">
        <v>7</v>
      </c>
      <c r="C18" s="43" t="str">
        <f>IF(L18="","",MAX($C$12:C17)+1)</f>
        <v/>
      </c>
      <c r="D18" s="55"/>
      <c r="E18" s="56"/>
      <c r="F18" s="56"/>
      <c r="G18" s="56"/>
      <c r="H18" s="56"/>
      <c r="I18" s="57"/>
      <c r="J18" s="56"/>
      <c r="K18" s="56"/>
      <c r="L18" s="64" t="str">
        <f t="shared" si="0"/>
        <v/>
      </c>
      <c r="M18" s="58"/>
      <c r="N18" s="59"/>
      <c r="O18" s="60"/>
      <c r="P18" s="61" t="s">
        <v>263</v>
      </c>
      <c r="Q18" s="62"/>
      <c r="R18" s="40"/>
    </row>
    <row r="19" spans="1:18" ht="14.5" x14ac:dyDescent="0.35">
      <c r="A19" s="65" t="str">
        <f>IF(H19=0, "", IF(COUNTIF($H$12:H18, H19)&gt;0, "", MAX($A$12:A18)+1))</f>
        <v/>
      </c>
      <c r="B19" s="45">
        <v>8</v>
      </c>
      <c r="C19" s="43" t="str">
        <f>IF(L19="","",MAX($C$12:C18)+1)</f>
        <v/>
      </c>
      <c r="D19" s="55"/>
      <c r="E19" s="56"/>
      <c r="F19" s="56"/>
      <c r="G19" s="56"/>
      <c r="H19" s="56"/>
      <c r="I19" s="57"/>
      <c r="J19" s="56"/>
      <c r="K19" s="56"/>
      <c r="L19" s="64" t="str">
        <f t="shared" si="0"/>
        <v/>
      </c>
      <c r="M19" s="58"/>
      <c r="N19" s="59"/>
      <c r="O19" s="60"/>
      <c r="P19" s="61" t="s">
        <v>263</v>
      </c>
      <c r="Q19" s="62"/>
      <c r="R19" s="40"/>
    </row>
    <row r="20" spans="1:18" ht="14.5" x14ac:dyDescent="0.35">
      <c r="A20" s="65" t="str">
        <f>IF(H20=0, "", IF(COUNTIF($H$12:H19, H20)&gt;0, "", MAX($A$12:A19)+1))</f>
        <v/>
      </c>
      <c r="B20" s="44">
        <v>9</v>
      </c>
      <c r="C20" s="43" t="str">
        <f>IF(L20="","",MAX($C$12:C19)+1)</f>
        <v/>
      </c>
      <c r="D20" s="55"/>
      <c r="E20" s="56"/>
      <c r="F20" s="56"/>
      <c r="G20" s="56"/>
      <c r="H20" s="56"/>
      <c r="I20" s="57"/>
      <c r="J20" s="56"/>
      <c r="K20" s="56"/>
      <c r="L20" s="64" t="str">
        <f t="shared" si="0"/>
        <v/>
      </c>
      <c r="M20" s="58"/>
      <c r="N20" s="59"/>
      <c r="O20" s="60"/>
      <c r="P20" s="61" t="s">
        <v>263</v>
      </c>
      <c r="Q20" s="62"/>
      <c r="R20" s="40"/>
    </row>
    <row r="21" spans="1:18" ht="14.5" x14ac:dyDescent="0.35">
      <c r="A21" s="65" t="str">
        <f>IF(H21=0, "", IF(COUNTIF($H$12:H20, H21)&gt;0, "", MAX($A$12:A20)+1))</f>
        <v/>
      </c>
      <c r="B21" s="45">
        <v>10</v>
      </c>
      <c r="C21" s="43" t="str">
        <f>IF(L21="","",MAX($C$12:C20)+1)</f>
        <v/>
      </c>
      <c r="D21" s="55"/>
      <c r="E21" s="56"/>
      <c r="F21" s="56"/>
      <c r="G21" s="56"/>
      <c r="H21" s="56"/>
      <c r="I21" s="57"/>
      <c r="J21" s="56"/>
      <c r="K21" s="56"/>
      <c r="L21" s="64" t="str">
        <f t="shared" si="0"/>
        <v/>
      </c>
      <c r="M21" s="58"/>
      <c r="N21" s="59"/>
      <c r="O21" s="60"/>
      <c r="P21" s="61" t="s">
        <v>263</v>
      </c>
      <c r="Q21" s="62"/>
      <c r="R21" s="40"/>
    </row>
    <row r="22" spans="1:18" ht="14.5" x14ac:dyDescent="0.35">
      <c r="A22" s="65" t="str">
        <f>IF(H22=0, "", IF(COUNTIF($H$12:H21, H22)&gt;0, "", MAX($A$12:A21)+1))</f>
        <v/>
      </c>
      <c r="B22" s="45">
        <v>11</v>
      </c>
      <c r="C22" s="43" t="str">
        <f>IF(L22="","",MAX($C$12:C21)+1)</f>
        <v/>
      </c>
      <c r="D22" s="55"/>
      <c r="E22" s="56"/>
      <c r="F22" s="56"/>
      <c r="G22" s="56"/>
      <c r="H22" s="56"/>
      <c r="I22" s="57"/>
      <c r="J22" s="56"/>
      <c r="K22" s="56"/>
      <c r="L22" s="64" t="str">
        <f t="shared" si="0"/>
        <v/>
      </c>
      <c r="M22" s="58"/>
      <c r="N22" s="59"/>
      <c r="O22" s="60"/>
      <c r="P22" s="61" t="s">
        <v>263</v>
      </c>
      <c r="Q22" s="62"/>
      <c r="R22" s="40"/>
    </row>
    <row r="23" spans="1:18" ht="14.5" x14ac:dyDescent="0.35">
      <c r="A23" s="65" t="str">
        <f>IF(H23=0, "", IF(COUNTIF($H$12:H22, H23)&gt;0, "", MAX($A$12:A22)+1))</f>
        <v/>
      </c>
      <c r="B23" s="45">
        <v>12</v>
      </c>
      <c r="C23" s="43" t="str">
        <f>IF(L23="","",MAX($C$12:C22)+1)</f>
        <v/>
      </c>
      <c r="D23" s="55"/>
      <c r="E23" s="56"/>
      <c r="F23" s="56"/>
      <c r="G23" s="56"/>
      <c r="H23" s="56"/>
      <c r="I23" s="57"/>
      <c r="J23" s="56"/>
      <c r="K23" s="56"/>
      <c r="L23" s="64" t="str">
        <f t="shared" si="0"/>
        <v/>
      </c>
      <c r="M23" s="58"/>
      <c r="N23" s="59"/>
      <c r="O23" s="60"/>
      <c r="P23" s="61" t="s">
        <v>263</v>
      </c>
      <c r="Q23" s="62"/>
      <c r="R23" s="40"/>
    </row>
    <row r="24" spans="1:18" ht="14.5" x14ac:dyDescent="0.35">
      <c r="A24" s="65" t="str">
        <f>IF(H24=0, "", IF(COUNTIF($H$12:H23, H24)&gt;0, "", MAX($A$12:A23)+1))</f>
        <v/>
      </c>
      <c r="B24" s="44">
        <v>13</v>
      </c>
      <c r="C24" s="43" t="str">
        <f>IF(L24="","",MAX($C$12:C23)+1)</f>
        <v/>
      </c>
      <c r="D24" s="55"/>
      <c r="E24" s="56"/>
      <c r="F24" s="56"/>
      <c r="G24" s="56"/>
      <c r="H24" s="56"/>
      <c r="I24" s="57"/>
      <c r="J24" s="56"/>
      <c r="K24" s="56"/>
      <c r="L24" s="64" t="str">
        <f t="shared" si="0"/>
        <v/>
      </c>
      <c r="M24" s="58"/>
      <c r="N24" s="59"/>
      <c r="O24" s="60"/>
      <c r="P24" s="61" t="s">
        <v>263</v>
      </c>
      <c r="Q24" s="62"/>
      <c r="R24" s="40"/>
    </row>
    <row r="25" spans="1:18" ht="14.5" x14ac:dyDescent="0.35">
      <c r="A25" s="65" t="str">
        <f>IF(H25=0, "", IF(COUNTIF($H$12:H24, H25)&gt;0, "", MAX($A$12:A24)+1))</f>
        <v/>
      </c>
      <c r="B25" s="45">
        <v>14</v>
      </c>
      <c r="C25" s="43" t="str">
        <f>IF(L25="","",MAX($C$12:C24)+1)</f>
        <v/>
      </c>
      <c r="D25" s="55"/>
      <c r="E25" s="56"/>
      <c r="F25" s="56"/>
      <c r="G25" s="56"/>
      <c r="H25" s="56"/>
      <c r="I25" s="57"/>
      <c r="J25" s="56"/>
      <c r="K25" s="56"/>
      <c r="L25" s="64" t="str">
        <f t="shared" si="0"/>
        <v/>
      </c>
      <c r="M25" s="58"/>
      <c r="N25" s="59"/>
      <c r="O25" s="60"/>
      <c r="P25" s="61" t="s">
        <v>263</v>
      </c>
      <c r="Q25" s="62"/>
      <c r="R25" s="40"/>
    </row>
    <row r="26" spans="1:18" ht="14.5" x14ac:dyDescent="0.35">
      <c r="A26" s="65" t="str">
        <f>IF(H26=0, "", IF(COUNTIF($H$12:H25, H26)&gt;0, "", MAX($A$12:A25)+1))</f>
        <v/>
      </c>
      <c r="B26" s="45">
        <v>15</v>
      </c>
      <c r="C26" s="43" t="str">
        <f>IF(L26="","",MAX($C$12:C25)+1)</f>
        <v/>
      </c>
      <c r="D26" s="55"/>
      <c r="E26" s="56"/>
      <c r="F26" s="56"/>
      <c r="G26" s="56"/>
      <c r="H26" s="56"/>
      <c r="I26" s="57"/>
      <c r="J26" s="56"/>
      <c r="K26" s="56"/>
      <c r="L26" s="64" t="str">
        <f t="shared" si="0"/>
        <v/>
      </c>
      <c r="M26" s="58"/>
      <c r="N26" s="59"/>
      <c r="O26" s="60"/>
      <c r="P26" s="61" t="s">
        <v>263</v>
      </c>
      <c r="Q26" s="62"/>
      <c r="R26" s="40"/>
    </row>
    <row r="27" spans="1:18" ht="14.5" x14ac:dyDescent="0.35">
      <c r="A27" s="65" t="str">
        <f>IF(H27=0, "", IF(COUNTIF($H$12:H26, H27)&gt;0, "", MAX($A$12:A26)+1))</f>
        <v/>
      </c>
      <c r="B27" s="45">
        <v>16</v>
      </c>
      <c r="C27" s="43" t="str">
        <f>IF(L27="","",MAX($C$12:C26)+1)</f>
        <v/>
      </c>
      <c r="D27" s="55"/>
      <c r="E27" s="56"/>
      <c r="F27" s="56"/>
      <c r="G27" s="56"/>
      <c r="H27" s="56"/>
      <c r="I27" s="57"/>
      <c r="J27" s="56"/>
      <c r="K27" s="56"/>
      <c r="L27" s="64" t="str">
        <f t="shared" si="0"/>
        <v/>
      </c>
      <c r="M27" s="58"/>
      <c r="N27" s="59"/>
      <c r="O27" s="60"/>
      <c r="P27" s="61" t="s">
        <v>263</v>
      </c>
      <c r="Q27" s="62"/>
      <c r="R27" s="40"/>
    </row>
    <row r="28" spans="1:18" ht="14.5" x14ac:dyDescent="0.35">
      <c r="A28" s="65" t="str">
        <f>IF(H28=0, "", IF(COUNTIF($H$12:H27, H28)&gt;0, "", MAX($A$12:A27)+1))</f>
        <v/>
      </c>
      <c r="B28" s="44">
        <v>17</v>
      </c>
      <c r="C28" s="43" t="str">
        <f>IF(L28="","",MAX($C$12:C27)+1)</f>
        <v/>
      </c>
      <c r="D28" s="55"/>
      <c r="E28" s="56"/>
      <c r="F28" s="56"/>
      <c r="G28" s="56"/>
      <c r="H28" s="56"/>
      <c r="I28" s="57"/>
      <c r="J28" s="56"/>
      <c r="K28" s="56"/>
      <c r="L28" s="64" t="str">
        <f t="shared" si="0"/>
        <v/>
      </c>
      <c r="M28" s="58"/>
      <c r="N28" s="59"/>
      <c r="O28" s="60"/>
      <c r="P28" s="61" t="s">
        <v>263</v>
      </c>
      <c r="Q28" s="62"/>
      <c r="R28" s="40"/>
    </row>
    <row r="29" spans="1:18" ht="14.5" x14ac:dyDescent="0.35">
      <c r="A29" s="65" t="str">
        <f>IF(H29=0, "", IF(COUNTIF($H$12:H28, H29)&gt;0, "", MAX($A$12:A28)+1))</f>
        <v/>
      </c>
      <c r="B29" s="45">
        <v>18</v>
      </c>
      <c r="C29" s="43" t="str">
        <f>IF(L29="","",MAX($C$12:C28)+1)</f>
        <v/>
      </c>
      <c r="D29" s="55"/>
      <c r="E29" s="56"/>
      <c r="F29" s="56"/>
      <c r="G29" s="56"/>
      <c r="H29" s="56"/>
      <c r="I29" s="57"/>
      <c r="J29" s="56"/>
      <c r="K29" s="56"/>
      <c r="L29" s="64" t="str">
        <f t="shared" si="0"/>
        <v/>
      </c>
      <c r="M29" s="58"/>
      <c r="N29" s="59"/>
      <c r="O29" s="60"/>
      <c r="P29" s="61" t="s">
        <v>263</v>
      </c>
      <c r="Q29" s="62"/>
      <c r="R29" s="40"/>
    </row>
    <row r="30" spans="1:18" ht="14.5" x14ac:dyDescent="0.35">
      <c r="A30" s="65" t="str">
        <f>IF(H30=0, "", IF(COUNTIF($H$12:H29, H30)&gt;0, "", MAX($A$12:A29)+1))</f>
        <v/>
      </c>
      <c r="B30" s="45">
        <v>19</v>
      </c>
      <c r="C30" s="43" t="str">
        <f>IF(L30="","",MAX($C$12:C29)+1)</f>
        <v/>
      </c>
      <c r="D30" s="55"/>
      <c r="E30" s="56"/>
      <c r="F30" s="56"/>
      <c r="G30" s="56"/>
      <c r="H30" s="56"/>
      <c r="I30" s="57"/>
      <c r="J30" s="56"/>
      <c r="K30" s="56"/>
      <c r="L30" s="64" t="str">
        <f t="shared" si="0"/>
        <v/>
      </c>
      <c r="M30" s="58"/>
      <c r="N30" s="59"/>
      <c r="O30" s="60"/>
      <c r="P30" s="61" t="s">
        <v>263</v>
      </c>
      <c r="Q30" s="62"/>
      <c r="R30" s="40"/>
    </row>
    <row r="31" spans="1:18" ht="14.5" x14ac:dyDescent="0.35">
      <c r="A31" s="65" t="str">
        <f>IF(H31=0, "", IF(COUNTIF($H$12:H30, H31)&gt;0, "", MAX($A$12:A30)+1))</f>
        <v/>
      </c>
      <c r="B31" s="45">
        <v>20</v>
      </c>
      <c r="C31" s="43" t="str">
        <f>IF(L31="","",MAX($C$12:C30)+1)</f>
        <v/>
      </c>
      <c r="D31" s="55"/>
      <c r="E31" s="56"/>
      <c r="F31" s="56"/>
      <c r="G31" s="56"/>
      <c r="H31" s="56"/>
      <c r="I31" s="57"/>
      <c r="J31" s="56"/>
      <c r="K31" s="56"/>
      <c r="L31" s="64" t="str">
        <f t="shared" si="0"/>
        <v/>
      </c>
      <c r="M31" s="58"/>
      <c r="N31" s="59"/>
      <c r="O31" s="60"/>
      <c r="P31" s="61" t="s">
        <v>263</v>
      </c>
      <c r="Q31" s="62"/>
      <c r="R31" s="40"/>
    </row>
    <row r="32" spans="1:18" ht="14.5" x14ac:dyDescent="0.35">
      <c r="A32" s="65" t="str">
        <f>IF(H32=0, "", IF(COUNTIF($H$12:H31, H32)&gt;0, "", MAX($A$12:A31)+1))</f>
        <v/>
      </c>
      <c r="B32" s="44">
        <v>21</v>
      </c>
      <c r="C32" s="43" t="str">
        <f>IF(L32="","",MAX($C$12:C31)+1)</f>
        <v/>
      </c>
      <c r="D32" s="55"/>
      <c r="E32" s="56"/>
      <c r="F32" s="56"/>
      <c r="G32" s="56"/>
      <c r="H32" s="56"/>
      <c r="I32" s="57"/>
      <c r="J32" s="56"/>
      <c r="K32" s="56"/>
      <c r="L32" s="64" t="str">
        <f t="shared" si="0"/>
        <v/>
      </c>
      <c r="M32" s="58"/>
      <c r="N32" s="59"/>
      <c r="O32" s="60"/>
      <c r="P32" s="61" t="s">
        <v>263</v>
      </c>
      <c r="Q32" s="62"/>
      <c r="R32" s="40"/>
    </row>
    <row r="33" spans="1:18" ht="14.5" x14ac:dyDescent="0.35">
      <c r="A33" s="65" t="str">
        <f>IF(H33=0, "", IF(COUNTIF($H$12:H32, H33)&gt;0, "", MAX($A$12:A32)+1))</f>
        <v/>
      </c>
      <c r="B33" s="45">
        <v>22</v>
      </c>
      <c r="C33" s="43" t="str">
        <f>IF(L33="","",MAX($C$12:C32)+1)</f>
        <v/>
      </c>
      <c r="D33" s="55"/>
      <c r="E33" s="56"/>
      <c r="F33" s="56"/>
      <c r="G33" s="56"/>
      <c r="H33" s="56"/>
      <c r="I33" s="57"/>
      <c r="J33" s="56"/>
      <c r="K33" s="56"/>
      <c r="L33" s="64" t="str">
        <f t="shared" si="0"/>
        <v/>
      </c>
      <c r="M33" s="58"/>
      <c r="N33" s="59"/>
      <c r="O33" s="60"/>
      <c r="P33" s="61" t="s">
        <v>263</v>
      </c>
      <c r="Q33" s="62"/>
      <c r="R33" s="40"/>
    </row>
    <row r="34" spans="1:18" ht="14.5" x14ac:dyDescent="0.35">
      <c r="A34" s="65" t="str">
        <f>IF(H34=0, "", IF(COUNTIF($H$12:H33, H34)&gt;0, "", MAX($A$12:A33)+1))</f>
        <v/>
      </c>
      <c r="B34" s="45">
        <v>23</v>
      </c>
      <c r="C34" s="43" t="str">
        <f>IF(L34="","",MAX($C$12:C33)+1)</f>
        <v/>
      </c>
      <c r="D34" s="55"/>
      <c r="E34" s="56"/>
      <c r="F34" s="56"/>
      <c r="G34" s="56"/>
      <c r="H34" s="56"/>
      <c r="I34" s="57"/>
      <c r="J34" s="56"/>
      <c r="K34" s="56"/>
      <c r="L34" s="64" t="str">
        <f t="shared" si="0"/>
        <v/>
      </c>
      <c r="M34" s="58"/>
      <c r="N34" s="59"/>
      <c r="O34" s="60"/>
      <c r="P34" s="61" t="s">
        <v>263</v>
      </c>
      <c r="Q34" s="62"/>
      <c r="R34" s="40"/>
    </row>
    <row r="35" spans="1:18" ht="14.5" x14ac:dyDescent="0.35">
      <c r="A35" s="65" t="str">
        <f>IF(H35=0, "", IF(COUNTIF($H$12:H34, H35)&gt;0, "", MAX($A$12:A34)+1))</f>
        <v/>
      </c>
      <c r="B35" s="45">
        <v>24</v>
      </c>
      <c r="C35" s="43" t="str">
        <f>IF(L35="","",MAX($C$12:C34)+1)</f>
        <v/>
      </c>
      <c r="D35" s="55"/>
      <c r="E35" s="56"/>
      <c r="F35" s="56"/>
      <c r="G35" s="56"/>
      <c r="H35" s="56"/>
      <c r="I35" s="57"/>
      <c r="J35" s="56"/>
      <c r="K35" s="56"/>
      <c r="L35" s="64" t="str">
        <f t="shared" si="0"/>
        <v/>
      </c>
      <c r="M35" s="58"/>
      <c r="N35" s="59"/>
      <c r="O35" s="60"/>
      <c r="P35" s="61" t="s">
        <v>263</v>
      </c>
      <c r="Q35" s="62"/>
      <c r="R35" s="40"/>
    </row>
    <row r="36" spans="1:18" ht="14.5" x14ac:dyDescent="0.35">
      <c r="A36" s="65" t="str">
        <f>IF(H36=0, "", IF(COUNTIF($H$12:H35, H36)&gt;0, "", MAX($A$12:A35)+1))</f>
        <v/>
      </c>
      <c r="B36" s="44">
        <v>25</v>
      </c>
      <c r="C36" s="43" t="str">
        <f>IF(L36="","",MAX($C$12:C35)+1)</f>
        <v/>
      </c>
      <c r="D36" s="55"/>
      <c r="E36" s="56"/>
      <c r="F36" s="56"/>
      <c r="G36" s="56"/>
      <c r="H36" s="56"/>
      <c r="I36" s="57"/>
      <c r="J36" s="56"/>
      <c r="K36" s="56"/>
      <c r="L36" s="64" t="str">
        <f t="shared" si="0"/>
        <v/>
      </c>
      <c r="M36" s="58"/>
      <c r="N36" s="59"/>
      <c r="O36" s="60"/>
      <c r="P36" s="61" t="s">
        <v>263</v>
      </c>
      <c r="Q36" s="62"/>
      <c r="R36" s="40"/>
    </row>
    <row r="37" spans="1:18" ht="14.25" customHeight="1" x14ac:dyDescent="0.35">
      <c r="A37" s="65" t="str">
        <f>IF(H37=0, "", IF(COUNTIF($H$12:H36, H37)&gt;0, "", MAX($A$12:A36)+1))</f>
        <v/>
      </c>
      <c r="B37" s="45">
        <v>26</v>
      </c>
      <c r="C37" s="43" t="str">
        <f>IF(L37="","",MAX($C$12:C36)+1)</f>
        <v/>
      </c>
      <c r="D37" s="55"/>
      <c r="E37" s="56"/>
      <c r="F37" s="56"/>
      <c r="G37" s="56"/>
      <c r="H37" s="56"/>
      <c r="I37" s="57"/>
      <c r="J37" s="56"/>
      <c r="K37" s="56"/>
      <c r="L37" s="64" t="str">
        <f t="shared" si="0"/>
        <v/>
      </c>
      <c r="M37" s="58"/>
      <c r="N37" s="59"/>
      <c r="O37" s="60"/>
      <c r="P37" s="61" t="s">
        <v>263</v>
      </c>
      <c r="Q37" s="62"/>
      <c r="R37" s="40"/>
    </row>
    <row r="38" spans="1:18" ht="14.5" x14ac:dyDescent="0.35">
      <c r="A38" s="65" t="str">
        <f>IF(H38=0, "", IF(COUNTIF($H$12:H37, H38)&gt;0, "", MAX($A$12:A37)+1))</f>
        <v/>
      </c>
      <c r="B38" s="45">
        <v>27</v>
      </c>
      <c r="C38" s="43" t="str">
        <f>IF(L38="","",MAX($C$12:C37)+1)</f>
        <v/>
      </c>
      <c r="D38" s="55"/>
      <c r="E38" s="56"/>
      <c r="F38" s="56"/>
      <c r="G38" s="56"/>
      <c r="H38" s="56"/>
      <c r="I38" s="57"/>
      <c r="J38" s="56"/>
      <c r="K38" s="56"/>
      <c r="L38" s="64" t="str">
        <f t="shared" si="0"/>
        <v/>
      </c>
      <c r="M38" s="58"/>
      <c r="N38" s="59"/>
      <c r="O38" s="60"/>
      <c r="P38" s="61" t="s">
        <v>263</v>
      </c>
      <c r="Q38" s="62"/>
      <c r="R38" s="40"/>
    </row>
    <row r="39" spans="1:18" ht="14.5" x14ac:dyDescent="0.35">
      <c r="A39" s="65" t="str">
        <f>IF(H39=0, "", IF(COUNTIF($H$12:H38, H39)&gt;0, "", MAX($A$12:A38)+1))</f>
        <v/>
      </c>
      <c r="B39" s="45">
        <v>28</v>
      </c>
      <c r="C39" s="43" t="str">
        <f>IF(L39="","",MAX($C$12:C38)+1)</f>
        <v/>
      </c>
      <c r="D39" s="55"/>
      <c r="E39" s="56"/>
      <c r="F39" s="56"/>
      <c r="G39" s="56"/>
      <c r="H39" s="56"/>
      <c r="I39" s="57"/>
      <c r="J39" s="56"/>
      <c r="K39" s="56"/>
      <c r="L39" s="64" t="str">
        <f t="shared" si="0"/>
        <v/>
      </c>
      <c r="M39" s="58"/>
      <c r="N39" s="59"/>
      <c r="O39" s="60"/>
      <c r="P39" s="61" t="s">
        <v>263</v>
      </c>
      <c r="Q39" s="62"/>
      <c r="R39" s="40"/>
    </row>
    <row r="40" spans="1:18" ht="14.5" x14ac:dyDescent="0.35">
      <c r="A40" s="65" t="str">
        <f>IF(H40=0, "", IF(COUNTIF($H$12:H39, H40)&gt;0, "", MAX($A$12:A39)+1))</f>
        <v/>
      </c>
      <c r="B40" s="44">
        <v>29</v>
      </c>
      <c r="C40" s="43" t="str">
        <f>IF(L40="","",MAX($C$12:C39)+1)</f>
        <v/>
      </c>
      <c r="D40" s="55"/>
      <c r="E40" s="56"/>
      <c r="F40" s="56"/>
      <c r="G40" s="56"/>
      <c r="H40" s="56"/>
      <c r="I40" s="57"/>
      <c r="J40" s="56"/>
      <c r="K40" s="56"/>
      <c r="L40" s="64" t="str">
        <f t="shared" si="0"/>
        <v/>
      </c>
      <c r="M40" s="58"/>
      <c r="N40" s="59"/>
      <c r="O40" s="60"/>
      <c r="P40" s="61" t="s">
        <v>263</v>
      </c>
      <c r="Q40" s="62"/>
      <c r="R40" s="40"/>
    </row>
    <row r="41" spans="1:18" ht="14.5" x14ac:dyDescent="0.35">
      <c r="A41" s="65" t="str">
        <f>IF(H41=0, "", IF(COUNTIF($H$12:H40, H41)&gt;0, "", MAX($A$12:A40)+1))</f>
        <v/>
      </c>
      <c r="B41" s="45">
        <v>30</v>
      </c>
      <c r="C41" s="43" t="str">
        <f>IF(L41="","",MAX($C$12:C40)+1)</f>
        <v/>
      </c>
      <c r="D41" s="55"/>
      <c r="E41" s="56"/>
      <c r="F41" s="56"/>
      <c r="G41" s="56"/>
      <c r="H41" s="56"/>
      <c r="I41" s="57"/>
      <c r="J41" s="56"/>
      <c r="K41" s="56"/>
      <c r="L41" s="64" t="str">
        <f t="shared" si="0"/>
        <v/>
      </c>
      <c r="M41" s="58"/>
      <c r="N41" s="59"/>
      <c r="O41" s="60"/>
      <c r="P41" s="61" t="s">
        <v>263</v>
      </c>
      <c r="Q41" s="62"/>
      <c r="R41" s="40"/>
    </row>
    <row r="42" spans="1:18" ht="14.5" x14ac:dyDescent="0.35">
      <c r="A42" s="65" t="str">
        <f>IF(H42=0, "", IF(COUNTIF($H$12:H41, H42)&gt;0, "", MAX($A$12:A41)+1))</f>
        <v/>
      </c>
      <c r="B42" s="45">
        <v>31</v>
      </c>
      <c r="C42" s="43" t="str">
        <f>IF(L42="","",MAX($C$12:C41)+1)</f>
        <v/>
      </c>
      <c r="D42" s="55"/>
      <c r="E42" s="56"/>
      <c r="F42" s="56"/>
      <c r="G42" s="56"/>
      <c r="H42" s="56"/>
      <c r="I42" s="57"/>
      <c r="J42" s="56"/>
      <c r="K42" s="56"/>
      <c r="L42" s="64" t="str">
        <f t="shared" si="0"/>
        <v/>
      </c>
      <c r="M42" s="58"/>
      <c r="N42" s="59"/>
      <c r="O42" s="60"/>
      <c r="P42" s="61" t="s">
        <v>263</v>
      </c>
      <c r="Q42" s="62"/>
      <c r="R42" s="40"/>
    </row>
    <row r="43" spans="1:18" ht="14.5" x14ac:dyDescent="0.35">
      <c r="A43" s="65" t="str">
        <f>IF(H43=0, "", IF(COUNTIF($H$12:H42, H43)&gt;0, "", MAX($A$12:A42)+1))</f>
        <v/>
      </c>
      <c r="B43" s="45">
        <v>32</v>
      </c>
      <c r="C43" s="43" t="str">
        <f>IF(L43="","",MAX($C$12:C42)+1)</f>
        <v/>
      </c>
      <c r="D43" s="55"/>
      <c r="E43" s="56"/>
      <c r="F43" s="56"/>
      <c r="G43" s="56"/>
      <c r="H43" s="56"/>
      <c r="I43" s="57"/>
      <c r="J43" s="56"/>
      <c r="K43" s="56"/>
      <c r="L43" s="64" t="str">
        <f t="shared" si="0"/>
        <v/>
      </c>
      <c r="M43" s="58"/>
      <c r="N43" s="59"/>
      <c r="O43" s="60"/>
      <c r="P43" s="63" t="s">
        <v>263</v>
      </c>
      <c r="Q43" s="62"/>
      <c r="R43" s="40"/>
    </row>
    <row r="44" spans="1:18" ht="14.5" x14ac:dyDescent="0.35">
      <c r="A44" s="65" t="str">
        <f>IF(H44=0, "", IF(COUNTIF($H$12:H43, H44)&gt;0, "", MAX($A$12:A43)+1))</f>
        <v/>
      </c>
      <c r="B44" s="44">
        <v>33</v>
      </c>
      <c r="C44" s="43" t="str">
        <f>IF(L44="","",MAX($C$12:C43)+1)</f>
        <v/>
      </c>
      <c r="D44" s="55"/>
      <c r="E44" s="56"/>
      <c r="F44" s="56"/>
      <c r="G44" s="56"/>
      <c r="H44" s="56"/>
      <c r="I44" s="57"/>
      <c r="J44" s="56"/>
      <c r="K44" s="56"/>
      <c r="L44" s="64" t="str">
        <f t="shared" si="0"/>
        <v/>
      </c>
      <c r="M44" s="58"/>
      <c r="N44" s="59"/>
      <c r="O44" s="60"/>
      <c r="P44" s="63" t="s">
        <v>263</v>
      </c>
      <c r="Q44" s="62"/>
      <c r="R44" s="40"/>
    </row>
    <row r="45" spans="1:18" ht="14.5" x14ac:dyDescent="0.35">
      <c r="A45" s="65" t="str">
        <f>IF(H45=0, "", IF(COUNTIF($H$12:H44, H45)&gt;0, "", MAX($A$12:A44)+1))</f>
        <v/>
      </c>
      <c r="B45" s="45">
        <v>34</v>
      </c>
      <c r="C45" s="43" t="str">
        <f>IF(L45="","",MAX($C$12:C44)+1)</f>
        <v/>
      </c>
      <c r="D45" s="55"/>
      <c r="E45" s="56"/>
      <c r="F45" s="56"/>
      <c r="G45" s="56"/>
      <c r="H45" s="56"/>
      <c r="I45" s="57"/>
      <c r="J45" s="56"/>
      <c r="K45" s="56"/>
      <c r="L45" s="64" t="str">
        <f t="shared" si="0"/>
        <v/>
      </c>
      <c r="M45" s="58"/>
      <c r="N45" s="59"/>
      <c r="O45" s="60"/>
      <c r="P45" s="63" t="s">
        <v>263</v>
      </c>
      <c r="Q45" s="62"/>
      <c r="R45" s="40"/>
    </row>
    <row r="46" spans="1:18" ht="14.5" x14ac:dyDescent="0.35">
      <c r="A46" s="65" t="str">
        <f>IF(H46=0, "", IF(COUNTIF($H$12:H45, H46)&gt;0, "", MAX($A$12:A45)+1))</f>
        <v/>
      </c>
      <c r="B46" s="45">
        <v>35</v>
      </c>
      <c r="C46" s="43" t="str">
        <f>IF(L46="","",MAX($C$12:C45)+1)</f>
        <v/>
      </c>
      <c r="D46" s="55"/>
      <c r="E46" s="56"/>
      <c r="F46" s="56"/>
      <c r="G46" s="56"/>
      <c r="H46" s="56"/>
      <c r="I46" s="57"/>
      <c r="J46" s="56"/>
      <c r="K46" s="56"/>
      <c r="L46" s="64" t="str">
        <f t="shared" si="0"/>
        <v/>
      </c>
      <c r="M46" s="58"/>
      <c r="N46" s="59"/>
      <c r="O46" s="60"/>
      <c r="P46" s="63" t="s">
        <v>263</v>
      </c>
      <c r="Q46" s="62"/>
      <c r="R46" s="40"/>
    </row>
    <row r="47" spans="1:18" ht="14.5" x14ac:dyDescent="0.35">
      <c r="A47" s="65" t="str">
        <f>IF(H47=0, "", IF(COUNTIF($H$12:H46, H47)&gt;0, "", MAX($A$12:A46)+1))</f>
        <v/>
      </c>
      <c r="B47" s="45">
        <v>36</v>
      </c>
      <c r="C47" s="43" t="str">
        <f>IF(L47="","",MAX($C$12:C46)+1)</f>
        <v/>
      </c>
      <c r="D47" s="55"/>
      <c r="E47" s="56"/>
      <c r="F47" s="56"/>
      <c r="G47" s="56"/>
      <c r="H47" s="56"/>
      <c r="I47" s="57"/>
      <c r="J47" s="56"/>
      <c r="K47" s="56"/>
      <c r="L47" s="64" t="str">
        <f t="shared" si="0"/>
        <v/>
      </c>
      <c r="M47" s="58"/>
      <c r="N47" s="59"/>
      <c r="O47" s="60"/>
      <c r="P47" s="63" t="s">
        <v>263</v>
      </c>
      <c r="Q47" s="62"/>
      <c r="R47" s="40"/>
    </row>
    <row r="48" spans="1:18" ht="14.5" x14ac:dyDescent="0.35">
      <c r="A48" s="65" t="str">
        <f>IF(H48=0, "", IF(COUNTIF($H$12:H47, H48)&gt;0, "", MAX($A$12:A47)+1))</f>
        <v/>
      </c>
      <c r="B48" s="44">
        <v>37</v>
      </c>
      <c r="C48" s="43" t="str">
        <f>IF(L48="","",MAX($C$12:C47)+1)</f>
        <v/>
      </c>
      <c r="D48" s="55"/>
      <c r="E48" s="56"/>
      <c r="F48" s="56"/>
      <c r="G48" s="56"/>
      <c r="H48" s="56"/>
      <c r="I48" s="57"/>
      <c r="J48" s="56"/>
      <c r="K48" s="56"/>
      <c r="L48" s="64" t="str">
        <f t="shared" si="0"/>
        <v/>
      </c>
      <c r="M48" s="58"/>
      <c r="N48" s="59"/>
      <c r="O48" s="60"/>
      <c r="P48" s="63" t="s">
        <v>263</v>
      </c>
      <c r="Q48" s="62"/>
      <c r="R48" s="40"/>
    </row>
    <row r="49" spans="1:18" ht="14.5" x14ac:dyDescent="0.35">
      <c r="A49" s="65" t="str">
        <f>IF(H49=0, "", IF(COUNTIF($H$12:H48, H49)&gt;0, "", MAX($A$12:A48)+1))</f>
        <v/>
      </c>
      <c r="B49" s="45">
        <v>38</v>
      </c>
      <c r="C49" s="43" t="str">
        <f>IF(L49="","",MAX($C$12:C48)+1)</f>
        <v/>
      </c>
      <c r="D49" s="55"/>
      <c r="E49" s="56"/>
      <c r="F49" s="56"/>
      <c r="G49" s="56"/>
      <c r="H49" s="56"/>
      <c r="I49" s="57"/>
      <c r="J49" s="56"/>
      <c r="K49" s="56"/>
      <c r="L49" s="64" t="str">
        <f t="shared" si="0"/>
        <v/>
      </c>
      <c r="M49" s="58"/>
      <c r="N49" s="59"/>
      <c r="O49" s="60"/>
      <c r="P49" s="63" t="s">
        <v>263</v>
      </c>
      <c r="Q49" s="62"/>
      <c r="R49" s="40"/>
    </row>
    <row r="50" spans="1:18" ht="14.5" x14ac:dyDescent="0.35">
      <c r="A50" s="65" t="str">
        <f>IF(H50=0, "", IF(COUNTIF($H$12:H49, H50)&gt;0, "", MAX($A$12:A49)+1))</f>
        <v/>
      </c>
      <c r="B50" s="45">
        <v>39</v>
      </c>
      <c r="C50" s="43" t="str">
        <f>IF(L50="","",MAX($C$12:C49)+1)</f>
        <v/>
      </c>
      <c r="D50" s="55"/>
      <c r="E50" s="56"/>
      <c r="F50" s="56"/>
      <c r="G50" s="56"/>
      <c r="H50" s="56"/>
      <c r="I50" s="57"/>
      <c r="J50" s="56"/>
      <c r="K50" s="56"/>
      <c r="L50" s="64" t="str">
        <f t="shared" si="0"/>
        <v/>
      </c>
      <c r="M50" s="58"/>
      <c r="N50" s="59"/>
      <c r="O50" s="60"/>
      <c r="P50" s="63" t="s">
        <v>263</v>
      </c>
      <c r="Q50" s="62"/>
      <c r="R50" s="40"/>
    </row>
    <row r="51" spans="1:18" ht="14.5" x14ac:dyDescent="0.35">
      <c r="A51" s="65" t="str">
        <f>IF(H51=0, "", IF(COUNTIF($H$12:H50, H51)&gt;0, "", MAX($A$12:A50)+1))</f>
        <v/>
      </c>
      <c r="B51" s="45">
        <v>40</v>
      </c>
      <c r="C51" s="43" t="str">
        <f>IF(L51="","",MAX($C$12:C50)+1)</f>
        <v/>
      </c>
      <c r="D51" s="55"/>
      <c r="E51" s="56"/>
      <c r="F51" s="56"/>
      <c r="G51" s="56"/>
      <c r="H51" s="56"/>
      <c r="I51" s="57"/>
      <c r="J51" s="56"/>
      <c r="K51" s="56"/>
      <c r="L51" s="64" t="str">
        <f t="shared" si="0"/>
        <v/>
      </c>
      <c r="M51" s="58"/>
      <c r="N51" s="59"/>
      <c r="O51" s="60"/>
      <c r="P51" s="63" t="s">
        <v>263</v>
      </c>
      <c r="Q51" s="62"/>
      <c r="R51" s="40"/>
    </row>
    <row r="52" spans="1:18" ht="14.5" x14ac:dyDescent="0.35">
      <c r="A52" s="65" t="str">
        <f>IF(H52=0, "", IF(COUNTIF($H$12:H51, H52)&gt;0, "", MAX($A$12:A51)+1))</f>
        <v/>
      </c>
      <c r="B52" s="44">
        <v>41</v>
      </c>
      <c r="C52" s="43" t="str">
        <f>IF(L52="","",MAX($C$12:C51)+1)</f>
        <v/>
      </c>
      <c r="D52" s="55"/>
      <c r="E52" s="56"/>
      <c r="F52" s="56"/>
      <c r="G52" s="56"/>
      <c r="H52" s="56"/>
      <c r="I52" s="57"/>
      <c r="J52" s="56"/>
      <c r="K52" s="56"/>
      <c r="L52" s="64" t="str">
        <f t="shared" si="0"/>
        <v/>
      </c>
      <c r="M52" s="58"/>
      <c r="N52" s="59"/>
      <c r="O52" s="60"/>
      <c r="P52" s="63" t="s">
        <v>263</v>
      </c>
      <c r="Q52" s="62"/>
      <c r="R52" s="40"/>
    </row>
    <row r="53" spans="1:18" ht="14.5" x14ac:dyDescent="0.35">
      <c r="A53" s="65" t="str">
        <f>IF(H53=0, "", IF(COUNTIF($H$12:H52, H53)&gt;0, "", MAX($A$12:A52)+1))</f>
        <v/>
      </c>
      <c r="B53" s="45">
        <v>42</v>
      </c>
      <c r="C53" s="43" t="str">
        <f>IF(L53="","",MAX($C$12:C52)+1)</f>
        <v/>
      </c>
      <c r="D53" s="55"/>
      <c r="E53" s="56"/>
      <c r="F53" s="56"/>
      <c r="G53" s="56"/>
      <c r="H53" s="56"/>
      <c r="I53" s="57"/>
      <c r="J53" s="56"/>
      <c r="K53" s="56"/>
      <c r="L53" s="64" t="str">
        <f t="shared" si="0"/>
        <v/>
      </c>
      <c r="M53" s="58"/>
      <c r="N53" s="59"/>
      <c r="O53" s="60"/>
      <c r="P53" s="63" t="s">
        <v>263</v>
      </c>
      <c r="Q53" s="62"/>
      <c r="R53" s="40"/>
    </row>
    <row r="54" spans="1:18" ht="14.5" x14ac:dyDescent="0.35">
      <c r="A54" s="65" t="str">
        <f>IF(H54=0, "", IF(COUNTIF($H$12:H53, H54)&gt;0, "", MAX($A$12:A53)+1))</f>
        <v/>
      </c>
      <c r="B54" s="45">
        <v>43</v>
      </c>
      <c r="C54" s="43" t="str">
        <f>IF(L54="","",MAX($C$12:C53)+1)</f>
        <v/>
      </c>
      <c r="D54" s="55"/>
      <c r="E54" s="56"/>
      <c r="F54" s="56"/>
      <c r="G54" s="56"/>
      <c r="H54" s="56"/>
      <c r="I54" s="57"/>
      <c r="J54" s="56"/>
      <c r="K54" s="56"/>
      <c r="L54" s="64" t="str">
        <f t="shared" si="0"/>
        <v/>
      </c>
      <c r="M54" s="58"/>
      <c r="N54" s="59"/>
      <c r="O54" s="60"/>
      <c r="P54" s="63" t="s">
        <v>263</v>
      </c>
      <c r="Q54" s="62"/>
      <c r="R54" s="40"/>
    </row>
    <row r="55" spans="1:18" ht="14.5" x14ac:dyDescent="0.35">
      <c r="A55" s="65" t="str">
        <f>IF(H55=0, "", IF(COUNTIF($H$12:H54, H55)&gt;0, "", MAX($A$12:A54)+1))</f>
        <v/>
      </c>
      <c r="B55" s="45">
        <v>44</v>
      </c>
      <c r="C55" s="43" t="str">
        <f>IF(L55="","",MAX($C$12:C54)+1)</f>
        <v/>
      </c>
      <c r="D55" s="55"/>
      <c r="E55" s="56"/>
      <c r="F55" s="56"/>
      <c r="G55" s="56"/>
      <c r="H55" s="56"/>
      <c r="I55" s="57"/>
      <c r="J55" s="56"/>
      <c r="K55" s="56"/>
      <c r="L55" s="64" t="str">
        <f t="shared" si="0"/>
        <v/>
      </c>
      <c r="M55" s="58"/>
      <c r="N55" s="59"/>
      <c r="O55" s="60"/>
      <c r="P55" s="63" t="s">
        <v>263</v>
      </c>
      <c r="Q55" s="62"/>
      <c r="R55" s="40"/>
    </row>
    <row r="56" spans="1:18" ht="14.5" x14ac:dyDescent="0.35">
      <c r="A56" s="65" t="str">
        <f>IF(H56=0, "", IF(COUNTIF($H$12:H55, H56)&gt;0, "", MAX($A$12:A55)+1))</f>
        <v/>
      </c>
      <c r="B56" s="44">
        <v>45</v>
      </c>
      <c r="C56" s="43" t="str">
        <f>IF(L56="","",MAX($C$12:C55)+1)</f>
        <v/>
      </c>
      <c r="D56" s="55"/>
      <c r="E56" s="56"/>
      <c r="F56" s="56"/>
      <c r="G56" s="56"/>
      <c r="H56" s="56"/>
      <c r="I56" s="57"/>
      <c r="J56" s="56"/>
      <c r="K56" s="56"/>
      <c r="L56" s="64" t="str">
        <f t="shared" si="0"/>
        <v/>
      </c>
      <c r="M56" s="58"/>
      <c r="N56" s="59"/>
      <c r="O56" s="60"/>
      <c r="P56" s="63" t="s">
        <v>263</v>
      </c>
      <c r="Q56" s="62"/>
      <c r="R56" s="40"/>
    </row>
    <row r="57" spans="1:18" ht="14.5" x14ac:dyDescent="0.35">
      <c r="A57" s="65" t="str">
        <f>IF(H57=0, "", IF(COUNTIF($H$12:H56, H57)&gt;0, "", MAX($A$12:A56)+1))</f>
        <v/>
      </c>
      <c r="B57" s="45">
        <v>46</v>
      </c>
      <c r="C57" s="43" t="str">
        <f>IF(L57="","",MAX($C$12:C56)+1)</f>
        <v/>
      </c>
      <c r="D57" s="55"/>
      <c r="E57" s="56"/>
      <c r="F57" s="56"/>
      <c r="G57" s="56"/>
      <c r="H57" s="56"/>
      <c r="I57" s="57"/>
      <c r="J57" s="56"/>
      <c r="K57" s="56"/>
      <c r="L57" s="64" t="str">
        <f t="shared" si="0"/>
        <v/>
      </c>
      <c r="M57" s="58"/>
      <c r="N57" s="59"/>
      <c r="O57" s="60"/>
      <c r="P57" s="63" t="s">
        <v>263</v>
      </c>
      <c r="Q57" s="62"/>
      <c r="R57" s="40"/>
    </row>
    <row r="58" spans="1:18" ht="14.5" x14ac:dyDescent="0.35">
      <c r="A58" s="65" t="str">
        <f>IF(H58=0, "", IF(COUNTIF($H$12:H57, H58)&gt;0, "", MAX($A$12:A57)+1))</f>
        <v/>
      </c>
      <c r="B58" s="45">
        <v>47</v>
      </c>
      <c r="C58" s="43" t="str">
        <f>IF(L58="","",MAX($C$12:C57)+1)</f>
        <v/>
      </c>
      <c r="D58" s="55"/>
      <c r="E58" s="56"/>
      <c r="F58" s="56"/>
      <c r="G58" s="56"/>
      <c r="H58" s="56"/>
      <c r="I58" s="57"/>
      <c r="J58" s="56"/>
      <c r="K58" s="56"/>
      <c r="L58" s="64" t="str">
        <f t="shared" si="0"/>
        <v/>
      </c>
      <c r="M58" s="58"/>
      <c r="N58" s="59"/>
      <c r="O58" s="60"/>
      <c r="P58" s="63" t="s">
        <v>263</v>
      </c>
      <c r="Q58" s="62"/>
      <c r="R58" s="40"/>
    </row>
    <row r="59" spans="1:18" ht="14.5" x14ac:dyDescent="0.35">
      <c r="A59" s="65" t="str">
        <f>IF(H59=0, "", IF(COUNTIF($H$12:H58, H59)&gt;0, "", MAX($A$12:A58)+1))</f>
        <v/>
      </c>
      <c r="B59" s="45">
        <v>48</v>
      </c>
      <c r="C59" s="43" t="str">
        <f>IF(L59="","",MAX($C$12:C58)+1)</f>
        <v/>
      </c>
      <c r="D59" s="55"/>
      <c r="E59" s="56"/>
      <c r="F59" s="56"/>
      <c r="G59" s="56"/>
      <c r="H59" s="56"/>
      <c r="I59" s="57"/>
      <c r="J59" s="56"/>
      <c r="K59" s="56"/>
      <c r="L59" s="64" t="str">
        <f t="shared" si="0"/>
        <v/>
      </c>
      <c r="M59" s="58"/>
      <c r="N59" s="59"/>
      <c r="O59" s="60"/>
      <c r="P59" s="63" t="s">
        <v>263</v>
      </c>
      <c r="Q59" s="62"/>
      <c r="R59" s="40"/>
    </row>
    <row r="60" spans="1:18" ht="14.5" x14ac:dyDescent="0.35">
      <c r="A60" s="65" t="str">
        <f>IF(H60=0, "", IF(COUNTIF($H$12:H59, H60)&gt;0, "", MAX($A$12:A59)+1))</f>
        <v/>
      </c>
      <c r="B60" s="44">
        <v>49</v>
      </c>
      <c r="C60" s="43" t="str">
        <f>IF(L60="","",MAX($C$12:C59)+1)</f>
        <v/>
      </c>
      <c r="D60" s="55"/>
      <c r="E60" s="56"/>
      <c r="F60" s="56"/>
      <c r="G60" s="56"/>
      <c r="H60" s="56"/>
      <c r="I60" s="57"/>
      <c r="J60" s="56"/>
      <c r="K60" s="56"/>
      <c r="L60" s="64" t="str">
        <f t="shared" si="0"/>
        <v/>
      </c>
      <c r="M60" s="58"/>
      <c r="N60" s="59"/>
      <c r="O60" s="60"/>
      <c r="P60" s="63" t="s">
        <v>263</v>
      </c>
      <c r="Q60" s="62"/>
      <c r="R60" s="40"/>
    </row>
    <row r="61" spans="1:18" ht="14.5" x14ac:dyDescent="0.35">
      <c r="A61" s="65" t="str">
        <f>IF(H61=0, "", IF(COUNTIF($H$12:H60, H61)&gt;0, "", MAX($A$12:A60)+1))</f>
        <v/>
      </c>
      <c r="B61" s="45">
        <v>50</v>
      </c>
      <c r="C61" s="43" t="str">
        <f>IF(L61="","",MAX($C$12:C60)+1)</f>
        <v/>
      </c>
      <c r="D61" s="55"/>
      <c r="E61" s="56"/>
      <c r="F61" s="56"/>
      <c r="G61" s="56"/>
      <c r="H61" s="56"/>
      <c r="I61" s="57"/>
      <c r="J61" s="56"/>
      <c r="K61" s="56"/>
      <c r="L61" s="64" t="str">
        <f t="shared" si="0"/>
        <v/>
      </c>
      <c r="M61" s="58"/>
      <c r="N61" s="59"/>
      <c r="O61" s="60"/>
      <c r="P61" s="63" t="s">
        <v>263</v>
      </c>
      <c r="Q61" s="62"/>
      <c r="R61" s="40"/>
    </row>
    <row r="62" spans="1:18" ht="14.5" x14ac:dyDescent="0.35">
      <c r="A62" s="65" t="str">
        <f>IF(H62=0, "", IF(COUNTIF($H$12:H61, H62)&gt;0, "", MAX($A$12:A61)+1))</f>
        <v/>
      </c>
      <c r="B62" s="45">
        <v>51</v>
      </c>
      <c r="C62" s="43" t="str">
        <f>IF(L62="","",MAX($C$12:C61)+1)</f>
        <v/>
      </c>
      <c r="D62" s="55"/>
      <c r="E62" s="56"/>
      <c r="F62" s="56"/>
      <c r="G62" s="56"/>
      <c r="H62" s="56"/>
      <c r="I62" s="57"/>
      <c r="J62" s="56"/>
      <c r="K62" s="56"/>
      <c r="L62" s="64" t="str">
        <f t="shared" si="0"/>
        <v/>
      </c>
      <c r="M62" s="58"/>
      <c r="N62" s="59"/>
      <c r="O62" s="60"/>
      <c r="P62" s="63" t="s">
        <v>263</v>
      </c>
      <c r="Q62" s="62"/>
      <c r="R62" s="40"/>
    </row>
    <row r="63" spans="1:18" ht="14.5" x14ac:dyDescent="0.35">
      <c r="A63" s="65" t="str">
        <f>IF(H63=0, "", IF(COUNTIF($H$12:H62, H63)&gt;0, "", MAX($A$12:A62)+1))</f>
        <v/>
      </c>
      <c r="B63" s="45">
        <v>52</v>
      </c>
      <c r="C63" s="43" t="str">
        <f>IF(L63="","",MAX($C$12:C62)+1)</f>
        <v/>
      </c>
      <c r="D63" s="55"/>
      <c r="E63" s="56"/>
      <c r="F63" s="56"/>
      <c r="G63" s="56"/>
      <c r="H63" s="56"/>
      <c r="I63" s="57"/>
      <c r="J63" s="56"/>
      <c r="K63" s="56"/>
      <c r="L63" s="64" t="str">
        <f t="shared" si="0"/>
        <v/>
      </c>
      <c r="M63" s="58"/>
      <c r="N63" s="59"/>
      <c r="O63" s="60"/>
      <c r="P63" s="63" t="s">
        <v>263</v>
      </c>
      <c r="Q63" s="62"/>
      <c r="R63" s="40"/>
    </row>
    <row r="64" spans="1:18" ht="14.5" x14ac:dyDescent="0.35">
      <c r="A64" s="65" t="str">
        <f>IF(H64=0, "", IF(COUNTIF($H$12:H63, H64)&gt;0, "", MAX($A$12:A63)+1))</f>
        <v/>
      </c>
      <c r="B64" s="44">
        <v>53</v>
      </c>
      <c r="C64" s="43" t="str">
        <f>IF(L64="","",MAX($C$12:C63)+1)</f>
        <v/>
      </c>
      <c r="D64" s="55"/>
      <c r="E64" s="56"/>
      <c r="F64" s="56"/>
      <c r="G64" s="56"/>
      <c r="H64" s="56"/>
      <c r="I64" s="57"/>
      <c r="J64" s="56"/>
      <c r="K64" s="56"/>
      <c r="L64" s="64" t="str">
        <f t="shared" si="0"/>
        <v/>
      </c>
      <c r="M64" s="58"/>
      <c r="N64" s="59"/>
      <c r="O64" s="60"/>
      <c r="P64" s="63" t="s">
        <v>263</v>
      </c>
      <c r="Q64" s="62"/>
      <c r="R64" s="40"/>
    </row>
    <row r="65" spans="1:18" ht="14.5" x14ac:dyDescent="0.35">
      <c r="A65" s="65" t="str">
        <f>IF(H65=0, "", IF(COUNTIF($H$12:H64, H65)&gt;0, "", MAX($A$12:A64)+1))</f>
        <v/>
      </c>
      <c r="B65" s="45">
        <v>54</v>
      </c>
      <c r="C65" s="43" t="str">
        <f>IF(L65="","",MAX($C$12:C64)+1)</f>
        <v/>
      </c>
      <c r="D65" s="55"/>
      <c r="E65" s="56"/>
      <c r="F65" s="56"/>
      <c r="G65" s="56"/>
      <c r="H65" s="56"/>
      <c r="I65" s="57"/>
      <c r="J65" s="56"/>
      <c r="K65" s="56"/>
      <c r="L65" s="64" t="str">
        <f t="shared" si="0"/>
        <v/>
      </c>
      <c r="M65" s="58"/>
      <c r="N65" s="59"/>
      <c r="O65" s="60"/>
      <c r="P65" s="63" t="s">
        <v>263</v>
      </c>
      <c r="Q65" s="62"/>
      <c r="R65" s="40"/>
    </row>
    <row r="66" spans="1:18" ht="14.5" x14ac:dyDescent="0.35">
      <c r="A66" s="65" t="str">
        <f>IF(H66=0, "", IF(COUNTIF($H$12:H65, H66)&gt;0, "", MAX($A$12:A65)+1))</f>
        <v/>
      </c>
      <c r="B66" s="45">
        <v>55</v>
      </c>
      <c r="C66" s="43" t="str">
        <f>IF(L66="","",MAX($C$12:C65)+1)</f>
        <v/>
      </c>
      <c r="D66" s="55"/>
      <c r="E66" s="56"/>
      <c r="F66" s="56"/>
      <c r="G66" s="56"/>
      <c r="H66" s="56"/>
      <c r="I66" s="57"/>
      <c r="J66" s="56"/>
      <c r="K66" s="56"/>
      <c r="L66" s="64" t="str">
        <f t="shared" si="0"/>
        <v/>
      </c>
      <c r="M66" s="58"/>
      <c r="N66" s="59"/>
      <c r="O66" s="60"/>
      <c r="P66" s="63" t="s">
        <v>263</v>
      </c>
      <c r="Q66" s="62"/>
      <c r="R66" s="40"/>
    </row>
    <row r="67" spans="1:18" ht="14.5" x14ac:dyDescent="0.35">
      <c r="A67" s="65" t="str">
        <f>IF(H67=0, "", IF(COUNTIF($H$12:H66, H67)&gt;0, "", MAX($A$12:A66)+1))</f>
        <v/>
      </c>
      <c r="B67" s="45">
        <v>56</v>
      </c>
      <c r="C67" s="43" t="str">
        <f>IF(L67="","",MAX($C$12:C66)+1)</f>
        <v/>
      </c>
      <c r="D67" s="55"/>
      <c r="E67" s="56"/>
      <c r="F67" s="56"/>
      <c r="G67" s="56"/>
      <c r="H67" s="56"/>
      <c r="I67" s="57"/>
      <c r="J67" s="56"/>
      <c r="K67" s="56"/>
      <c r="L67" s="64" t="str">
        <f t="shared" si="0"/>
        <v/>
      </c>
      <c r="M67" s="58"/>
      <c r="N67" s="59"/>
      <c r="O67" s="60"/>
      <c r="P67" s="63" t="s">
        <v>263</v>
      </c>
      <c r="Q67" s="62"/>
      <c r="R67" s="40"/>
    </row>
    <row r="68" spans="1:18" ht="14.5" x14ac:dyDescent="0.35">
      <c r="A68" s="65" t="str">
        <f>IF(H68=0, "", IF(COUNTIF($H$12:H67, H68)&gt;0, "", MAX($A$12:A67)+1))</f>
        <v/>
      </c>
      <c r="B68" s="44">
        <v>57</v>
      </c>
      <c r="C68" s="43" t="str">
        <f>IF(L68="","",MAX($C$12:C67)+1)</f>
        <v/>
      </c>
      <c r="D68" s="55"/>
      <c r="E68" s="56"/>
      <c r="F68" s="56"/>
      <c r="G68" s="56"/>
      <c r="H68" s="56"/>
      <c r="I68" s="57"/>
      <c r="J68" s="56"/>
      <c r="K68" s="56"/>
      <c r="L68" s="64" t="str">
        <f t="shared" si="0"/>
        <v/>
      </c>
      <c r="M68" s="58"/>
      <c r="N68" s="59"/>
      <c r="O68" s="60"/>
      <c r="P68" s="63" t="s">
        <v>263</v>
      </c>
      <c r="Q68" s="62"/>
      <c r="R68" s="40"/>
    </row>
    <row r="69" spans="1:18" ht="14.5" x14ac:dyDescent="0.35">
      <c r="A69" s="65" t="str">
        <f>IF(H69=0, "", IF(COUNTIF($H$12:H68, H69)&gt;0, "", MAX($A$12:A68)+1))</f>
        <v/>
      </c>
      <c r="B69" s="45">
        <v>58</v>
      </c>
      <c r="C69" s="43" t="str">
        <f>IF(L69="","",MAX($C$12:C68)+1)</f>
        <v/>
      </c>
      <c r="D69" s="55"/>
      <c r="E69" s="56"/>
      <c r="F69" s="56"/>
      <c r="G69" s="56"/>
      <c r="H69" s="56"/>
      <c r="I69" s="57"/>
      <c r="J69" s="56"/>
      <c r="K69" s="56"/>
      <c r="L69" s="64" t="str">
        <f t="shared" si="0"/>
        <v/>
      </c>
      <c r="M69" s="58"/>
      <c r="N69" s="59"/>
      <c r="O69" s="60"/>
      <c r="P69" s="63" t="s">
        <v>263</v>
      </c>
      <c r="Q69" s="62"/>
      <c r="R69" s="40"/>
    </row>
    <row r="70" spans="1:18" ht="14.5" x14ac:dyDescent="0.35">
      <c r="A70" s="65" t="str">
        <f>IF(H70=0, "", IF(COUNTIF($H$12:H69, H70)&gt;0, "", MAX($A$12:A69)+1))</f>
        <v/>
      </c>
      <c r="B70" s="45">
        <v>59</v>
      </c>
      <c r="C70" s="43" t="str">
        <f>IF(L70="","",MAX($C$12:C69)+1)</f>
        <v/>
      </c>
      <c r="D70" s="55"/>
      <c r="E70" s="56"/>
      <c r="F70" s="56"/>
      <c r="G70" s="56"/>
      <c r="H70" s="56"/>
      <c r="I70" s="57"/>
      <c r="J70" s="56"/>
      <c r="K70" s="56"/>
      <c r="L70" s="64" t="str">
        <f t="shared" si="0"/>
        <v/>
      </c>
      <c r="M70" s="58"/>
      <c r="N70" s="59"/>
      <c r="O70" s="60"/>
      <c r="P70" s="63" t="s">
        <v>263</v>
      </c>
      <c r="Q70" s="62"/>
      <c r="R70" s="40"/>
    </row>
    <row r="71" spans="1:18" ht="14.5" x14ac:dyDescent="0.35">
      <c r="A71" s="65" t="str">
        <f>IF(H71=0, "", IF(COUNTIF($H$12:H70, H71)&gt;0, "", MAX($A$12:A70)+1))</f>
        <v/>
      </c>
      <c r="B71" s="45">
        <v>60</v>
      </c>
      <c r="C71" s="43" t="str">
        <f>IF(L71="","",MAX($C$12:C70)+1)</f>
        <v/>
      </c>
      <c r="D71" s="55"/>
      <c r="E71" s="56"/>
      <c r="F71" s="56"/>
      <c r="G71" s="56"/>
      <c r="H71" s="56"/>
      <c r="I71" s="57"/>
      <c r="J71" s="56"/>
      <c r="K71" s="56"/>
      <c r="L71" s="64" t="str">
        <f t="shared" si="0"/>
        <v/>
      </c>
      <c r="M71" s="58"/>
      <c r="N71" s="59"/>
      <c r="O71" s="60"/>
      <c r="P71" s="63" t="s">
        <v>263</v>
      </c>
      <c r="Q71" s="62"/>
      <c r="R71" s="40"/>
    </row>
    <row r="72" spans="1:18" ht="14.5" x14ac:dyDescent="0.35">
      <c r="A72" s="65" t="str">
        <f>IF(H72=0, "", IF(COUNTIF($H$12:H71, H72)&gt;0, "", MAX($A$12:A71)+1))</f>
        <v/>
      </c>
      <c r="B72" s="44">
        <v>61</v>
      </c>
      <c r="C72" s="43" t="str">
        <f>IF(L72="","",MAX($C$12:C71)+1)</f>
        <v/>
      </c>
      <c r="D72" s="55"/>
      <c r="E72" s="56"/>
      <c r="F72" s="56"/>
      <c r="G72" s="56"/>
      <c r="H72" s="56"/>
      <c r="I72" s="57"/>
      <c r="J72" s="56"/>
      <c r="K72" s="56"/>
      <c r="L72" s="64" t="str">
        <f t="shared" si="0"/>
        <v/>
      </c>
      <c r="M72" s="58"/>
      <c r="N72" s="59"/>
      <c r="O72" s="60"/>
      <c r="P72" s="63" t="s">
        <v>263</v>
      </c>
      <c r="Q72" s="62"/>
      <c r="R72" s="40"/>
    </row>
    <row r="73" spans="1:18" ht="14.5" x14ac:dyDescent="0.35">
      <c r="A73" s="65" t="str">
        <f>IF(H73=0, "", IF(COUNTIF($H$12:H72, H73)&gt;0, "", MAX($A$12:A72)+1))</f>
        <v/>
      </c>
      <c r="B73" s="45">
        <v>62</v>
      </c>
      <c r="C73" s="43" t="str">
        <f>IF(L73="","",MAX($C$12:C72)+1)</f>
        <v/>
      </c>
      <c r="D73" s="55"/>
      <c r="E73" s="56"/>
      <c r="F73" s="56"/>
      <c r="G73" s="56"/>
      <c r="H73" s="56"/>
      <c r="I73" s="57"/>
      <c r="J73" s="56"/>
      <c r="K73" s="56"/>
      <c r="L73" s="64" t="str">
        <f t="shared" si="0"/>
        <v/>
      </c>
      <c r="M73" s="58"/>
      <c r="N73" s="59"/>
      <c r="O73" s="60"/>
      <c r="P73" s="63" t="s">
        <v>263</v>
      </c>
      <c r="Q73" s="62"/>
      <c r="R73" s="40"/>
    </row>
    <row r="74" spans="1:18" ht="14.5" x14ac:dyDescent="0.35">
      <c r="A74" s="65" t="str">
        <f>IF(H74=0, "", IF(COUNTIF($H$12:H73, H74)&gt;0, "", MAX($A$12:A73)+1))</f>
        <v/>
      </c>
      <c r="B74" s="45">
        <v>63</v>
      </c>
      <c r="C74" s="43" t="str">
        <f>IF(L74="","",MAX($C$12:C73)+1)</f>
        <v/>
      </c>
      <c r="D74" s="55"/>
      <c r="E74" s="56"/>
      <c r="F74" s="56"/>
      <c r="G74" s="56"/>
      <c r="H74" s="56"/>
      <c r="I74" s="57"/>
      <c r="J74" s="56"/>
      <c r="K74" s="56"/>
      <c r="L74" s="64" t="str">
        <f t="shared" si="0"/>
        <v/>
      </c>
      <c r="M74" s="58"/>
      <c r="N74" s="59"/>
      <c r="O74" s="60"/>
      <c r="P74" s="63" t="s">
        <v>263</v>
      </c>
      <c r="Q74" s="62"/>
      <c r="R74" s="40"/>
    </row>
    <row r="75" spans="1:18" ht="14.5" x14ac:dyDescent="0.35">
      <c r="A75" s="65" t="str">
        <f>IF(H75=0, "", IF(COUNTIF($H$12:H74, H75)&gt;0, "", MAX($A$12:A74)+1))</f>
        <v/>
      </c>
      <c r="B75" s="45">
        <v>64</v>
      </c>
      <c r="C75" s="43" t="str">
        <f>IF(L75="","",MAX($C$12:C74)+1)</f>
        <v/>
      </c>
      <c r="D75" s="55"/>
      <c r="E75" s="56"/>
      <c r="F75" s="56"/>
      <c r="G75" s="56"/>
      <c r="H75" s="56"/>
      <c r="I75" s="57"/>
      <c r="J75" s="56"/>
      <c r="K75" s="56"/>
      <c r="L75" s="64" t="str">
        <f t="shared" si="0"/>
        <v/>
      </c>
      <c r="M75" s="58"/>
      <c r="N75" s="59"/>
      <c r="O75" s="60"/>
      <c r="P75" s="63" t="s">
        <v>263</v>
      </c>
      <c r="Q75" s="62"/>
      <c r="R75" s="40"/>
    </row>
    <row r="76" spans="1:18" ht="14.5" x14ac:dyDescent="0.35">
      <c r="A76" s="65" t="str">
        <f>IF(H76=0, "", IF(COUNTIF($H$12:H75, H76)&gt;0, "", MAX($A$12:A75)+1))</f>
        <v/>
      </c>
      <c r="B76" s="44">
        <v>65</v>
      </c>
      <c r="C76" s="43" t="str">
        <f>IF(L76="","",MAX($C$12:C75)+1)</f>
        <v/>
      </c>
      <c r="D76" s="55"/>
      <c r="E76" s="56"/>
      <c r="F76" s="56"/>
      <c r="G76" s="56"/>
      <c r="H76" s="56"/>
      <c r="I76" s="57"/>
      <c r="J76" s="56"/>
      <c r="K76" s="56"/>
      <c r="L76" s="64" t="str">
        <f t="shared" si="0"/>
        <v/>
      </c>
      <c r="M76" s="58"/>
      <c r="N76" s="59"/>
      <c r="O76" s="60"/>
      <c r="P76" s="63" t="s">
        <v>263</v>
      </c>
      <c r="Q76" s="62"/>
      <c r="R76" s="40"/>
    </row>
    <row r="77" spans="1:18" ht="14.5" x14ac:dyDescent="0.35">
      <c r="A77" s="65" t="str">
        <f>IF(H77=0, "", IF(COUNTIF($H$12:H76, H77)&gt;0, "", MAX($A$12:A76)+1))</f>
        <v/>
      </c>
      <c r="B77" s="45">
        <v>66</v>
      </c>
      <c r="C77" s="43" t="str">
        <f>IF(L77="","",MAX($C$12:C76)+1)</f>
        <v/>
      </c>
      <c r="D77" s="55"/>
      <c r="E77" s="56"/>
      <c r="F77" s="56"/>
      <c r="G77" s="56"/>
      <c r="H77" s="56"/>
      <c r="I77" s="57"/>
      <c r="J77" s="56"/>
      <c r="K77" s="56"/>
      <c r="L77" s="64" t="str">
        <f t="shared" si="0"/>
        <v/>
      </c>
      <c r="M77" s="58"/>
      <c r="N77" s="59"/>
      <c r="O77" s="60"/>
      <c r="P77" s="63" t="s">
        <v>263</v>
      </c>
      <c r="Q77" s="62"/>
      <c r="R77" s="40"/>
    </row>
    <row r="78" spans="1:18" ht="14.5" x14ac:dyDescent="0.35">
      <c r="A78" s="65" t="str">
        <f>IF(H78=0, "", IF(COUNTIF($H$12:H77, H78)&gt;0, "", MAX($A$12:A77)+1))</f>
        <v/>
      </c>
      <c r="B78" s="45">
        <v>67</v>
      </c>
      <c r="C78" s="43" t="str">
        <f>IF(L78="","",MAX($C$12:C77)+1)</f>
        <v/>
      </c>
      <c r="D78" s="55"/>
      <c r="E78" s="56"/>
      <c r="F78" s="56"/>
      <c r="G78" s="56"/>
      <c r="H78" s="56"/>
      <c r="I78" s="57"/>
      <c r="J78" s="56"/>
      <c r="K78" s="56"/>
      <c r="L78" s="64" t="str">
        <f t="shared" ref="L78:L141" si="1">IF($D78="", "", "CH3Br")</f>
        <v/>
      </c>
      <c r="M78" s="58"/>
      <c r="N78" s="59"/>
      <c r="O78" s="60"/>
      <c r="P78" s="63" t="s">
        <v>263</v>
      </c>
      <c r="Q78" s="62"/>
      <c r="R78" s="40"/>
    </row>
    <row r="79" spans="1:18" ht="14.5" x14ac:dyDescent="0.35">
      <c r="A79" s="65" t="str">
        <f>IF(H79=0, "", IF(COUNTIF($H$12:H78, H79)&gt;0, "", MAX($A$12:A78)+1))</f>
        <v/>
      </c>
      <c r="B79" s="45">
        <v>68</v>
      </c>
      <c r="C79" s="43" t="str">
        <f>IF(L79="","",MAX($C$12:C78)+1)</f>
        <v/>
      </c>
      <c r="D79" s="55"/>
      <c r="E79" s="56"/>
      <c r="F79" s="56"/>
      <c r="G79" s="56"/>
      <c r="H79" s="56"/>
      <c r="I79" s="57"/>
      <c r="J79" s="56"/>
      <c r="K79" s="56"/>
      <c r="L79" s="64" t="str">
        <f t="shared" si="1"/>
        <v/>
      </c>
      <c r="M79" s="58"/>
      <c r="N79" s="59"/>
      <c r="O79" s="60"/>
      <c r="P79" s="63" t="s">
        <v>263</v>
      </c>
      <c r="Q79" s="62"/>
      <c r="R79" s="40"/>
    </row>
    <row r="80" spans="1:18" ht="14.5" x14ac:dyDescent="0.35">
      <c r="A80" s="65" t="str">
        <f>IF(H80=0, "", IF(COUNTIF($H$12:H79, H80)&gt;0, "", MAX($A$12:A79)+1))</f>
        <v/>
      </c>
      <c r="B80" s="44">
        <v>69</v>
      </c>
      <c r="C80" s="43" t="str">
        <f>IF(L80="","",MAX($C$12:C79)+1)</f>
        <v/>
      </c>
      <c r="D80" s="55"/>
      <c r="E80" s="56"/>
      <c r="F80" s="56"/>
      <c r="G80" s="56"/>
      <c r="H80" s="56"/>
      <c r="I80" s="57"/>
      <c r="J80" s="56"/>
      <c r="K80" s="56"/>
      <c r="L80" s="64" t="str">
        <f t="shared" si="1"/>
        <v/>
      </c>
      <c r="M80" s="58"/>
      <c r="N80" s="59"/>
      <c r="O80" s="60"/>
      <c r="P80" s="63" t="s">
        <v>263</v>
      </c>
      <c r="Q80" s="62"/>
      <c r="R80" s="40"/>
    </row>
    <row r="81" spans="1:18" ht="14.5" x14ac:dyDescent="0.35">
      <c r="A81" s="65" t="str">
        <f>IF(H81=0, "", IF(COUNTIF($H$12:H80, H81)&gt;0, "", MAX($A$12:A80)+1))</f>
        <v/>
      </c>
      <c r="B81" s="45">
        <v>70</v>
      </c>
      <c r="C81" s="43" t="str">
        <f>IF(L81="","",MAX($C$12:C80)+1)</f>
        <v/>
      </c>
      <c r="D81" s="55"/>
      <c r="E81" s="56"/>
      <c r="F81" s="56"/>
      <c r="G81" s="56"/>
      <c r="H81" s="56"/>
      <c r="I81" s="57"/>
      <c r="J81" s="56"/>
      <c r="K81" s="56"/>
      <c r="L81" s="64" t="str">
        <f t="shared" si="1"/>
        <v/>
      </c>
      <c r="M81" s="58"/>
      <c r="N81" s="59"/>
      <c r="O81" s="60"/>
      <c r="P81" s="63" t="s">
        <v>263</v>
      </c>
      <c r="Q81" s="62"/>
      <c r="R81" s="40"/>
    </row>
    <row r="82" spans="1:18" ht="14.5" x14ac:dyDescent="0.35">
      <c r="A82" s="65" t="str">
        <f>IF(H82=0, "", IF(COUNTIF($H$12:H81, H82)&gt;0, "", MAX($A$12:A81)+1))</f>
        <v/>
      </c>
      <c r="B82" s="45">
        <v>71</v>
      </c>
      <c r="C82" s="43" t="str">
        <f>IF(L82="","",MAX($C$12:C81)+1)</f>
        <v/>
      </c>
      <c r="D82" s="55"/>
      <c r="E82" s="56"/>
      <c r="F82" s="56"/>
      <c r="G82" s="56"/>
      <c r="H82" s="56"/>
      <c r="I82" s="57"/>
      <c r="J82" s="56"/>
      <c r="K82" s="56"/>
      <c r="L82" s="64" t="str">
        <f t="shared" si="1"/>
        <v/>
      </c>
      <c r="M82" s="58"/>
      <c r="N82" s="59"/>
      <c r="O82" s="60"/>
      <c r="P82" s="63" t="s">
        <v>263</v>
      </c>
      <c r="Q82" s="62"/>
      <c r="R82" s="40"/>
    </row>
    <row r="83" spans="1:18" ht="14.5" x14ac:dyDescent="0.35">
      <c r="A83" s="65" t="str">
        <f>IF(H83=0, "", IF(COUNTIF($H$12:H82, H83)&gt;0, "", MAX($A$12:A82)+1))</f>
        <v/>
      </c>
      <c r="B83" s="45">
        <v>72</v>
      </c>
      <c r="C83" s="43" t="str">
        <f>IF(L83="","",MAX($C$12:C82)+1)</f>
        <v/>
      </c>
      <c r="D83" s="55"/>
      <c r="E83" s="56"/>
      <c r="F83" s="56"/>
      <c r="G83" s="56"/>
      <c r="H83" s="56"/>
      <c r="I83" s="57"/>
      <c r="J83" s="56"/>
      <c r="K83" s="56"/>
      <c r="L83" s="64" t="str">
        <f t="shared" si="1"/>
        <v/>
      </c>
      <c r="M83" s="58"/>
      <c r="N83" s="59"/>
      <c r="O83" s="60"/>
      <c r="P83" s="63" t="s">
        <v>263</v>
      </c>
      <c r="Q83" s="62"/>
      <c r="R83" s="40"/>
    </row>
    <row r="84" spans="1:18" ht="14.5" x14ac:dyDescent="0.35">
      <c r="A84" s="65" t="str">
        <f>IF(H84=0, "", IF(COUNTIF($H$12:H83, H84)&gt;0, "", MAX($A$12:A83)+1))</f>
        <v/>
      </c>
      <c r="B84" s="44">
        <v>73</v>
      </c>
      <c r="C84" s="43" t="str">
        <f>IF(L84="","",MAX($C$12:C83)+1)</f>
        <v/>
      </c>
      <c r="D84" s="55"/>
      <c r="E84" s="56"/>
      <c r="F84" s="56"/>
      <c r="G84" s="56"/>
      <c r="H84" s="56"/>
      <c r="I84" s="57"/>
      <c r="J84" s="56"/>
      <c r="K84" s="56"/>
      <c r="L84" s="64" t="str">
        <f t="shared" si="1"/>
        <v/>
      </c>
      <c r="M84" s="58"/>
      <c r="N84" s="59"/>
      <c r="O84" s="60"/>
      <c r="P84" s="63" t="s">
        <v>263</v>
      </c>
      <c r="Q84" s="62"/>
      <c r="R84" s="40"/>
    </row>
    <row r="85" spans="1:18" ht="14.5" x14ac:dyDescent="0.35">
      <c r="A85" s="65" t="str">
        <f>IF(H85=0, "", IF(COUNTIF($H$12:H84, H85)&gt;0, "", MAX($A$12:A84)+1))</f>
        <v/>
      </c>
      <c r="B85" s="45">
        <v>74</v>
      </c>
      <c r="C85" s="43" t="str">
        <f>IF(L85="","",MAX($C$12:C84)+1)</f>
        <v/>
      </c>
      <c r="D85" s="55"/>
      <c r="E85" s="56"/>
      <c r="F85" s="56"/>
      <c r="G85" s="56"/>
      <c r="H85" s="56"/>
      <c r="I85" s="57"/>
      <c r="J85" s="56"/>
      <c r="K85" s="56"/>
      <c r="L85" s="64" t="str">
        <f t="shared" si="1"/>
        <v/>
      </c>
      <c r="M85" s="58"/>
      <c r="N85" s="59"/>
      <c r="O85" s="60"/>
      <c r="P85" s="63" t="s">
        <v>263</v>
      </c>
      <c r="Q85" s="62"/>
      <c r="R85" s="40"/>
    </row>
    <row r="86" spans="1:18" ht="14.5" x14ac:dyDescent="0.35">
      <c r="A86" s="65" t="str">
        <f>IF(H86=0, "", IF(COUNTIF($H$12:H85, H86)&gt;0, "", MAX($A$12:A85)+1))</f>
        <v/>
      </c>
      <c r="B86" s="45">
        <v>75</v>
      </c>
      <c r="C86" s="43" t="str">
        <f>IF(L86="","",MAX($C$12:C85)+1)</f>
        <v/>
      </c>
      <c r="D86" s="55"/>
      <c r="E86" s="56"/>
      <c r="F86" s="56"/>
      <c r="G86" s="56"/>
      <c r="H86" s="56"/>
      <c r="I86" s="57"/>
      <c r="J86" s="56"/>
      <c r="K86" s="56"/>
      <c r="L86" s="64" t="str">
        <f t="shared" si="1"/>
        <v/>
      </c>
      <c r="M86" s="58"/>
      <c r="N86" s="59"/>
      <c r="O86" s="60"/>
      <c r="P86" s="63" t="s">
        <v>263</v>
      </c>
      <c r="Q86" s="62"/>
      <c r="R86" s="40"/>
    </row>
    <row r="87" spans="1:18" ht="14.5" x14ac:dyDescent="0.35">
      <c r="A87" s="65" t="str">
        <f>IF(H87=0, "", IF(COUNTIF($H$12:H86, H87)&gt;0, "", MAX($A$12:A86)+1))</f>
        <v/>
      </c>
      <c r="B87" s="45">
        <v>76</v>
      </c>
      <c r="C87" s="43" t="str">
        <f>IF(L87="","",MAX($C$12:C86)+1)</f>
        <v/>
      </c>
      <c r="D87" s="55"/>
      <c r="E87" s="56"/>
      <c r="F87" s="56"/>
      <c r="G87" s="56"/>
      <c r="H87" s="56"/>
      <c r="I87" s="57"/>
      <c r="J87" s="56"/>
      <c r="K87" s="56"/>
      <c r="L87" s="64" t="str">
        <f t="shared" si="1"/>
        <v/>
      </c>
      <c r="M87" s="58"/>
      <c r="N87" s="59"/>
      <c r="O87" s="60"/>
      <c r="P87" s="63" t="s">
        <v>263</v>
      </c>
      <c r="Q87" s="62"/>
      <c r="R87" s="40"/>
    </row>
    <row r="88" spans="1:18" ht="14.5" x14ac:dyDescent="0.35">
      <c r="A88" s="65" t="str">
        <f>IF(H88=0, "", IF(COUNTIF($H$12:H87, H88)&gt;0, "", MAX($A$12:A87)+1))</f>
        <v/>
      </c>
      <c r="B88" s="44">
        <v>77</v>
      </c>
      <c r="C88" s="43" t="str">
        <f>IF(L88="","",MAX($C$12:C87)+1)</f>
        <v/>
      </c>
      <c r="D88" s="55"/>
      <c r="E88" s="56"/>
      <c r="F88" s="56"/>
      <c r="G88" s="56"/>
      <c r="H88" s="56"/>
      <c r="I88" s="57"/>
      <c r="J88" s="56"/>
      <c r="K88" s="56"/>
      <c r="L88" s="64" t="str">
        <f t="shared" si="1"/>
        <v/>
      </c>
      <c r="M88" s="58"/>
      <c r="N88" s="59"/>
      <c r="O88" s="60"/>
      <c r="P88" s="63" t="s">
        <v>263</v>
      </c>
      <c r="Q88" s="62"/>
      <c r="R88" s="40"/>
    </row>
    <row r="89" spans="1:18" ht="14.5" x14ac:dyDescent="0.35">
      <c r="A89" s="65" t="str">
        <f>IF(H89=0, "", IF(COUNTIF($H$12:H88, H89)&gt;0, "", MAX($A$12:A88)+1))</f>
        <v/>
      </c>
      <c r="B89" s="45">
        <v>78</v>
      </c>
      <c r="C89" s="43" t="str">
        <f>IF(L89="","",MAX($C$12:C88)+1)</f>
        <v/>
      </c>
      <c r="D89" s="55"/>
      <c r="E89" s="56"/>
      <c r="F89" s="56"/>
      <c r="G89" s="56"/>
      <c r="H89" s="56"/>
      <c r="I89" s="57"/>
      <c r="J89" s="56"/>
      <c r="K89" s="56"/>
      <c r="L89" s="64" t="str">
        <f t="shared" si="1"/>
        <v/>
      </c>
      <c r="M89" s="58"/>
      <c r="N89" s="59"/>
      <c r="O89" s="60"/>
      <c r="P89" s="63" t="s">
        <v>263</v>
      </c>
      <c r="Q89" s="62"/>
      <c r="R89" s="40"/>
    </row>
    <row r="90" spans="1:18" ht="14.5" x14ac:dyDescent="0.35">
      <c r="A90" s="65" t="str">
        <f>IF(H90=0, "", IF(COUNTIF($H$12:H89, H90)&gt;0, "", MAX($A$12:A89)+1))</f>
        <v/>
      </c>
      <c r="B90" s="45">
        <v>79</v>
      </c>
      <c r="C90" s="43" t="str">
        <f>IF(L90="","",MAX($C$12:C89)+1)</f>
        <v/>
      </c>
      <c r="D90" s="55"/>
      <c r="E90" s="56"/>
      <c r="F90" s="56"/>
      <c r="G90" s="56"/>
      <c r="H90" s="56"/>
      <c r="I90" s="57"/>
      <c r="J90" s="56"/>
      <c r="K90" s="56"/>
      <c r="L90" s="64" t="str">
        <f t="shared" si="1"/>
        <v/>
      </c>
      <c r="M90" s="58"/>
      <c r="N90" s="59"/>
      <c r="O90" s="60"/>
      <c r="P90" s="63" t="s">
        <v>263</v>
      </c>
      <c r="Q90" s="62"/>
      <c r="R90" s="40"/>
    </row>
    <row r="91" spans="1:18" ht="14.5" x14ac:dyDescent="0.35">
      <c r="A91" s="65" t="str">
        <f>IF(H91=0, "", IF(COUNTIF($H$12:H90, H91)&gt;0, "", MAX($A$12:A90)+1))</f>
        <v/>
      </c>
      <c r="B91" s="45">
        <v>80</v>
      </c>
      <c r="C91" s="43" t="str">
        <f>IF(L91="","",MAX($C$12:C90)+1)</f>
        <v/>
      </c>
      <c r="D91" s="55"/>
      <c r="E91" s="56"/>
      <c r="F91" s="56"/>
      <c r="G91" s="56"/>
      <c r="H91" s="56"/>
      <c r="I91" s="57"/>
      <c r="J91" s="56"/>
      <c r="K91" s="56"/>
      <c r="L91" s="64" t="str">
        <f t="shared" si="1"/>
        <v/>
      </c>
      <c r="M91" s="58"/>
      <c r="N91" s="59"/>
      <c r="O91" s="60"/>
      <c r="P91" s="63" t="s">
        <v>263</v>
      </c>
      <c r="Q91" s="62"/>
      <c r="R91" s="40"/>
    </row>
    <row r="92" spans="1:18" ht="14.5" x14ac:dyDescent="0.35">
      <c r="A92" s="65" t="str">
        <f>IF(H92=0, "", IF(COUNTIF($H$12:H91, H92)&gt;0, "", MAX($A$12:A91)+1))</f>
        <v/>
      </c>
      <c r="B92" s="44">
        <v>81</v>
      </c>
      <c r="C92" s="43" t="str">
        <f>IF(L92="","",MAX($C$12:C91)+1)</f>
        <v/>
      </c>
      <c r="D92" s="55"/>
      <c r="E92" s="56"/>
      <c r="F92" s="56"/>
      <c r="G92" s="56"/>
      <c r="H92" s="56"/>
      <c r="I92" s="57"/>
      <c r="J92" s="56"/>
      <c r="K92" s="56"/>
      <c r="L92" s="64" t="str">
        <f t="shared" si="1"/>
        <v/>
      </c>
      <c r="M92" s="58"/>
      <c r="N92" s="59"/>
      <c r="O92" s="60"/>
      <c r="P92" s="63" t="s">
        <v>263</v>
      </c>
      <c r="Q92" s="62"/>
      <c r="R92" s="40"/>
    </row>
    <row r="93" spans="1:18" ht="14.5" x14ac:dyDescent="0.35">
      <c r="A93" s="65" t="str">
        <f>IF(H93=0, "", IF(COUNTIF($H$12:H92, H93)&gt;0, "", MAX($A$12:A92)+1))</f>
        <v/>
      </c>
      <c r="B93" s="45">
        <v>82</v>
      </c>
      <c r="C93" s="43" t="str">
        <f>IF(L93="","",MAX($C$12:C92)+1)</f>
        <v/>
      </c>
      <c r="D93" s="55"/>
      <c r="E93" s="56"/>
      <c r="F93" s="56"/>
      <c r="G93" s="56"/>
      <c r="H93" s="56"/>
      <c r="I93" s="57"/>
      <c r="J93" s="56"/>
      <c r="K93" s="56"/>
      <c r="L93" s="64" t="str">
        <f t="shared" si="1"/>
        <v/>
      </c>
      <c r="M93" s="58"/>
      <c r="N93" s="59"/>
      <c r="O93" s="60"/>
      <c r="P93" s="63" t="s">
        <v>263</v>
      </c>
      <c r="Q93" s="62"/>
      <c r="R93" s="40"/>
    </row>
    <row r="94" spans="1:18" ht="14.5" x14ac:dyDescent="0.35">
      <c r="A94" s="65" t="str">
        <f>IF(H94=0, "", IF(COUNTIF($H$12:H93, H94)&gt;0, "", MAX($A$12:A93)+1))</f>
        <v/>
      </c>
      <c r="B94" s="45">
        <v>83</v>
      </c>
      <c r="C94" s="43" t="str">
        <f>IF(L94="","",MAX($C$12:C93)+1)</f>
        <v/>
      </c>
      <c r="D94" s="55"/>
      <c r="E94" s="56"/>
      <c r="F94" s="56"/>
      <c r="G94" s="56"/>
      <c r="H94" s="56"/>
      <c r="I94" s="57"/>
      <c r="J94" s="56"/>
      <c r="K94" s="56"/>
      <c r="L94" s="64" t="str">
        <f t="shared" si="1"/>
        <v/>
      </c>
      <c r="M94" s="58"/>
      <c r="N94" s="59"/>
      <c r="O94" s="60"/>
      <c r="P94" s="63" t="s">
        <v>263</v>
      </c>
      <c r="Q94" s="62"/>
      <c r="R94" s="40"/>
    </row>
    <row r="95" spans="1:18" ht="14.5" x14ac:dyDescent="0.35">
      <c r="A95" s="65" t="str">
        <f>IF(H95=0, "", IF(COUNTIF($H$12:H94, H95)&gt;0, "", MAX($A$12:A94)+1))</f>
        <v/>
      </c>
      <c r="B95" s="45">
        <v>84</v>
      </c>
      <c r="C95" s="43" t="str">
        <f>IF(L95="","",MAX($C$12:C94)+1)</f>
        <v/>
      </c>
      <c r="D95" s="55"/>
      <c r="E95" s="56"/>
      <c r="F95" s="56"/>
      <c r="G95" s="56"/>
      <c r="H95" s="56"/>
      <c r="I95" s="57"/>
      <c r="J95" s="56"/>
      <c r="K95" s="56"/>
      <c r="L95" s="64" t="str">
        <f t="shared" si="1"/>
        <v/>
      </c>
      <c r="M95" s="58"/>
      <c r="N95" s="59"/>
      <c r="O95" s="60"/>
      <c r="P95" s="63" t="s">
        <v>263</v>
      </c>
      <c r="Q95" s="62"/>
      <c r="R95" s="40"/>
    </row>
    <row r="96" spans="1:18" ht="14.5" x14ac:dyDescent="0.35">
      <c r="A96" s="65" t="str">
        <f>IF(H96=0, "", IF(COUNTIF($H$12:H95, H96)&gt;0, "", MAX($A$12:A95)+1))</f>
        <v/>
      </c>
      <c r="B96" s="44">
        <v>85</v>
      </c>
      <c r="C96" s="43" t="str">
        <f>IF(L96="","",MAX($C$12:C95)+1)</f>
        <v/>
      </c>
      <c r="D96" s="55"/>
      <c r="E96" s="56"/>
      <c r="F96" s="56"/>
      <c r="G96" s="56"/>
      <c r="H96" s="56"/>
      <c r="I96" s="57"/>
      <c r="J96" s="56"/>
      <c r="K96" s="56"/>
      <c r="L96" s="64" t="str">
        <f t="shared" si="1"/>
        <v/>
      </c>
      <c r="M96" s="58"/>
      <c r="N96" s="59"/>
      <c r="O96" s="60"/>
      <c r="P96" s="63" t="s">
        <v>263</v>
      </c>
      <c r="Q96" s="62"/>
      <c r="R96" s="40"/>
    </row>
    <row r="97" spans="1:18" ht="14.5" x14ac:dyDescent="0.35">
      <c r="A97" s="65" t="str">
        <f>IF(H97=0, "", IF(COUNTIF($H$12:H96, H97)&gt;0, "", MAX($A$12:A96)+1))</f>
        <v/>
      </c>
      <c r="B97" s="45">
        <v>86</v>
      </c>
      <c r="C97" s="43" t="str">
        <f>IF(L97="","",MAX($C$12:C96)+1)</f>
        <v/>
      </c>
      <c r="D97" s="55"/>
      <c r="E97" s="56"/>
      <c r="F97" s="56"/>
      <c r="G97" s="56"/>
      <c r="H97" s="56"/>
      <c r="I97" s="57"/>
      <c r="J97" s="56"/>
      <c r="K97" s="56"/>
      <c r="L97" s="64" t="str">
        <f t="shared" si="1"/>
        <v/>
      </c>
      <c r="M97" s="58"/>
      <c r="N97" s="59"/>
      <c r="O97" s="60"/>
      <c r="P97" s="63" t="s">
        <v>263</v>
      </c>
      <c r="Q97" s="62"/>
      <c r="R97" s="40"/>
    </row>
    <row r="98" spans="1:18" ht="14.5" x14ac:dyDescent="0.35">
      <c r="A98" s="65" t="str">
        <f>IF(H98=0, "", IF(COUNTIF($H$12:H97, H98)&gt;0, "", MAX($A$12:A97)+1))</f>
        <v/>
      </c>
      <c r="B98" s="45">
        <v>87</v>
      </c>
      <c r="C98" s="43" t="str">
        <f>IF(L98="","",MAX($C$12:C97)+1)</f>
        <v/>
      </c>
      <c r="D98" s="55"/>
      <c r="E98" s="56"/>
      <c r="F98" s="56"/>
      <c r="G98" s="56"/>
      <c r="H98" s="56"/>
      <c r="I98" s="57"/>
      <c r="J98" s="56"/>
      <c r="K98" s="56"/>
      <c r="L98" s="64" t="str">
        <f t="shared" si="1"/>
        <v/>
      </c>
      <c r="M98" s="58"/>
      <c r="N98" s="59"/>
      <c r="O98" s="60"/>
      <c r="P98" s="63" t="s">
        <v>263</v>
      </c>
      <c r="Q98" s="62"/>
      <c r="R98" s="40"/>
    </row>
    <row r="99" spans="1:18" ht="14.5" x14ac:dyDescent="0.35">
      <c r="A99" s="65" t="str">
        <f>IF(H99=0, "", IF(COUNTIF($H$12:H98, H99)&gt;0, "", MAX($A$12:A98)+1))</f>
        <v/>
      </c>
      <c r="B99" s="45">
        <v>88</v>
      </c>
      <c r="C99" s="43" t="str">
        <f>IF(L99="","",MAX($C$12:C98)+1)</f>
        <v/>
      </c>
      <c r="D99" s="55"/>
      <c r="E99" s="56"/>
      <c r="F99" s="56"/>
      <c r="G99" s="56"/>
      <c r="H99" s="56"/>
      <c r="I99" s="57"/>
      <c r="J99" s="56"/>
      <c r="K99" s="56"/>
      <c r="L99" s="64" t="str">
        <f t="shared" si="1"/>
        <v/>
      </c>
      <c r="M99" s="58"/>
      <c r="N99" s="59"/>
      <c r="O99" s="60"/>
      <c r="P99" s="63" t="s">
        <v>263</v>
      </c>
      <c r="Q99" s="62"/>
      <c r="R99" s="40"/>
    </row>
    <row r="100" spans="1:18" ht="14.5" x14ac:dyDescent="0.35">
      <c r="A100" s="65" t="str">
        <f>IF(H100=0, "", IF(COUNTIF($H$12:H99, H100)&gt;0, "", MAX($A$12:A99)+1))</f>
        <v/>
      </c>
      <c r="B100" s="44">
        <v>89</v>
      </c>
      <c r="C100" s="43" t="str">
        <f>IF(L100="","",MAX($C$12:C99)+1)</f>
        <v/>
      </c>
      <c r="D100" s="55"/>
      <c r="E100" s="56"/>
      <c r="F100" s="56"/>
      <c r="G100" s="56"/>
      <c r="H100" s="56"/>
      <c r="I100" s="57"/>
      <c r="J100" s="56"/>
      <c r="K100" s="56"/>
      <c r="L100" s="64" t="str">
        <f t="shared" si="1"/>
        <v/>
      </c>
      <c r="M100" s="58"/>
      <c r="N100" s="59"/>
      <c r="O100" s="60"/>
      <c r="P100" s="63" t="s">
        <v>263</v>
      </c>
      <c r="Q100" s="62"/>
      <c r="R100" s="40"/>
    </row>
    <row r="101" spans="1:18" ht="14.5" x14ac:dyDescent="0.35">
      <c r="A101" s="65" t="str">
        <f>IF(H101=0, "", IF(COUNTIF($H$12:H100, H101)&gt;0, "", MAX($A$12:A100)+1))</f>
        <v/>
      </c>
      <c r="B101" s="45">
        <v>90</v>
      </c>
      <c r="C101" s="43" t="str">
        <f>IF(L101="","",MAX($C$12:C100)+1)</f>
        <v/>
      </c>
      <c r="D101" s="55"/>
      <c r="E101" s="56"/>
      <c r="F101" s="56"/>
      <c r="G101" s="56"/>
      <c r="H101" s="56"/>
      <c r="I101" s="57"/>
      <c r="J101" s="56"/>
      <c r="K101" s="56"/>
      <c r="L101" s="64" t="str">
        <f t="shared" si="1"/>
        <v/>
      </c>
      <c r="M101" s="58"/>
      <c r="N101" s="59"/>
      <c r="O101" s="60"/>
      <c r="P101" s="63" t="s">
        <v>263</v>
      </c>
      <c r="Q101" s="62"/>
      <c r="R101" s="40"/>
    </row>
    <row r="102" spans="1:18" ht="14.5" x14ac:dyDescent="0.35">
      <c r="A102" s="65" t="str">
        <f>IF(H102=0, "", IF(COUNTIF($H$12:H101, H102)&gt;0, "", MAX($A$12:A101)+1))</f>
        <v/>
      </c>
      <c r="B102" s="45">
        <v>91</v>
      </c>
      <c r="C102" s="43" t="str">
        <f>IF(L102="","",MAX($C$12:C101)+1)</f>
        <v/>
      </c>
      <c r="D102" s="55"/>
      <c r="E102" s="56"/>
      <c r="F102" s="56"/>
      <c r="G102" s="56"/>
      <c r="H102" s="56"/>
      <c r="I102" s="57"/>
      <c r="J102" s="56"/>
      <c r="K102" s="56"/>
      <c r="L102" s="64" t="str">
        <f t="shared" si="1"/>
        <v/>
      </c>
      <c r="M102" s="58"/>
      <c r="N102" s="59"/>
      <c r="O102" s="60"/>
      <c r="P102" s="63" t="s">
        <v>263</v>
      </c>
      <c r="Q102" s="62"/>
      <c r="R102" s="40"/>
    </row>
    <row r="103" spans="1:18" ht="14.5" x14ac:dyDescent="0.35">
      <c r="A103" s="65" t="str">
        <f>IF(H103=0, "", IF(COUNTIF($H$12:H102, H103)&gt;0, "", MAX($A$12:A102)+1))</f>
        <v/>
      </c>
      <c r="B103" s="45">
        <v>92</v>
      </c>
      <c r="C103" s="43" t="str">
        <f>IF(L103="","",MAX($C$12:C102)+1)</f>
        <v/>
      </c>
      <c r="D103" s="55"/>
      <c r="E103" s="56"/>
      <c r="F103" s="56"/>
      <c r="G103" s="56"/>
      <c r="H103" s="56"/>
      <c r="I103" s="57"/>
      <c r="J103" s="56"/>
      <c r="K103" s="56"/>
      <c r="L103" s="64" t="str">
        <f t="shared" si="1"/>
        <v/>
      </c>
      <c r="M103" s="58"/>
      <c r="N103" s="59"/>
      <c r="O103" s="60"/>
      <c r="P103" s="63" t="s">
        <v>263</v>
      </c>
      <c r="Q103" s="62"/>
      <c r="R103" s="40"/>
    </row>
    <row r="104" spans="1:18" ht="14.5" x14ac:dyDescent="0.35">
      <c r="A104" s="65" t="str">
        <f>IF(H104=0, "", IF(COUNTIF($H$12:H103, H104)&gt;0, "", MAX($A$12:A103)+1))</f>
        <v/>
      </c>
      <c r="B104" s="44">
        <v>93</v>
      </c>
      <c r="C104" s="43" t="str">
        <f>IF(L104="","",MAX($C$12:C103)+1)</f>
        <v/>
      </c>
      <c r="D104" s="55"/>
      <c r="E104" s="56"/>
      <c r="F104" s="56"/>
      <c r="G104" s="56"/>
      <c r="H104" s="56"/>
      <c r="I104" s="57"/>
      <c r="J104" s="56"/>
      <c r="K104" s="56"/>
      <c r="L104" s="64" t="str">
        <f t="shared" si="1"/>
        <v/>
      </c>
      <c r="M104" s="58"/>
      <c r="N104" s="59"/>
      <c r="O104" s="60"/>
      <c r="P104" s="63" t="s">
        <v>263</v>
      </c>
      <c r="Q104" s="62"/>
      <c r="R104" s="40"/>
    </row>
    <row r="105" spans="1:18" ht="14.5" x14ac:dyDescent="0.35">
      <c r="A105" s="65" t="str">
        <f>IF(H105=0, "", IF(COUNTIF($H$12:H104, H105)&gt;0, "", MAX($A$12:A104)+1))</f>
        <v/>
      </c>
      <c r="B105" s="45">
        <v>94</v>
      </c>
      <c r="C105" s="43" t="str">
        <f>IF(L105="","",MAX($C$12:C104)+1)</f>
        <v/>
      </c>
      <c r="D105" s="55"/>
      <c r="E105" s="56"/>
      <c r="F105" s="56"/>
      <c r="G105" s="56"/>
      <c r="H105" s="56"/>
      <c r="I105" s="57"/>
      <c r="J105" s="56"/>
      <c r="K105" s="56"/>
      <c r="L105" s="64" t="str">
        <f t="shared" si="1"/>
        <v/>
      </c>
      <c r="M105" s="58"/>
      <c r="N105" s="59"/>
      <c r="O105" s="60"/>
      <c r="P105" s="63" t="s">
        <v>263</v>
      </c>
      <c r="Q105" s="62"/>
      <c r="R105" s="40"/>
    </row>
    <row r="106" spans="1:18" ht="14.5" x14ac:dyDescent="0.35">
      <c r="A106" s="65" t="str">
        <f>IF(H106=0, "", IF(COUNTIF($H$12:H105, H106)&gt;0, "", MAX($A$12:A105)+1))</f>
        <v/>
      </c>
      <c r="B106" s="45">
        <v>95</v>
      </c>
      <c r="C106" s="43" t="str">
        <f>IF(L106="","",MAX($C$12:C105)+1)</f>
        <v/>
      </c>
      <c r="D106" s="55"/>
      <c r="E106" s="56"/>
      <c r="F106" s="56"/>
      <c r="G106" s="56"/>
      <c r="H106" s="56"/>
      <c r="I106" s="57"/>
      <c r="J106" s="56"/>
      <c r="K106" s="56"/>
      <c r="L106" s="64" t="str">
        <f t="shared" si="1"/>
        <v/>
      </c>
      <c r="M106" s="58"/>
      <c r="N106" s="59"/>
      <c r="O106" s="60"/>
      <c r="P106" s="63" t="s">
        <v>263</v>
      </c>
      <c r="Q106" s="62"/>
      <c r="R106" s="40"/>
    </row>
    <row r="107" spans="1:18" ht="14.5" x14ac:dyDescent="0.35">
      <c r="A107" s="65" t="str">
        <f>IF(H107=0, "", IF(COUNTIF($H$12:H106, H107)&gt;0, "", MAX($A$12:A106)+1))</f>
        <v/>
      </c>
      <c r="B107" s="45">
        <v>96</v>
      </c>
      <c r="C107" s="43" t="str">
        <f>IF(L107="","",MAX($C$12:C106)+1)</f>
        <v/>
      </c>
      <c r="D107" s="55"/>
      <c r="E107" s="56"/>
      <c r="F107" s="56"/>
      <c r="G107" s="56"/>
      <c r="H107" s="56"/>
      <c r="I107" s="57"/>
      <c r="J107" s="56"/>
      <c r="K107" s="56"/>
      <c r="L107" s="64" t="str">
        <f t="shared" si="1"/>
        <v/>
      </c>
      <c r="M107" s="58"/>
      <c r="N107" s="59"/>
      <c r="O107" s="60"/>
      <c r="P107" s="63" t="s">
        <v>263</v>
      </c>
      <c r="Q107" s="62"/>
      <c r="R107" s="40"/>
    </row>
    <row r="108" spans="1:18" ht="14.5" x14ac:dyDescent="0.35">
      <c r="A108" s="65" t="str">
        <f>IF(H108=0, "", IF(COUNTIF($H$12:H107, H108)&gt;0, "", MAX($A$12:A107)+1))</f>
        <v/>
      </c>
      <c r="B108" s="44">
        <v>97</v>
      </c>
      <c r="C108" s="43" t="str">
        <f>IF(L108="","",MAX($C$12:C107)+1)</f>
        <v/>
      </c>
      <c r="D108" s="55"/>
      <c r="E108" s="56"/>
      <c r="F108" s="56"/>
      <c r="G108" s="56"/>
      <c r="H108" s="56"/>
      <c r="I108" s="57"/>
      <c r="J108" s="56"/>
      <c r="K108" s="56"/>
      <c r="L108" s="64" t="str">
        <f t="shared" si="1"/>
        <v/>
      </c>
      <c r="M108" s="58"/>
      <c r="N108" s="59"/>
      <c r="O108" s="60"/>
      <c r="P108" s="63" t="s">
        <v>263</v>
      </c>
      <c r="Q108" s="62"/>
      <c r="R108" s="40"/>
    </row>
    <row r="109" spans="1:18" ht="14.5" x14ac:dyDescent="0.35">
      <c r="A109" s="65" t="str">
        <f>IF(H109=0, "", IF(COUNTIF($H$12:H108, H109)&gt;0, "", MAX($A$12:A108)+1))</f>
        <v/>
      </c>
      <c r="B109" s="45">
        <v>98</v>
      </c>
      <c r="C109" s="43" t="str">
        <f>IF(L109="","",MAX($C$12:C108)+1)</f>
        <v/>
      </c>
      <c r="D109" s="55"/>
      <c r="E109" s="56"/>
      <c r="F109" s="56"/>
      <c r="G109" s="56"/>
      <c r="H109" s="56"/>
      <c r="I109" s="57"/>
      <c r="J109" s="56"/>
      <c r="K109" s="56"/>
      <c r="L109" s="64" t="str">
        <f t="shared" si="1"/>
        <v/>
      </c>
      <c r="M109" s="58"/>
      <c r="N109" s="59"/>
      <c r="O109" s="60"/>
      <c r="P109" s="63" t="s">
        <v>263</v>
      </c>
      <c r="Q109" s="62"/>
      <c r="R109" s="40"/>
    </row>
    <row r="110" spans="1:18" ht="14.5" x14ac:dyDescent="0.35">
      <c r="A110" s="65" t="str">
        <f>IF(H110=0, "", IF(COUNTIF($H$12:H109, H110)&gt;0, "", MAX($A$12:A109)+1))</f>
        <v/>
      </c>
      <c r="B110" s="45">
        <v>99</v>
      </c>
      <c r="C110" s="43" t="str">
        <f>IF(L110="","",MAX($C$12:C109)+1)</f>
        <v/>
      </c>
      <c r="D110" s="55"/>
      <c r="E110" s="56"/>
      <c r="F110" s="56"/>
      <c r="G110" s="56"/>
      <c r="H110" s="56"/>
      <c r="I110" s="57"/>
      <c r="J110" s="56"/>
      <c r="K110" s="56"/>
      <c r="L110" s="64" t="str">
        <f t="shared" si="1"/>
        <v/>
      </c>
      <c r="M110" s="58"/>
      <c r="N110" s="59"/>
      <c r="O110" s="60"/>
      <c r="P110" s="63" t="s">
        <v>263</v>
      </c>
      <c r="Q110" s="62"/>
      <c r="R110" s="40"/>
    </row>
    <row r="111" spans="1:18" ht="14.5" x14ac:dyDescent="0.35">
      <c r="A111" s="65" t="str">
        <f>IF(H111=0, "", IF(COUNTIF($H$12:H110, H111)&gt;0, "", MAX($A$12:A110)+1))</f>
        <v/>
      </c>
      <c r="B111" s="45">
        <v>100</v>
      </c>
      <c r="C111" s="43" t="str">
        <f>IF(L111="","",MAX($C$12:C110)+1)</f>
        <v/>
      </c>
      <c r="D111" s="55"/>
      <c r="E111" s="56"/>
      <c r="F111" s="56"/>
      <c r="G111" s="56"/>
      <c r="H111" s="56"/>
      <c r="I111" s="57"/>
      <c r="J111" s="56"/>
      <c r="K111" s="56"/>
      <c r="L111" s="64" t="str">
        <f t="shared" si="1"/>
        <v/>
      </c>
      <c r="M111" s="58"/>
      <c r="N111" s="59"/>
      <c r="O111" s="60"/>
      <c r="P111" s="63" t="s">
        <v>263</v>
      </c>
      <c r="Q111" s="62"/>
      <c r="R111" s="40"/>
    </row>
    <row r="112" spans="1:18" ht="14.5" x14ac:dyDescent="0.35">
      <c r="A112" s="65" t="str">
        <f>IF(H112=0, "", IF(COUNTIF($H$12:H111, H112)&gt;0, "", MAX($A$12:A111)+1))</f>
        <v/>
      </c>
      <c r="B112" s="44">
        <v>101</v>
      </c>
      <c r="C112" s="43" t="str">
        <f>IF(L112="","",MAX($C$12:C111)+1)</f>
        <v/>
      </c>
      <c r="D112" s="55"/>
      <c r="E112" s="56"/>
      <c r="F112" s="56"/>
      <c r="G112" s="56"/>
      <c r="H112" s="56"/>
      <c r="I112" s="57"/>
      <c r="J112" s="56"/>
      <c r="K112" s="56"/>
      <c r="L112" s="64" t="str">
        <f t="shared" si="1"/>
        <v/>
      </c>
      <c r="M112" s="58"/>
      <c r="N112" s="59"/>
      <c r="O112" s="60"/>
      <c r="P112" s="63" t="s">
        <v>263</v>
      </c>
      <c r="Q112" s="62"/>
      <c r="R112" s="40"/>
    </row>
    <row r="113" spans="1:18" ht="14.5" x14ac:dyDescent="0.35">
      <c r="A113" s="65" t="str">
        <f>IF(H113=0, "", IF(COUNTIF($H$12:H112, H113)&gt;0, "", MAX($A$12:A112)+1))</f>
        <v/>
      </c>
      <c r="B113" s="45">
        <v>102</v>
      </c>
      <c r="C113" s="43" t="str">
        <f>IF(L113="","",MAX($C$12:C112)+1)</f>
        <v/>
      </c>
      <c r="D113" s="55"/>
      <c r="E113" s="56"/>
      <c r="F113" s="56"/>
      <c r="G113" s="56"/>
      <c r="H113" s="56"/>
      <c r="I113" s="57"/>
      <c r="J113" s="56"/>
      <c r="K113" s="56"/>
      <c r="L113" s="64" t="str">
        <f t="shared" si="1"/>
        <v/>
      </c>
      <c r="M113" s="58"/>
      <c r="N113" s="59"/>
      <c r="O113" s="60"/>
      <c r="P113" s="63" t="s">
        <v>263</v>
      </c>
      <c r="Q113" s="62"/>
      <c r="R113" s="40"/>
    </row>
    <row r="114" spans="1:18" ht="14.5" x14ac:dyDescent="0.35">
      <c r="A114" s="65" t="str">
        <f>IF(H114=0, "", IF(COUNTIF($H$12:H113, H114)&gt;0, "", MAX($A$12:A113)+1))</f>
        <v/>
      </c>
      <c r="B114" s="45">
        <v>103</v>
      </c>
      <c r="C114" s="43" t="str">
        <f>IF(L114="","",MAX($C$12:C113)+1)</f>
        <v/>
      </c>
      <c r="D114" s="55"/>
      <c r="E114" s="56"/>
      <c r="F114" s="56"/>
      <c r="G114" s="56"/>
      <c r="H114" s="56"/>
      <c r="I114" s="57"/>
      <c r="J114" s="56"/>
      <c r="K114" s="56"/>
      <c r="L114" s="64" t="str">
        <f t="shared" si="1"/>
        <v/>
      </c>
      <c r="M114" s="58"/>
      <c r="N114" s="59"/>
      <c r="O114" s="60"/>
      <c r="P114" s="63" t="s">
        <v>263</v>
      </c>
      <c r="Q114" s="62"/>
      <c r="R114" s="40"/>
    </row>
    <row r="115" spans="1:18" ht="14.5" x14ac:dyDescent="0.35">
      <c r="A115" s="65" t="str">
        <f>IF(H115=0, "", IF(COUNTIF($H$12:H114, H115)&gt;0, "", MAX($A$12:A114)+1))</f>
        <v/>
      </c>
      <c r="B115" s="45">
        <v>104</v>
      </c>
      <c r="C115" s="43" t="str">
        <f>IF(L115="","",MAX($C$12:C114)+1)</f>
        <v/>
      </c>
      <c r="D115" s="55"/>
      <c r="E115" s="56"/>
      <c r="F115" s="56"/>
      <c r="G115" s="56"/>
      <c r="H115" s="56"/>
      <c r="I115" s="57"/>
      <c r="J115" s="56"/>
      <c r="K115" s="56"/>
      <c r="L115" s="64" t="str">
        <f t="shared" si="1"/>
        <v/>
      </c>
      <c r="M115" s="58"/>
      <c r="N115" s="59"/>
      <c r="O115" s="60"/>
      <c r="P115" s="63" t="s">
        <v>263</v>
      </c>
      <c r="Q115" s="62"/>
      <c r="R115" s="40"/>
    </row>
    <row r="116" spans="1:18" ht="14.5" x14ac:dyDescent="0.35">
      <c r="A116" s="65" t="str">
        <f>IF(H116=0, "", IF(COUNTIF($H$12:H115, H116)&gt;0, "", MAX($A$12:A115)+1))</f>
        <v/>
      </c>
      <c r="B116" s="44">
        <v>105</v>
      </c>
      <c r="C116" s="43" t="str">
        <f>IF(L116="","",MAX($C$12:C115)+1)</f>
        <v/>
      </c>
      <c r="D116" s="55"/>
      <c r="E116" s="56"/>
      <c r="F116" s="56"/>
      <c r="G116" s="56"/>
      <c r="H116" s="56"/>
      <c r="I116" s="57"/>
      <c r="J116" s="56"/>
      <c r="K116" s="56"/>
      <c r="L116" s="64" t="str">
        <f t="shared" si="1"/>
        <v/>
      </c>
      <c r="M116" s="58"/>
      <c r="N116" s="59"/>
      <c r="O116" s="60"/>
      <c r="P116" s="63" t="s">
        <v>263</v>
      </c>
      <c r="Q116" s="62"/>
      <c r="R116" s="40"/>
    </row>
    <row r="117" spans="1:18" ht="14.5" x14ac:dyDescent="0.35">
      <c r="A117" s="65" t="str">
        <f>IF(H117=0, "", IF(COUNTIF($H$12:H116, H117)&gt;0, "", MAX($A$12:A116)+1))</f>
        <v/>
      </c>
      <c r="B117" s="45">
        <v>106</v>
      </c>
      <c r="C117" s="43" t="str">
        <f>IF(L117="","",MAX($C$12:C116)+1)</f>
        <v/>
      </c>
      <c r="D117" s="55"/>
      <c r="E117" s="56"/>
      <c r="F117" s="56"/>
      <c r="G117" s="56"/>
      <c r="H117" s="56"/>
      <c r="I117" s="57"/>
      <c r="J117" s="56"/>
      <c r="K117" s="56"/>
      <c r="L117" s="64" t="str">
        <f t="shared" si="1"/>
        <v/>
      </c>
      <c r="M117" s="58"/>
      <c r="N117" s="59"/>
      <c r="O117" s="60"/>
      <c r="P117" s="63" t="s">
        <v>263</v>
      </c>
      <c r="Q117" s="62"/>
      <c r="R117" s="40"/>
    </row>
    <row r="118" spans="1:18" ht="14.5" x14ac:dyDescent="0.35">
      <c r="A118" s="65" t="str">
        <f>IF(H118=0, "", IF(COUNTIF($H$12:H117, H118)&gt;0, "", MAX($A$12:A117)+1))</f>
        <v/>
      </c>
      <c r="B118" s="45">
        <v>107</v>
      </c>
      <c r="C118" s="43" t="str">
        <f>IF(L118="","",MAX($C$12:C117)+1)</f>
        <v/>
      </c>
      <c r="D118" s="55"/>
      <c r="E118" s="56"/>
      <c r="F118" s="56"/>
      <c r="G118" s="56"/>
      <c r="H118" s="56"/>
      <c r="I118" s="57"/>
      <c r="J118" s="56"/>
      <c r="K118" s="56"/>
      <c r="L118" s="64" t="str">
        <f t="shared" si="1"/>
        <v/>
      </c>
      <c r="M118" s="58"/>
      <c r="N118" s="59"/>
      <c r="O118" s="60"/>
      <c r="P118" s="63" t="s">
        <v>263</v>
      </c>
      <c r="Q118" s="62"/>
      <c r="R118" s="40"/>
    </row>
    <row r="119" spans="1:18" ht="14.5" x14ac:dyDescent="0.35">
      <c r="A119" s="65" t="str">
        <f>IF(H119=0, "", IF(COUNTIF($H$12:H118, H119)&gt;0, "", MAX($A$12:A118)+1))</f>
        <v/>
      </c>
      <c r="B119" s="45">
        <v>108</v>
      </c>
      <c r="C119" s="43" t="str">
        <f>IF(L119="","",MAX($C$12:C118)+1)</f>
        <v/>
      </c>
      <c r="D119" s="55"/>
      <c r="E119" s="56"/>
      <c r="F119" s="56"/>
      <c r="G119" s="56"/>
      <c r="H119" s="56"/>
      <c r="I119" s="57"/>
      <c r="J119" s="56"/>
      <c r="K119" s="56"/>
      <c r="L119" s="64" t="str">
        <f t="shared" si="1"/>
        <v/>
      </c>
      <c r="M119" s="58"/>
      <c r="N119" s="59"/>
      <c r="O119" s="60"/>
      <c r="P119" s="63" t="s">
        <v>263</v>
      </c>
      <c r="Q119" s="62"/>
      <c r="R119" s="40"/>
    </row>
    <row r="120" spans="1:18" ht="14.5" x14ac:dyDescent="0.35">
      <c r="A120" s="65" t="str">
        <f>IF(H120=0, "", IF(COUNTIF($H$12:H119, H120)&gt;0, "", MAX($A$12:A119)+1))</f>
        <v/>
      </c>
      <c r="B120" s="44">
        <v>109</v>
      </c>
      <c r="C120" s="43" t="str">
        <f>IF(L120="","",MAX($C$12:C119)+1)</f>
        <v/>
      </c>
      <c r="D120" s="55"/>
      <c r="E120" s="56"/>
      <c r="F120" s="56"/>
      <c r="G120" s="56"/>
      <c r="H120" s="56"/>
      <c r="I120" s="57"/>
      <c r="J120" s="56"/>
      <c r="K120" s="56"/>
      <c r="L120" s="64" t="str">
        <f t="shared" si="1"/>
        <v/>
      </c>
      <c r="M120" s="58"/>
      <c r="N120" s="59"/>
      <c r="O120" s="60"/>
      <c r="P120" s="63" t="s">
        <v>263</v>
      </c>
      <c r="Q120" s="62"/>
      <c r="R120" s="40"/>
    </row>
    <row r="121" spans="1:18" ht="14.5" x14ac:dyDescent="0.35">
      <c r="A121" s="65" t="str">
        <f>IF(H121=0, "", IF(COUNTIF($H$12:H120, H121)&gt;0, "", MAX($A$12:A120)+1))</f>
        <v/>
      </c>
      <c r="B121" s="45">
        <v>110</v>
      </c>
      <c r="C121" s="43" t="str">
        <f>IF(L121="","",MAX($C$12:C120)+1)</f>
        <v/>
      </c>
      <c r="D121" s="55"/>
      <c r="E121" s="56"/>
      <c r="F121" s="56"/>
      <c r="G121" s="56"/>
      <c r="H121" s="56"/>
      <c r="I121" s="57"/>
      <c r="J121" s="56"/>
      <c r="K121" s="56"/>
      <c r="L121" s="64" t="str">
        <f t="shared" si="1"/>
        <v/>
      </c>
      <c r="M121" s="58"/>
      <c r="N121" s="59"/>
      <c r="O121" s="60"/>
      <c r="P121" s="63" t="s">
        <v>263</v>
      </c>
      <c r="Q121" s="62"/>
      <c r="R121" s="40"/>
    </row>
    <row r="122" spans="1:18" ht="14.5" x14ac:dyDescent="0.35">
      <c r="A122" s="65" t="str">
        <f>IF(H122=0, "", IF(COUNTIF($H$12:H121, H122)&gt;0, "", MAX($A$12:A121)+1))</f>
        <v/>
      </c>
      <c r="B122" s="45">
        <v>111</v>
      </c>
      <c r="C122" s="43" t="str">
        <f>IF(L122="","",MAX($C$12:C121)+1)</f>
        <v/>
      </c>
      <c r="D122" s="55"/>
      <c r="E122" s="56"/>
      <c r="F122" s="56"/>
      <c r="G122" s="56"/>
      <c r="H122" s="56"/>
      <c r="I122" s="57"/>
      <c r="J122" s="56"/>
      <c r="K122" s="56"/>
      <c r="L122" s="64" t="str">
        <f t="shared" si="1"/>
        <v/>
      </c>
      <c r="M122" s="58"/>
      <c r="N122" s="59"/>
      <c r="O122" s="60"/>
      <c r="P122" s="63" t="s">
        <v>263</v>
      </c>
      <c r="Q122" s="62"/>
      <c r="R122" s="40"/>
    </row>
    <row r="123" spans="1:18" ht="14.5" x14ac:dyDescent="0.35">
      <c r="A123" s="65" t="str">
        <f>IF(H123=0, "", IF(COUNTIF($H$12:H122, H123)&gt;0, "", MAX($A$12:A122)+1))</f>
        <v/>
      </c>
      <c r="B123" s="45">
        <v>112</v>
      </c>
      <c r="C123" s="43" t="str">
        <f>IF(L123="","",MAX($C$12:C122)+1)</f>
        <v/>
      </c>
      <c r="D123" s="55"/>
      <c r="E123" s="56"/>
      <c r="F123" s="56"/>
      <c r="G123" s="56"/>
      <c r="H123" s="56"/>
      <c r="I123" s="57"/>
      <c r="J123" s="56"/>
      <c r="K123" s="56"/>
      <c r="L123" s="64" t="str">
        <f t="shared" si="1"/>
        <v/>
      </c>
      <c r="M123" s="58"/>
      <c r="N123" s="59"/>
      <c r="O123" s="60"/>
      <c r="P123" s="63" t="s">
        <v>263</v>
      </c>
      <c r="Q123" s="62"/>
      <c r="R123" s="40"/>
    </row>
    <row r="124" spans="1:18" ht="14.5" x14ac:dyDescent="0.35">
      <c r="A124" s="65" t="str">
        <f>IF(H124=0, "", IF(COUNTIF($H$12:H123, H124)&gt;0, "", MAX($A$12:A123)+1))</f>
        <v/>
      </c>
      <c r="B124" s="44">
        <v>113</v>
      </c>
      <c r="C124" s="43" t="str">
        <f>IF(L124="","",MAX($C$12:C123)+1)</f>
        <v/>
      </c>
      <c r="D124" s="55"/>
      <c r="E124" s="56"/>
      <c r="F124" s="56"/>
      <c r="G124" s="56"/>
      <c r="H124" s="56"/>
      <c r="I124" s="57"/>
      <c r="J124" s="56"/>
      <c r="K124" s="56"/>
      <c r="L124" s="64" t="str">
        <f t="shared" si="1"/>
        <v/>
      </c>
      <c r="M124" s="58"/>
      <c r="N124" s="59"/>
      <c r="O124" s="60"/>
      <c r="P124" s="63" t="s">
        <v>263</v>
      </c>
      <c r="Q124" s="62"/>
      <c r="R124" s="40"/>
    </row>
    <row r="125" spans="1:18" ht="14.5" x14ac:dyDescent="0.35">
      <c r="A125" s="65" t="str">
        <f>IF(H125=0, "", IF(COUNTIF($H$12:H124, H125)&gt;0, "", MAX($A$12:A124)+1))</f>
        <v/>
      </c>
      <c r="B125" s="45">
        <v>114</v>
      </c>
      <c r="C125" s="43" t="str">
        <f>IF(L125="","",MAX($C$12:C124)+1)</f>
        <v/>
      </c>
      <c r="D125" s="55"/>
      <c r="E125" s="56"/>
      <c r="F125" s="56"/>
      <c r="G125" s="56"/>
      <c r="H125" s="56"/>
      <c r="I125" s="57"/>
      <c r="J125" s="56"/>
      <c r="K125" s="56"/>
      <c r="L125" s="64" t="str">
        <f t="shared" si="1"/>
        <v/>
      </c>
      <c r="M125" s="58"/>
      <c r="N125" s="59"/>
      <c r="O125" s="60"/>
      <c r="P125" s="63" t="s">
        <v>263</v>
      </c>
      <c r="Q125" s="62"/>
      <c r="R125" s="40"/>
    </row>
    <row r="126" spans="1:18" ht="14.5" x14ac:dyDescent="0.35">
      <c r="A126" s="65" t="str">
        <f>IF(H126=0, "", IF(COUNTIF($H$12:H125, H126)&gt;0, "", MAX($A$12:A125)+1))</f>
        <v/>
      </c>
      <c r="B126" s="45">
        <v>115</v>
      </c>
      <c r="C126" s="43" t="str">
        <f>IF(L126="","",MAX($C$12:C125)+1)</f>
        <v/>
      </c>
      <c r="D126" s="55"/>
      <c r="E126" s="56"/>
      <c r="F126" s="56"/>
      <c r="G126" s="56"/>
      <c r="H126" s="56"/>
      <c r="I126" s="57"/>
      <c r="J126" s="56"/>
      <c r="K126" s="56"/>
      <c r="L126" s="64" t="str">
        <f t="shared" si="1"/>
        <v/>
      </c>
      <c r="M126" s="58"/>
      <c r="N126" s="59"/>
      <c r="O126" s="60"/>
      <c r="P126" s="63" t="s">
        <v>263</v>
      </c>
      <c r="Q126" s="62"/>
      <c r="R126" s="40"/>
    </row>
    <row r="127" spans="1:18" ht="14.5" x14ac:dyDescent="0.35">
      <c r="A127" s="65" t="str">
        <f>IF(H127=0, "", IF(COUNTIF($H$12:H126, H127)&gt;0, "", MAX($A$12:A126)+1))</f>
        <v/>
      </c>
      <c r="B127" s="45">
        <v>116</v>
      </c>
      <c r="C127" s="43" t="str">
        <f>IF(L127="","",MAX($C$12:C126)+1)</f>
        <v/>
      </c>
      <c r="D127" s="55"/>
      <c r="E127" s="56"/>
      <c r="F127" s="56"/>
      <c r="G127" s="56"/>
      <c r="H127" s="56"/>
      <c r="I127" s="57"/>
      <c r="J127" s="56"/>
      <c r="K127" s="56"/>
      <c r="L127" s="64" t="str">
        <f t="shared" si="1"/>
        <v/>
      </c>
      <c r="M127" s="58"/>
      <c r="N127" s="59"/>
      <c r="O127" s="60"/>
      <c r="P127" s="63" t="s">
        <v>263</v>
      </c>
      <c r="Q127" s="62"/>
      <c r="R127" s="40"/>
    </row>
    <row r="128" spans="1:18" ht="14.5" x14ac:dyDescent="0.35">
      <c r="A128" s="65" t="str">
        <f>IF(H128=0, "", IF(COUNTIF($H$12:H127, H128)&gt;0, "", MAX($A$12:A127)+1))</f>
        <v/>
      </c>
      <c r="B128" s="44">
        <v>117</v>
      </c>
      <c r="C128" s="43" t="str">
        <f>IF(L128="","",MAX($C$12:C127)+1)</f>
        <v/>
      </c>
      <c r="D128" s="55"/>
      <c r="E128" s="56"/>
      <c r="F128" s="56"/>
      <c r="G128" s="56"/>
      <c r="H128" s="56"/>
      <c r="I128" s="57"/>
      <c r="J128" s="56"/>
      <c r="K128" s="56"/>
      <c r="L128" s="64" t="str">
        <f t="shared" si="1"/>
        <v/>
      </c>
      <c r="M128" s="58"/>
      <c r="N128" s="59"/>
      <c r="O128" s="60"/>
      <c r="P128" s="63" t="s">
        <v>263</v>
      </c>
      <c r="Q128" s="62"/>
      <c r="R128" s="40"/>
    </row>
    <row r="129" spans="1:18" ht="14.5" x14ac:dyDescent="0.35">
      <c r="A129" s="65" t="str">
        <f>IF(H129=0, "", IF(COUNTIF($H$12:H128, H129)&gt;0, "", MAX($A$12:A128)+1))</f>
        <v/>
      </c>
      <c r="B129" s="45">
        <v>118</v>
      </c>
      <c r="C129" s="43" t="str">
        <f>IF(L129="","",MAX($C$12:C128)+1)</f>
        <v/>
      </c>
      <c r="D129" s="55"/>
      <c r="E129" s="56"/>
      <c r="F129" s="56"/>
      <c r="G129" s="56"/>
      <c r="H129" s="56"/>
      <c r="I129" s="57"/>
      <c r="J129" s="56"/>
      <c r="K129" s="56"/>
      <c r="L129" s="64" t="str">
        <f t="shared" si="1"/>
        <v/>
      </c>
      <c r="M129" s="58"/>
      <c r="N129" s="59"/>
      <c r="O129" s="60"/>
      <c r="P129" s="63" t="s">
        <v>263</v>
      </c>
      <c r="Q129" s="62"/>
      <c r="R129" s="40"/>
    </row>
    <row r="130" spans="1:18" ht="14.5" x14ac:dyDescent="0.35">
      <c r="A130" s="65" t="str">
        <f>IF(H130=0, "", IF(COUNTIF($H$12:H129, H130)&gt;0, "", MAX($A$12:A129)+1))</f>
        <v/>
      </c>
      <c r="B130" s="45">
        <v>119</v>
      </c>
      <c r="C130" s="43" t="str">
        <f>IF(L130="","",MAX($C$12:C129)+1)</f>
        <v/>
      </c>
      <c r="D130" s="55"/>
      <c r="E130" s="56"/>
      <c r="F130" s="56"/>
      <c r="G130" s="56"/>
      <c r="H130" s="56"/>
      <c r="I130" s="57"/>
      <c r="J130" s="56"/>
      <c r="K130" s="56"/>
      <c r="L130" s="64" t="str">
        <f t="shared" si="1"/>
        <v/>
      </c>
      <c r="M130" s="58"/>
      <c r="N130" s="59"/>
      <c r="O130" s="60"/>
      <c r="P130" s="63" t="s">
        <v>263</v>
      </c>
      <c r="Q130" s="62"/>
      <c r="R130" s="40"/>
    </row>
    <row r="131" spans="1:18" ht="14.5" x14ac:dyDescent="0.35">
      <c r="A131" s="65" t="str">
        <f>IF(H131=0, "", IF(COUNTIF($H$12:H130, H131)&gt;0, "", MAX($A$12:A130)+1))</f>
        <v/>
      </c>
      <c r="B131" s="45">
        <v>120</v>
      </c>
      <c r="C131" s="43" t="str">
        <f>IF(L131="","",MAX($C$12:C130)+1)</f>
        <v/>
      </c>
      <c r="D131" s="55"/>
      <c r="E131" s="56"/>
      <c r="F131" s="56"/>
      <c r="G131" s="56"/>
      <c r="H131" s="56"/>
      <c r="I131" s="57"/>
      <c r="J131" s="56"/>
      <c r="K131" s="56"/>
      <c r="L131" s="64" t="str">
        <f t="shared" si="1"/>
        <v/>
      </c>
      <c r="M131" s="58"/>
      <c r="N131" s="59"/>
      <c r="O131" s="60"/>
      <c r="P131" s="63" t="s">
        <v>263</v>
      </c>
      <c r="Q131" s="62"/>
      <c r="R131" s="40"/>
    </row>
    <row r="132" spans="1:18" ht="14.5" x14ac:dyDescent="0.35">
      <c r="A132" s="65" t="str">
        <f>IF(H132=0, "", IF(COUNTIF($H$12:H131, H132)&gt;0, "", MAX($A$12:A131)+1))</f>
        <v/>
      </c>
      <c r="B132" s="44">
        <v>121</v>
      </c>
      <c r="C132" s="43" t="str">
        <f>IF(L132="","",MAX($C$12:C131)+1)</f>
        <v/>
      </c>
      <c r="D132" s="55"/>
      <c r="E132" s="56"/>
      <c r="F132" s="56"/>
      <c r="G132" s="56"/>
      <c r="H132" s="56"/>
      <c r="I132" s="57"/>
      <c r="J132" s="56"/>
      <c r="K132" s="56"/>
      <c r="L132" s="64" t="str">
        <f t="shared" si="1"/>
        <v/>
      </c>
      <c r="M132" s="58"/>
      <c r="N132" s="59"/>
      <c r="O132" s="60"/>
      <c r="P132" s="63" t="s">
        <v>263</v>
      </c>
      <c r="Q132" s="62"/>
      <c r="R132" s="40"/>
    </row>
    <row r="133" spans="1:18" ht="14.5" x14ac:dyDescent="0.35">
      <c r="A133" s="65" t="str">
        <f>IF(H133=0, "", IF(COUNTIF($H$12:H132, H133)&gt;0, "", MAX($A$12:A132)+1))</f>
        <v/>
      </c>
      <c r="B133" s="45">
        <v>122</v>
      </c>
      <c r="C133" s="43" t="str">
        <f>IF(L133="","",MAX($C$12:C132)+1)</f>
        <v/>
      </c>
      <c r="D133" s="55"/>
      <c r="E133" s="56"/>
      <c r="F133" s="56"/>
      <c r="G133" s="56"/>
      <c r="H133" s="56"/>
      <c r="I133" s="57"/>
      <c r="J133" s="56"/>
      <c r="K133" s="56"/>
      <c r="L133" s="64" t="str">
        <f t="shared" si="1"/>
        <v/>
      </c>
      <c r="M133" s="58"/>
      <c r="N133" s="59"/>
      <c r="O133" s="60"/>
      <c r="P133" s="63" t="s">
        <v>263</v>
      </c>
      <c r="Q133" s="62"/>
      <c r="R133" s="40"/>
    </row>
    <row r="134" spans="1:18" ht="14.5" x14ac:dyDescent="0.35">
      <c r="A134" s="65" t="str">
        <f>IF(H134=0, "", IF(COUNTIF($H$12:H133, H134)&gt;0, "", MAX($A$12:A133)+1))</f>
        <v/>
      </c>
      <c r="B134" s="45">
        <v>123</v>
      </c>
      <c r="C134" s="43" t="str">
        <f>IF(L134="","",MAX($C$12:C133)+1)</f>
        <v/>
      </c>
      <c r="D134" s="55"/>
      <c r="E134" s="56"/>
      <c r="F134" s="56"/>
      <c r="G134" s="56"/>
      <c r="H134" s="56"/>
      <c r="I134" s="57"/>
      <c r="J134" s="56"/>
      <c r="K134" s="56"/>
      <c r="L134" s="64" t="str">
        <f t="shared" si="1"/>
        <v/>
      </c>
      <c r="M134" s="58"/>
      <c r="N134" s="59"/>
      <c r="O134" s="60"/>
      <c r="P134" s="63" t="s">
        <v>263</v>
      </c>
      <c r="Q134" s="62"/>
      <c r="R134" s="40"/>
    </row>
    <row r="135" spans="1:18" ht="14.5" x14ac:dyDescent="0.35">
      <c r="A135" s="65" t="str">
        <f>IF(H135=0, "", IF(COUNTIF($H$12:H134, H135)&gt;0, "", MAX($A$12:A134)+1))</f>
        <v/>
      </c>
      <c r="B135" s="45">
        <v>124</v>
      </c>
      <c r="C135" s="43" t="str">
        <f>IF(L135="","",MAX($C$12:C134)+1)</f>
        <v/>
      </c>
      <c r="D135" s="55"/>
      <c r="E135" s="56"/>
      <c r="F135" s="56"/>
      <c r="G135" s="56"/>
      <c r="H135" s="56"/>
      <c r="I135" s="57"/>
      <c r="J135" s="56"/>
      <c r="K135" s="56"/>
      <c r="L135" s="64" t="str">
        <f t="shared" si="1"/>
        <v/>
      </c>
      <c r="M135" s="58"/>
      <c r="N135" s="59"/>
      <c r="O135" s="60"/>
      <c r="P135" s="63" t="s">
        <v>263</v>
      </c>
      <c r="Q135" s="62"/>
      <c r="R135" s="40"/>
    </row>
    <row r="136" spans="1:18" ht="14.5" x14ac:dyDescent="0.35">
      <c r="A136" s="65" t="str">
        <f>IF(H136=0, "", IF(COUNTIF($H$12:H135, H136)&gt;0, "", MAX($A$12:A135)+1))</f>
        <v/>
      </c>
      <c r="B136" s="44">
        <v>125</v>
      </c>
      <c r="C136" s="43" t="str">
        <f>IF(L136="","",MAX($C$12:C135)+1)</f>
        <v/>
      </c>
      <c r="D136" s="55"/>
      <c r="E136" s="56"/>
      <c r="F136" s="56"/>
      <c r="G136" s="56"/>
      <c r="H136" s="56"/>
      <c r="I136" s="57"/>
      <c r="J136" s="56"/>
      <c r="K136" s="56"/>
      <c r="L136" s="64" t="str">
        <f t="shared" si="1"/>
        <v/>
      </c>
      <c r="M136" s="58"/>
      <c r="N136" s="59"/>
      <c r="O136" s="60"/>
      <c r="P136" s="63" t="s">
        <v>263</v>
      </c>
      <c r="Q136" s="62"/>
      <c r="R136" s="40"/>
    </row>
    <row r="137" spans="1:18" ht="14.5" x14ac:dyDescent="0.35">
      <c r="A137" s="65" t="str">
        <f>IF(H137=0, "", IF(COUNTIF($H$12:H136, H137)&gt;0, "", MAX($A$12:A136)+1))</f>
        <v/>
      </c>
      <c r="B137" s="45">
        <v>126</v>
      </c>
      <c r="C137" s="43" t="str">
        <f>IF(L137="","",MAX($C$12:C136)+1)</f>
        <v/>
      </c>
      <c r="D137" s="55"/>
      <c r="E137" s="56"/>
      <c r="F137" s="56"/>
      <c r="G137" s="56"/>
      <c r="H137" s="56"/>
      <c r="I137" s="57"/>
      <c r="J137" s="56"/>
      <c r="K137" s="56"/>
      <c r="L137" s="64" t="str">
        <f t="shared" si="1"/>
        <v/>
      </c>
      <c r="M137" s="58"/>
      <c r="N137" s="59"/>
      <c r="O137" s="60"/>
      <c r="P137" s="63" t="s">
        <v>263</v>
      </c>
      <c r="Q137" s="62"/>
      <c r="R137" s="40"/>
    </row>
    <row r="138" spans="1:18" ht="14.5" x14ac:dyDescent="0.35">
      <c r="A138" s="65" t="str">
        <f>IF(H138=0, "", IF(COUNTIF($H$12:H137, H138)&gt;0, "", MAX($A$12:A137)+1))</f>
        <v/>
      </c>
      <c r="B138" s="45">
        <v>127</v>
      </c>
      <c r="C138" s="43" t="str">
        <f>IF(L138="","",MAX($C$12:C137)+1)</f>
        <v/>
      </c>
      <c r="D138" s="55"/>
      <c r="E138" s="56"/>
      <c r="F138" s="56"/>
      <c r="G138" s="56"/>
      <c r="H138" s="56"/>
      <c r="I138" s="57"/>
      <c r="J138" s="56"/>
      <c r="K138" s="56"/>
      <c r="L138" s="64" t="str">
        <f t="shared" si="1"/>
        <v/>
      </c>
      <c r="M138" s="58"/>
      <c r="N138" s="59"/>
      <c r="O138" s="60"/>
      <c r="P138" s="63" t="s">
        <v>263</v>
      </c>
      <c r="Q138" s="62"/>
      <c r="R138" s="40"/>
    </row>
    <row r="139" spans="1:18" ht="14.5" x14ac:dyDescent="0.35">
      <c r="A139" s="65" t="str">
        <f>IF(H139=0, "", IF(COUNTIF($H$12:H138, H139)&gt;0, "", MAX($A$12:A138)+1))</f>
        <v/>
      </c>
      <c r="B139" s="45">
        <v>128</v>
      </c>
      <c r="C139" s="43" t="str">
        <f>IF(L139="","",MAX($C$12:C138)+1)</f>
        <v/>
      </c>
      <c r="D139" s="55"/>
      <c r="E139" s="56"/>
      <c r="F139" s="56"/>
      <c r="G139" s="56"/>
      <c r="H139" s="56"/>
      <c r="I139" s="57"/>
      <c r="J139" s="56"/>
      <c r="K139" s="56"/>
      <c r="L139" s="64" t="str">
        <f t="shared" si="1"/>
        <v/>
      </c>
      <c r="M139" s="58"/>
      <c r="N139" s="59"/>
      <c r="O139" s="60"/>
      <c r="P139" s="63" t="s">
        <v>263</v>
      </c>
      <c r="Q139" s="62"/>
      <c r="R139" s="40"/>
    </row>
    <row r="140" spans="1:18" ht="14.5" x14ac:dyDescent="0.35">
      <c r="A140" s="65" t="str">
        <f>IF(H140=0, "", IF(COUNTIF($H$12:H139, H140)&gt;0, "", MAX($A$12:A139)+1))</f>
        <v/>
      </c>
      <c r="B140" s="44">
        <v>129</v>
      </c>
      <c r="C140" s="43" t="str">
        <f>IF(L140="","",MAX($C$12:C139)+1)</f>
        <v/>
      </c>
      <c r="D140" s="55"/>
      <c r="E140" s="56"/>
      <c r="F140" s="56"/>
      <c r="G140" s="56"/>
      <c r="H140" s="56"/>
      <c r="I140" s="57"/>
      <c r="J140" s="56"/>
      <c r="K140" s="56"/>
      <c r="L140" s="64" t="str">
        <f t="shared" si="1"/>
        <v/>
      </c>
      <c r="M140" s="58"/>
      <c r="N140" s="59"/>
      <c r="O140" s="60"/>
      <c r="P140" s="63" t="s">
        <v>263</v>
      </c>
      <c r="Q140" s="62"/>
      <c r="R140" s="40"/>
    </row>
    <row r="141" spans="1:18" ht="14.5" x14ac:dyDescent="0.35">
      <c r="A141" s="65" t="str">
        <f>IF(H141=0, "", IF(COUNTIF($H$12:H140, H141)&gt;0, "", MAX($A$12:A140)+1))</f>
        <v/>
      </c>
      <c r="B141" s="45">
        <v>130</v>
      </c>
      <c r="C141" s="43" t="str">
        <f>IF(L141="","",MAX($C$12:C140)+1)</f>
        <v/>
      </c>
      <c r="D141" s="55"/>
      <c r="E141" s="56"/>
      <c r="F141" s="56"/>
      <c r="G141" s="56"/>
      <c r="H141" s="56"/>
      <c r="I141" s="57"/>
      <c r="J141" s="56"/>
      <c r="K141" s="56"/>
      <c r="L141" s="64" t="str">
        <f t="shared" si="1"/>
        <v/>
      </c>
      <c r="M141" s="58"/>
      <c r="N141" s="59"/>
      <c r="O141" s="60"/>
      <c r="P141" s="63" t="s">
        <v>263</v>
      </c>
      <c r="Q141" s="62"/>
      <c r="R141" s="40"/>
    </row>
    <row r="142" spans="1:18" ht="14.5" x14ac:dyDescent="0.35">
      <c r="A142" s="65" t="str">
        <f>IF(H142=0, "", IF(COUNTIF($H$12:H141, H142)&gt;0, "", MAX($A$12:A141)+1))</f>
        <v/>
      </c>
      <c r="B142" s="45">
        <v>131</v>
      </c>
      <c r="C142" s="43" t="str">
        <f>IF(L142="","",MAX($C$12:C141)+1)</f>
        <v/>
      </c>
      <c r="D142" s="55"/>
      <c r="E142" s="56"/>
      <c r="F142" s="56"/>
      <c r="G142" s="56"/>
      <c r="H142" s="56"/>
      <c r="I142" s="57"/>
      <c r="J142" s="56"/>
      <c r="K142" s="56"/>
      <c r="L142" s="64" t="str">
        <f t="shared" ref="L142:L205" si="2">IF($D142="", "", "CH3Br")</f>
        <v/>
      </c>
      <c r="M142" s="58"/>
      <c r="N142" s="59"/>
      <c r="O142" s="60"/>
      <c r="P142" s="63" t="s">
        <v>263</v>
      </c>
      <c r="Q142" s="62"/>
      <c r="R142" s="40"/>
    </row>
    <row r="143" spans="1:18" ht="14.5" x14ac:dyDescent="0.35">
      <c r="A143" s="65" t="str">
        <f>IF(H143=0, "", IF(COUNTIF($H$12:H142, H143)&gt;0, "", MAX($A$12:A142)+1))</f>
        <v/>
      </c>
      <c r="B143" s="45">
        <v>132</v>
      </c>
      <c r="C143" s="43" t="str">
        <f>IF(L143="","",MAX($C$12:C142)+1)</f>
        <v/>
      </c>
      <c r="D143" s="55"/>
      <c r="E143" s="56"/>
      <c r="F143" s="56"/>
      <c r="G143" s="56"/>
      <c r="H143" s="56"/>
      <c r="I143" s="57"/>
      <c r="J143" s="56"/>
      <c r="K143" s="56"/>
      <c r="L143" s="64" t="str">
        <f t="shared" si="2"/>
        <v/>
      </c>
      <c r="M143" s="58"/>
      <c r="N143" s="59"/>
      <c r="O143" s="60"/>
      <c r="P143" s="63" t="s">
        <v>263</v>
      </c>
      <c r="Q143" s="62"/>
      <c r="R143" s="40"/>
    </row>
    <row r="144" spans="1:18" ht="14.5" x14ac:dyDescent="0.35">
      <c r="A144" s="65" t="str">
        <f>IF(H144=0, "", IF(COUNTIF($H$12:H143, H144)&gt;0, "", MAX($A$12:A143)+1))</f>
        <v/>
      </c>
      <c r="B144" s="44">
        <v>133</v>
      </c>
      <c r="C144" s="43" t="str">
        <f>IF(L144="","",MAX($C$12:C143)+1)</f>
        <v/>
      </c>
      <c r="D144" s="55"/>
      <c r="E144" s="56"/>
      <c r="F144" s="56"/>
      <c r="G144" s="56"/>
      <c r="H144" s="56"/>
      <c r="I144" s="57"/>
      <c r="J144" s="56"/>
      <c r="K144" s="56"/>
      <c r="L144" s="64" t="str">
        <f t="shared" si="2"/>
        <v/>
      </c>
      <c r="M144" s="58"/>
      <c r="N144" s="59"/>
      <c r="O144" s="60"/>
      <c r="P144" s="63" t="s">
        <v>263</v>
      </c>
      <c r="Q144" s="62"/>
      <c r="R144" s="40"/>
    </row>
    <row r="145" spans="1:18" ht="14.5" x14ac:dyDescent="0.35">
      <c r="A145" s="65" t="str">
        <f>IF(H145=0, "", IF(COUNTIF($H$12:H144, H145)&gt;0, "", MAX($A$12:A144)+1))</f>
        <v/>
      </c>
      <c r="B145" s="45">
        <v>134</v>
      </c>
      <c r="C145" s="43" t="str">
        <f>IF(L145="","",MAX($C$12:C144)+1)</f>
        <v/>
      </c>
      <c r="D145" s="55"/>
      <c r="E145" s="56"/>
      <c r="F145" s="56"/>
      <c r="G145" s="56"/>
      <c r="H145" s="56"/>
      <c r="I145" s="57"/>
      <c r="J145" s="56"/>
      <c r="K145" s="56"/>
      <c r="L145" s="64" t="str">
        <f t="shared" si="2"/>
        <v/>
      </c>
      <c r="M145" s="58"/>
      <c r="N145" s="59"/>
      <c r="O145" s="60"/>
      <c r="P145" s="63" t="s">
        <v>263</v>
      </c>
      <c r="Q145" s="62"/>
      <c r="R145" s="40"/>
    </row>
    <row r="146" spans="1:18" ht="14.5" x14ac:dyDescent="0.35">
      <c r="A146" s="65" t="str">
        <f>IF(H146=0, "", IF(COUNTIF($H$12:H145, H146)&gt;0, "", MAX($A$12:A145)+1))</f>
        <v/>
      </c>
      <c r="B146" s="45">
        <v>135</v>
      </c>
      <c r="C146" s="43" t="str">
        <f>IF(L146="","",MAX($C$12:C145)+1)</f>
        <v/>
      </c>
      <c r="D146" s="55"/>
      <c r="E146" s="56"/>
      <c r="F146" s="56"/>
      <c r="G146" s="56"/>
      <c r="H146" s="56"/>
      <c r="I146" s="57"/>
      <c r="J146" s="56"/>
      <c r="K146" s="56"/>
      <c r="L146" s="64" t="str">
        <f t="shared" si="2"/>
        <v/>
      </c>
      <c r="M146" s="58"/>
      <c r="N146" s="59"/>
      <c r="O146" s="60"/>
      <c r="P146" s="63" t="s">
        <v>263</v>
      </c>
      <c r="Q146" s="62"/>
      <c r="R146" s="40"/>
    </row>
    <row r="147" spans="1:18" ht="14.5" x14ac:dyDescent="0.35">
      <c r="A147" s="65" t="str">
        <f>IF(H147=0, "", IF(COUNTIF($H$12:H146, H147)&gt;0, "", MAX($A$12:A146)+1))</f>
        <v/>
      </c>
      <c r="B147" s="45">
        <v>136</v>
      </c>
      <c r="C147" s="43" t="str">
        <f>IF(L147="","",MAX($C$12:C146)+1)</f>
        <v/>
      </c>
      <c r="D147" s="55"/>
      <c r="E147" s="56"/>
      <c r="F147" s="56"/>
      <c r="G147" s="56"/>
      <c r="H147" s="56"/>
      <c r="I147" s="57"/>
      <c r="J147" s="56"/>
      <c r="K147" s="56"/>
      <c r="L147" s="64" t="str">
        <f t="shared" si="2"/>
        <v/>
      </c>
      <c r="M147" s="58"/>
      <c r="N147" s="59"/>
      <c r="O147" s="60"/>
      <c r="P147" s="63" t="s">
        <v>263</v>
      </c>
      <c r="Q147" s="62"/>
      <c r="R147" s="40"/>
    </row>
    <row r="148" spans="1:18" ht="14.5" x14ac:dyDescent="0.35">
      <c r="A148" s="65" t="str">
        <f>IF(H148=0, "", IF(COUNTIF($H$12:H147, H148)&gt;0, "", MAX($A$12:A147)+1))</f>
        <v/>
      </c>
      <c r="B148" s="44">
        <v>137</v>
      </c>
      <c r="C148" s="43" t="str">
        <f>IF(L148="","",MAX($C$12:C147)+1)</f>
        <v/>
      </c>
      <c r="D148" s="55"/>
      <c r="E148" s="56"/>
      <c r="F148" s="56"/>
      <c r="G148" s="56"/>
      <c r="H148" s="56"/>
      <c r="I148" s="57"/>
      <c r="J148" s="56"/>
      <c r="K148" s="56"/>
      <c r="L148" s="64" t="str">
        <f t="shared" si="2"/>
        <v/>
      </c>
      <c r="M148" s="58"/>
      <c r="N148" s="59"/>
      <c r="O148" s="60"/>
      <c r="P148" s="63" t="s">
        <v>263</v>
      </c>
      <c r="Q148" s="62"/>
      <c r="R148" s="40"/>
    </row>
    <row r="149" spans="1:18" ht="14.5" x14ac:dyDescent="0.35">
      <c r="A149" s="65" t="str">
        <f>IF(H149=0, "", IF(COUNTIF($H$12:H148, H149)&gt;0, "", MAX($A$12:A148)+1))</f>
        <v/>
      </c>
      <c r="B149" s="45">
        <v>138</v>
      </c>
      <c r="C149" s="43" t="str">
        <f>IF(L149="","",MAX($C$12:C148)+1)</f>
        <v/>
      </c>
      <c r="D149" s="55"/>
      <c r="E149" s="56"/>
      <c r="F149" s="56"/>
      <c r="G149" s="56"/>
      <c r="H149" s="56"/>
      <c r="I149" s="57"/>
      <c r="J149" s="56"/>
      <c r="K149" s="56"/>
      <c r="L149" s="64" t="str">
        <f t="shared" si="2"/>
        <v/>
      </c>
      <c r="M149" s="58"/>
      <c r="N149" s="59"/>
      <c r="O149" s="60"/>
      <c r="P149" s="63" t="s">
        <v>263</v>
      </c>
      <c r="Q149" s="62"/>
      <c r="R149" s="40"/>
    </row>
    <row r="150" spans="1:18" ht="14.5" x14ac:dyDescent="0.35">
      <c r="A150" s="65" t="str">
        <f>IF(H150=0, "", IF(COUNTIF($H$12:H149, H150)&gt;0, "", MAX($A$12:A149)+1))</f>
        <v/>
      </c>
      <c r="B150" s="45">
        <v>139</v>
      </c>
      <c r="C150" s="43" t="str">
        <f>IF(L150="","",MAX($C$12:C149)+1)</f>
        <v/>
      </c>
      <c r="D150" s="55"/>
      <c r="E150" s="56"/>
      <c r="F150" s="56"/>
      <c r="G150" s="56"/>
      <c r="H150" s="56"/>
      <c r="I150" s="57"/>
      <c r="J150" s="56"/>
      <c r="K150" s="56"/>
      <c r="L150" s="64" t="str">
        <f t="shared" si="2"/>
        <v/>
      </c>
      <c r="M150" s="58"/>
      <c r="N150" s="59"/>
      <c r="O150" s="60"/>
      <c r="P150" s="63" t="s">
        <v>263</v>
      </c>
      <c r="Q150" s="62"/>
      <c r="R150" s="40"/>
    </row>
    <row r="151" spans="1:18" ht="14.5" x14ac:dyDescent="0.35">
      <c r="A151" s="65" t="str">
        <f>IF(H151=0, "", IF(COUNTIF($H$12:H150, H151)&gt;0, "", MAX($A$12:A150)+1))</f>
        <v/>
      </c>
      <c r="B151" s="45">
        <v>140</v>
      </c>
      <c r="C151" s="43" t="str">
        <f>IF(L151="","",MAX($C$12:C150)+1)</f>
        <v/>
      </c>
      <c r="D151" s="55"/>
      <c r="E151" s="56"/>
      <c r="F151" s="56"/>
      <c r="G151" s="56"/>
      <c r="H151" s="56"/>
      <c r="I151" s="57"/>
      <c r="J151" s="56"/>
      <c r="K151" s="56"/>
      <c r="L151" s="64" t="str">
        <f t="shared" si="2"/>
        <v/>
      </c>
      <c r="M151" s="58"/>
      <c r="N151" s="59"/>
      <c r="O151" s="60"/>
      <c r="P151" s="63" t="s">
        <v>263</v>
      </c>
      <c r="Q151" s="62"/>
      <c r="R151" s="40"/>
    </row>
    <row r="152" spans="1:18" ht="14.5" x14ac:dyDescent="0.35">
      <c r="A152" s="65" t="str">
        <f>IF(H152=0, "", IF(COUNTIF($H$12:H151, H152)&gt;0, "", MAX($A$12:A151)+1))</f>
        <v/>
      </c>
      <c r="B152" s="44">
        <v>141</v>
      </c>
      <c r="C152" s="43" t="str">
        <f>IF(L152="","",MAX($C$12:C151)+1)</f>
        <v/>
      </c>
      <c r="D152" s="55"/>
      <c r="E152" s="56"/>
      <c r="F152" s="56"/>
      <c r="G152" s="56"/>
      <c r="H152" s="56"/>
      <c r="I152" s="57"/>
      <c r="J152" s="56"/>
      <c r="K152" s="56"/>
      <c r="L152" s="64" t="str">
        <f t="shared" si="2"/>
        <v/>
      </c>
      <c r="M152" s="58"/>
      <c r="N152" s="59"/>
      <c r="O152" s="60"/>
      <c r="P152" s="63" t="s">
        <v>263</v>
      </c>
      <c r="Q152" s="62"/>
      <c r="R152" s="40"/>
    </row>
    <row r="153" spans="1:18" ht="14.5" x14ac:dyDescent="0.35">
      <c r="A153" s="65" t="str">
        <f>IF(H153=0, "", IF(COUNTIF($H$12:H152, H153)&gt;0, "", MAX($A$12:A152)+1))</f>
        <v/>
      </c>
      <c r="B153" s="45">
        <v>142</v>
      </c>
      <c r="C153" s="43" t="str">
        <f>IF(L153="","",MAX($C$12:C152)+1)</f>
        <v/>
      </c>
      <c r="D153" s="55"/>
      <c r="E153" s="56"/>
      <c r="F153" s="56"/>
      <c r="G153" s="56"/>
      <c r="H153" s="56"/>
      <c r="I153" s="57"/>
      <c r="J153" s="56"/>
      <c r="K153" s="56"/>
      <c r="L153" s="64" t="str">
        <f t="shared" si="2"/>
        <v/>
      </c>
      <c r="M153" s="58"/>
      <c r="N153" s="59"/>
      <c r="O153" s="60"/>
      <c r="P153" s="63" t="s">
        <v>263</v>
      </c>
      <c r="Q153" s="62"/>
      <c r="R153" s="40"/>
    </row>
    <row r="154" spans="1:18" ht="14.5" x14ac:dyDescent="0.35">
      <c r="A154" s="65" t="str">
        <f>IF(H154=0, "", IF(COUNTIF($H$12:H153, H154)&gt;0, "", MAX($A$12:A153)+1))</f>
        <v/>
      </c>
      <c r="B154" s="45">
        <v>143</v>
      </c>
      <c r="C154" s="43" t="str">
        <f>IF(L154="","",MAX($C$12:C153)+1)</f>
        <v/>
      </c>
      <c r="D154" s="55"/>
      <c r="E154" s="56"/>
      <c r="F154" s="56"/>
      <c r="G154" s="56"/>
      <c r="H154" s="56"/>
      <c r="I154" s="57"/>
      <c r="J154" s="56"/>
      <c r="K154" s="56"/>
      <c r="L154" s="64" t="str">
        <f t="shared" si="2"/>
        <v/>
      </c>
      <c r="M154" s="58"/>
      <c r="N154" s="59"/>
      <c r="O154" s="60"/>
      <c r="P154" s="63" t="s">
        <v>263</v>
      </c>
      <c r="Q154" s="62"/>
      <c r="R154" s="40"/>
    </row>
    <row r="155" spans="1:18" ht="14.5" x14ac:dyDescent="0.35">
      <c r="A155" s="65" t="str">
        <f>IF(H155=0, "", IF(COUNTIF($H$12:H154, H155)&gt;0, "", MAX($A$12:A154)+1))</f>
        <v/>
      </c>
      <c r="B155" s="45">
        <v>144</v>
      </c>
      <c r="C155" s="43" t="str">
        <f>IF(L155="","",MAX($C$12:C154)+1)</f>
        <v/>
      </c>
      <c r="D155" s="55"/>
      <c r="E155" s="56"/>
      <c r="F155" s="56"/>
      <c r="G155" s="56"/>
      <c r="H155" s="56"/>
      <c r="I155" s="57"/>
      <c r="J155" s="56"/>
      <c r="K155" s="56"/>
      <c r="L155" s="64" t="str">
        <f t="shared" si="2"/>
        <v/>
      </c>
      <c r="M155" s="58"/>
      <c r="N155" s="59"/>
      <c r="O155" s="60"/>
      <c r="P155" s="63" t="s">
        <v>263</v>
      </c>
      <c r="Q155" s="62"/>
      <c r="R155" s="40"/>
    </row>
    <row r="156" spans="1:18" ht="14.5" x14ac:dyDescent="0.35">
      <c r="A156" s="65" t="str">
        <f>IF(H156=0, "", IF(COUNTIF($H$12:H155, H156)&gt;0, "", MAX($A$12:A155)+1))</f>
        <v/>
      </c>
      <c r="B156" s="44">
        <v>145</v>
      </c>
      <c r="C156" s="43" t="str">
        <f>IF(L156="","",MAX($C$12:C155)+1)</f>
        <v/>
      </c>
      <c r="D156" s="55"/>
      <c r="E156" s="56"/>
      <c r="F156" s="56"/>
      <c r="G156" s="56"/>
      <c r="H156" s="56"/>
      <c r="I156" s="57"/>
      <c r="J156" s="56"/>
      <c r="K156" s="56"/>
      <c r="L156" s="64" t="str">
        <f t="shared" si="2"/>
        <v/>
      </c>
      <c r="M156" s="58"/>
      <c r="N156" s="59"/>
      <c r="O156" s="60"/>
      <c r="P156" s="63" t="s">
        <v>263</v>
      </c>
      <c r="Q156" s="62"/>
      <c r="R156" s="40"/>
    </row>
    <row r="157" spans="1:18" ht="14.5" x14ac:dyDescent="0.35">
      <c r="A157" s="65" t="str">
        <f>IF(H157=0, "", IF(COUNTIF($H$12:H156, H157)&gt;0, "", MAX($A$12:A156)+1))</f>
        <v/>
      </c>
      <c r="B157" s="45">
        <v>146</v>
      </c>
      <c r="C157" s="43" t="str">
        <f>IF(L157="","",MAX($C$12:C156)+1)</f>
        <v/>
      </c>
      <c r="D157" s="55"/>
      <c r="E157" s="56"/>
      <c r="F157" s="56"/>
      <c r="G157" s="56"/>
      <c r="H157" s="56"/>
      <c r="I157" s="57"/>
      <c r="J157" s="56"/>
      <c r="K157" s="56"/>
      <c r="L157" s="64" t="str">
        <f t="shared" si="2"/>
        <v/>
      </c>
      <c r="M157" s="58"/>
      <c r="N157" s="59"/>
      <c r="O157" s="60"/>
      <c r="P157" s="63" t="s">
        <v>263</v>
      </c>
      <c r="Q157" s="62"/>
      <c r="R157" s="40"/>
    </row>
    <row r="158" spans="1:18" ht="14.5" x14ac:dyDescent="0.35">
      <c r="A158" s="65" t="str">
        <f>IF(H158=0, "", IF(COUNTIF($H$12:H157, H158)&gt;0, "", MAX($A$12:A157)+1))</f>
        <v/>
      </c>
      <c r="B158" s="45">
        <v>147</v>
      </c>
      <c r="C158" s="43" t="str">
        <f>IF(L158="","",MAX($C$12:C157)+1)</f>
        <v/>
      </c>
      <c r="D158" s="55"/>
      <c r="E158" s="56"/>
      <c r="F158" s="56"/>
      <c r="G158" s="56"/>
      <c r="H158" s="56"/>
      <c r="I158" s="57"/>
      <c r="J158" s="56"/>
      <c r="K158" s="56"/>
      <c r="L158" s="64" t="str">
        <f t="shared" si="2"/>
        <v/>
      </c>
      <c r="M158" s="58"/>
      <c r="N158" s="59"/>
      <c r="O158" s="60"/>
      <c r="P158" s="63" t="s">
        <v>263</v>
      </c>
      <c r="Q158" s="62"/>
      <c r="R158" s="40"/>
    </row>
    <row r="159" spans="1:18" ht="14.5" x14ac:dyDescent="0.35">
      <c r="A159" s="65" t="str">
        <f>IF(H159=0, "", IF(COUNTIF($H$12:H158, H159)&gt;0, "", MAX($A$12:A158)+1))</f>
        <v/>
      </c>
      <c r="B159" s="45">
        <v>148</v>
      </c>
      <c r="C159" s="43" t="str">
        <f>IF(L159="","",MAX($C$12:C158)+1)</f>
        <v/>
      </c>
      <c r="D159" s="55"/>
      <c r="E159" s="56"/>
      <c r="F159" s="56"/>
      <c r="G159" s="56"/>
      <c r="H159" s="56"/>
      <c r="I159" s="57"/>
      <c r="J159" s="56"/>
      <c r="K159" s="56"/>
      <c r="L159" s="64" t="str">
        <f t="shared" si="2"/>
        <v/>
      </c>
      <c r="M159" s="58"/>
      <c r="N159" s="59"/>
      <c r="O159" s="60"/>
      <c r="P159" s="63" t="s">
        <v>263</v>
      </c>
      <c r="Q159" s="62"/>
      <c r="R159" s="40"/>
    </row>
    <row r="160" spans="1:18" ht="14.5" x14ac:dyDescent="0.35">
      <c r="A160" s="65" t="str">
        <f>IF(H160=0, "", IF(COUNTIF($H$12:H159, H160)&gt;0, "", MAX($A$12:A159)+1))</f>
        <v/>
      </c>
      <c r="B160" s="44">
        <v>149</v>
      </c>
      <c r="C160" s="43" t="str">
        <f>IF(L160="","",MAX($C$12:C159)+1)</f>
        <v/>
      </c>
      <c r="D160" s="55"/>
      <c r="E160" s="56"/>
      <c r="F160" s="56"/>
      <c r="G160" s="56"/>
      <c r="H160" s="56"/>
      <c r="I160" s="57"/>
      <c r="J160" s="56"/>
      <c r="K160" s="56"/>
      <c r="L160" s="64" t="str">
        <f t="shared" si="2"/>
        <v/>
      </c>
      <c r="M160" s="58"/>
      <c r="N160" s="59"/>
      <c r="O160" s="60"/>
      <c r="P160" s="63" t="s">
        <v>263</v>
      </c>
      <c r="Q160" s="62"/>
      <c r="R160" s="40"/>
    </row>
    <row r="161" spans="1:18" ht="14.5" x14ac:dyDescent="0.35">
      <c r="A161" s="65" t="str">
        <f>IF(H161=0, "", IF(COUNTIF($H$12:H160, H161)&gt;0, "", MAX($A$12:A160)+1))</f>
        <v/>
      </c>
      <c r="B161" s="45">
        <v>150</v>
      </c>
      <c r="C161" s="43" t="str">
        <f>IF(L161="","",MAX($C$12:C160)+1)</f>
        <v/>
      </c>
      <c r="D161" s="55"/>
      <c r="E161" s="56"/>
      <c r="F161" s="56"/>
      <c r="G161" s="56"/>
      <c r="H161" s="56"/>
      <c r="I161" s="57"/>
      <c r="J161" s="56"/>
      <c r="K161" s="56"/>
      <c r="L161" s="64" t="str">
        <f t="shared" si="2"/>
        <v/>
      </c>
      <c r="M161" s="58"/>
      <c r="N161" s="59"/>
      <c r="O161" s="60"/>
      <c r="P161" s="63" t="s">
        <v>263</v>
      </c>
      <c r="Q161" s="62"/>
      <c r="R161" s="40"/>
    </row>
    <row r="162" spans="1:18" ht="14.5" x14ac:dyDescent="0.35">
      <c r="A162" s="65" t="str">
        <f>IF(H162=0, "", IF(COUNTIF($H$12:H161, H162)&gt;0, "", MAX($A$12:A161)+1))</f>
        <v/>
      </c>
      <c r="B162" s="45">
        <v>151</v>
      </c>
      <c r="C162" s="43" t="str">
        <f>IF(L162="","",MAX($C$12:C161)+1)</f>
        <v/>
      </c>
      <c r="D162" s="55"/>
      <c r="E162" s="56"/>
      <c r="F162" s="56"/>
      <c r="G162" s="56"/>
      <c r="H162" s="56"/>
      <c r="I162" s="57"/>
      <c r="J162" s="56"/>
      <c r="K162" s="56"/>
      <c r="L162" s="64" t="str">
        <f t="shared" si="2"/>
        <v/>
      </c>
      <c r="M162" s="58"/>
      <c r="N162" s="59"/>
      <c r="O162" s="60"/>
      <c r="P162" s="63" t="s">
        <v>263</v>
      </c>
      <c r="Q162" s="62"/>
      <c r="R162" s="40"/>
    </row>
    <row r="163" spans="1:18" ht="14.5" x14ac:dyDescent="0.35">
      <c r="A163" s="65" t="str">
        <f>IF(H163=0, "", IF(COUNTIF($H$12:H162, H163)&gt;0, "", MAX($A$12:A162)+1))</f>
        <v/>
      </c>
      <c r="B163" s="45">
        <v>152</v>
      </c>
      <c r="C163" s="43" t="str">
        <f>IF(L163="","",MAX($C$12:C162)+1)</f>
        <v/>
      </c>
      <c r="D163" s="55"/>
      <c r="E163" s="56"/>
      <c r="F163" s="56"/>
      <c r="G163" s="56"/>
      <c r="H163" s="56"/>
      <c r="I163" s="57"/>
      <c r="J163" s="56"/>
      <c r="K163" s="56"/>
      <c r="L163" s="64" t="str">
        <f t="shared" si="2"/>
        <v/>
      </c>
      <c r="M163" s="58"/>
      <c r="N163" s="59"/>
      <c r="O163" s="60"/>
      <c r="P163" s="63" t="s">
        <v>263</v>
      </c>
      <c r="Q163" s="62"/>
      <c r="R163" s="40"/>
    </row>
    <row r="164" spans="1:18" ht="14.5" x14ac:dyDescent="0.35">
      <c r="A164" s="65" t="str">
        <f>IF(H164=0, "", IF(COUNTIF($H$12:H163, H164)&gt;0, "", MAX($A$12:A163)+1))</f>
        <v/>
      </c>
      <c r="B164" s="44">
        <v>153</v>
      </c>
      <c r="C164" s="43" t="str">
        <f>IF(L164="","",MAX($C$12:C163)+1)</f>
        <v/>
      </c>
      <c r="D164" s="55"/>
      <c r="E164" s="56"/>
      <c r="F164" s="56"/>
      <c r="G164" s="56"/>
      <c r="H164" s="56"/>
      <c r="I164" s="57"/>
      <c r="J164" s="56"/>
      <c r="K164" s="56"/>
      <c r="L164" s="64" t="str">
        <f t="shared" si="2"/>
        <v/>
      </c>
      <c r="M164" s="58"/>
      <c r="N164" s="59"/>
      <c r="O164" s="60"/>
      <c r="P164" s="63" t="s">
        <v>263</v>
      </c>
      <c r="Q164" s="62"/>
      <c r="R164" s="40"/>
    </row>
    <row r="165" spans="1:18" ht="14.5" x14ac:dyDescent="0.35">
      <c r="A165" s="65" t="str">
        <f>IF(H165=0, "", IF(COUNTIF($H$12:H164, H165)&gt;0, "", MAX($A$12:A164)+1))</f>
        <v/>
      </c>
      <c r="B165" s="45">
        <v>154</v>
      </c>
      <c r="C165" s="43" t="str">
        <f>IF(L165="","",MAX($C$12:C164)+1)</f>
        <v/>
      </c>
      <c r="D165" s="55"/>
      <c r="E165" s="56"/>
      <c r="F165" s="56"/>
      <c r="G165" s="56"/>
      <c r="H165" s="56"/>
      <c r="I165" s="57"/>
      <c r="J165" s="56"/>
      <c r="K165" s="56"/>
      <c r="L165" s="64" t="str">
        <f t="shared" si="2"/>
        <v/>
      </c>
      <c r="M165" s="58"/>
      <c r="N165" s="59"/>
      <c r="O165" s="60"/>
      <c r="P165" s="63" t="s">
        <v>263</v>
      </c>
      <c r="Q165" s="62"/>
      <c r="R165" s="40"/>
    </row>
    <row r="166" spans="1:18" ht="14.5" x14ac:dyDescent="0.35">
      <c r="A166" s="65" t="str">
        <f>IF(H166=0, "", IF(COUNTIF($H$12:H165, H166)&gt;0, "", MAX($A$12:A165)+1))</f>
        <v/>
      </c>
      <c r="B166" s="45">
        <v>155</v>
      </c>
      <c r="C166" s="43" t="str">
        <f>IF(L166="","",MAX($C$12:C165)+1)</f>
        <v/>
      </c>
      <c r="D166" s="55"/>
      <c r="E166" s="56"/>
      <c r="F166" s="56"/>
      <c r="G166" s="56"/>
      <c r="H166" s="56"/>
      <c r="I166" s="57"/>
      <c r="J166" s="56"/>
      <c r="K166" s="56"/>
      <c r="L166" s="64" t="str">
        <f t="shared" si="2"/>
        <v/>
      </c>
      <c r="M166" s="58"/>
      <c r="N166" s="59"/>
      <c r="O166" s="60"/>
      <c r="P166" s="63" t="s">
        <v>263</v>
      </c>
      <c r="Q166" s="62"/>
      <c r="R166" s="40"/>
    </row>
    <row r="167" spans="1:18" ht="14.5" x14ac:dyDescent="0.35">
      <c r="A167" s="65" t="str">
        <f>IF(H167=0, "", IF(COUNTIF($H$12:H166, H167)&gt;0, "", MAX($A$12:A166)+1))</f>
        <v/>
      </c>
      <c r="B167" s="45">
        <v>156</v>
      </c>
      <c r="C167" s="43" t="str">
        <f>IF(L167="","",MAX($C$12:C166)+1)</f>
        <v/>
      </c>
      <c r="D167" s="55"/>
      <c r="E167" s="56"/>
      <c r="F167" s="56"/>
      <c r="G167" s="56"/>
      <c r="H167" s="56"/>
      <c r="I167" s="57"/>
      <c r="J167" s="56"/>
      <c r="K167" s="56"/>
      <c r="L167" s="64" t="str">
        <f t="shared" si="2"/>
        <v/>
      </c>
      <c r="M167" s="58"/>
      <c r="N167" s="59"/>
      <c r="O167" s="60"/>
      <c r="P167" s="63" t="s">
        <v>263</v>
      </c>
      <c r="Q167" s="62"/>
      <c r="R167" s="40"/>
    </row>
    <row r="168" spans="1:18" ht="14.5" x14ac:dyDescent="0.35">
      <c r="A168" s="65" t="str">
        <f>IF(H168=0, "", IF(COUNTIF($H$12:H167, H168)&gt;0, "", MAX($A$12:A167)+1))</f>
        <v/>
      </c>
      <c r="B168" s="44">
        <v>157</v>
      </c>
      <c r="C168" s="43" t="str">
        <f>IF(L168="","",MAX($C$12:C167)+1)</f>
        <v/>
      </c>
      <c r="D168" s="55"/>
      <c r="E168" s="56"/>
      <c r="F168" s="56"/>
      <c r="G168" s="56"/>
      <c r="H168" s="56"/>
      <c r="I168" s="57"/>
      <c r="J168" s="56"/>
      <c r="K168" s="56"/>
      <c r="L168" s="64" t="str">
        <f t="shared" si="2"/>
        <v/>
      </c>
      <c r="M168" s="58"/>
      <c r="N168" s="59"/>
      <c r="O168" s="60"/>
      <c r="P168" s="63" t="s">
        <v>263</v>
      </c>
      <c r="Q168" s="62"/>
      <c r="R168" s="40"/>
    </row>
    <row r="169" spans="1:18" ht="14.5" x14ac:dyDescent="0.35">
      <c r="A169" s="65" t="str">
        <f>IF(H169=0, "", IF(COUNTIF($H$12:H168, H169)&gt;0, "", MAX($A$12:A168)+1))</f>
        <v/>
      </c>
      <c r="B169" s="45">
        <v>158</v>
      </c>
      <c r="C169" s="43" t="str">
        <f>IF(L169="","",MAX($C$12:C168)+1)</f>
        <v/>
      </c>
      <c r="D169" s="55"/>
      <c r="E169" s="56"/>
      <c r="F169" s="56"/>
      <c r="G169" s="56"/>
      <c r="H169" s="56"/>
      <c r="I169" s="57"/>
      <c r="J169" s="56"/>
      <c r="K169" s="56"/>
      <c r="L169" s="64" t="str">
        <f t="shared" si="2"/>
        <v/>
      </c>
      <c r="M169" s="58"/>
      <c r="N169" s="59"/>
      <c r="O169" s="60"/>
      <c r="P169" s="63" t="s">
        <v>263</v>
      </c>
      <c r="Q169" s="62"/>
      <c r="R169" s="40"/>
    </row>
    <row r="170" spans="1:18" ht="14.5" x14ac:dyDescent="0.35">
      <c r="A170" s="65" t="str">
        <f>IF(H170=0, "", IF(COUNTIF($H$12:H169, H170)&gt;0, "", MAX($A$12:A169)+1))</f>
        <v/>
      </c>
      <c r="B170" s="45">
        <v>159</v>
      </c>
      <c r="C170" s="43" t="str">
        <f>IF(L170="","",MAX($C$12:C169)+1)</f>
        <v/>
      </c>
      <c r="D170" s="55"/>
      <c r="E170" s="56"/>
      <c r="F170" s="56"/>
      <c r="G170" s="56"/>
      <c r="H170" s="56"/>
      <c r="I170" s="57"/>
      <c r="J170" s="56"/>
      <c r="K170" s="56"/>
      <c r="L170" s="64" t="str">
        <f t="shared" si="2"/>
        <v/>
      </c>
      <c r="M170" s="58"/>
      <c r="N170" s="59"/>
      <c r="O170" s="60"/>
      <c r="P170" s="63" t="s">
        <v>263</v>
      </c>
      <c r="Q170" s="62"/>
      <c r="R170" s="40"/>
    </row>
    <row r="171" spans="1:18" ht="14.5" x14ac:dyDescent="0.35">
      <c r="A171" s="65" t="str">
        <f>IF(H171=0, "", IF(COUNTIF($H$12:H170, H171)&gt;0, "", MAX($A$12:A170)+1))</f>
        <v/>
      </c>
      <c r="B171" s="45">
        <v>160</v>
      </c>
      <c r="C171" s="43" t="str">
        <f>IF(L171="","",MAX($C$12:C170)+1)</f>
        <v/>
      </c>
      <c r="D171" s="55"/>
      <c r="E171" s="56"/>
      <c r="F171" s="56"/>
      <c r="G171" s="56"/>
      <c r="H171" s="56"/>
      <c r="I171" s="57"/>
      <c r="J171" s="56"/>
      <c r="K171" s="56"/>
      <c r="L171" s="64" t="str">
        <f t="shared" si="2"/>
        <v/>
      </c>
      <c r="M171" s="58"/>
      <c r="N171" s="59"/>
      <c r="O171" s="60"/>
      <c r="P171" s="63" t="s">
        <v>263</v>
      </c>
      <c r="Q171" s="62"/>
      <c r="R171" s="40"/>
    </row>
    <row r="172" spans="1:18" ht="14.5" x14ac:dyDescent="0.35">
      <c r="A172" s="65" t="str">
        <f>IF(H172=0, "", IF(COUNTIF($H$12:H171, H172)&gt;0, "", MAX($A$12:A171)+1))</f>
        <v/>
      </c>
      <c r="B172" s="44">
        <v>161</v>
      </c>
      <c r="C172" s="43" t="str">
        <f>IF(L172="","",MAX($C$12:C171)+1)</f>
        <v/>
      </c>
      <c r="D172" s="55"/>
      <c r="E172" s="56"/>
      <c r="F172" s="56"/>
      <c r="G172" s="56"/>
      <c r="H172" s="56"/>
      <c r="I172" s="57"/>
      <c r="J172" s="56"/>
      <c r="K172" s="56"/>
      <c r="L172" s="64" t="str">
        <f t="shared" si="2"/>
        <v/>
      </c>
      <c r="M172" s="58"/>
      <c r="N172" s="59"/>
      <c r="O172" s="60"/>
      <c r="P172" s="63" t="s">
        <v>263</v>
      </c>
      <c r="Q172" s="62"/>
      <c r="R172" s="40"/>
    </row>
    <row r="173" spans="1:18" ht="14.5" x14ac:dyDescent="0.35">
      <c r="A173" s="65" t="str">
        <f>IF(H173=0, "", IF(COUNTIF($H$12:H172, H173)&gt;0, "", MAX($A$12:A172)+1))</f>
        <v/>
      </c>
      <c r="B173" s="45">
        <v>162</v>
      </c>
      <c r="C173" s="43" t="str">
        <f>IF(L173="","",MAX($C$12:C172)+1)</f>
        <v/>
      </c>
      <c r="D173" s="55"/>
      <c r="E173" s="56"/>
      <c r="F173" s="56"/>
      <c r="G173" s="56"/>
      <c r="H173" s="56"/>
      <c r="I173" s="57"/>
      <c r="J173" s="56"/>
      <c r="K173" s="56"/>
      <c r="L173" s="64" t="str">
        <f t="shared" si="2"/>
        <v/>
      </c>
      <c r="M173" s="58"/>
      <c r="N173" s="59"/>
      <c r="O173" s="60"/>
      <c r="P173" s="63" t="s">
        <v>263</v>
      </c>
      <c r="Q173" s="62"/>
      <c r="R173" s="40"/>
    </row>
    <row r="174" spans="1:18" ht="14.5" x14ac:dyDescent="0.35">
      <c r="A174" s="65" t="str">
        <f>IF(H174=0, "", IF(COUNTIF($H$12:H173, H174)&gt;0, "", MAX($A$12:A173)+1))</f>
        <v/>
      </c>
      <c r="B174" s="45">
        <v>163</v>
      </c>
      <c r="C174" s="43" t="str">
        <f>IF(L174="","",MAX($C$12:C173)+1)</f>
        <v/>
      </c>
      <c r="D174" s="55"/>
      <c r="E174" s="56"/>
      <c r="F174" s="56"/>
      <c r="G174" s="56"/>
      <c r="H174" s="56"/>
      <c r="I174" s="57"/>
      <c r="J174" s="56"/>
      <c r="K174" s="56"/>
      <c r="L174" s="64" t="str">
        <f t="shared" si="2"/>
        <v/>
      </c>
      <c r="M174" s="58"/>
      <c r="N174" s="59"/>
      <c r="O174" s="60"/>
      <c r="P174" s="63" t="s">
        <v>263</v>
      </c>
      <c r="Q174" s="62"/>
      <c r="R174" s="40"/>
    </row>
    <row r="175" spans="1:18" ht="14.5" x14ac:dyDescent="0.35">
      <c r="A175" s="65" t="str">
        <f>IF(H175=0, "", IF(COUNTIF($H$12:H174, H175)&gt;0, "", MAX($A$12:A174)+1))</f>
        <v/>
      </c>
      <c r="B175" s="45">
        <v>164</v>
      </c>
      <c r="C175" s="43" t="str">
        <f>IF(L175="","",MAX($C$12:C174)+1)</f>
        <v/>
      </c>
      <c r="D175" s="55"/>
      <c r="E175" s="56"/>
      <c r="F175" s="56"/>
      <c r="G175" s="56"/>
      <c r="H175" s="56"/>
      <c r="I175" s="57"/>
      <c r="J175" s="56"/>
      <c r="K175" s="56"/>
      <c r="L175" s="64" t="str">
        <f t="shared" si="2"/>
        <v/>
      </c>
      <c r="M175" s="58"/>
      <c r="N175" s="59"/>
      <c r="O175" s="60"/>
      <c r="P175" s="63" t="s">
        <v>263</v>
      </c>
      <c r="Q175" s="62"/>
      <c r="R175" s="40"/>
    </row>
    <row r="176" spans="1:18" ht="14.5" x14ac:dyDescent="0.35">
      <c r="A176" s="65" t="str">
        <f>IF(H176=0, "", IF(COUNTIF($H$12:H175, H176)&gt;0, "", MAX($A$12:A175)+1))</f>
        <v/>
      </c>
      <c r="B176" s="44">
        <v>165</v>
      </c>
      <c r="C176" s="43" t="str">
        <f>IF(L176="","",MAX($C$12:C175)+1)</f>
        <v/>
      </c>
      <c r="D176" s="55"/>
      <c r="E176" s="56"/>
      <c r="F176" s="56"/>
      <c r="G176" s="56"/>
      <c r="H176" s="56"/>
      <c r="I176" s="57"/>
      <c r="J176" s="56"/>
      <c r="K176" s="56"/>
      <c r="L176" s="64" t="str">
        <f t="shared" si="2"/>
        <v/>
      </c>
      <c r="M176" s="58"/>
      <c r="N176" s="59"/>
      <c r="O176" s="60"/>
      <c r="P176" s="63" t="s">
        <v>263</v>
      </c>
      <c r="Q176" s="62"/>
      <c r="R176" s="40"/>
    </row>
    <row r="177" spans="1:18" ht="14.5" x14ac:dyDescent="0.35">
      <c r="A177" s="65" t="str">
        <f>IF(H177=0, "", IF(COUNTIF($H$12:H176, H177)&gt;0, "", MAX($A$12:A176)+1))</f>
        <v/>
      </c>
      <c r="B177" s="45">
        <v>166</v>
      </c>
      <c r="C177" s="43" t="str">
        <f>IF(L177="","",MAX($C$12:C176)+1)</f>
        <v/>
      </c>
      <c r="D177" s="55"/>
      <c r="E177" s="56"/>
      <c r="F177" s="56"/>
      <c r="G177" s="56"/>
      <c r="H177" s="56"/>
      <c r="I177" s="57"/>
      <c r="J177" s="56"/>
      <c r="K177" s="56"/>
      <c r="L177" s="64" t="str">
        <f t="shared" si="2"/>
        <v/>
      </c>
      <c r="M177" s="58"/>
      <c r="N177" s="59"/>
      <c r="O177" s="60"/>
      <c r="P177" s="63" t="s">
        <v>263</v>
      </c>
      <c r="Q177" s="62"/>
      <c r="R177" s="40"/>
    </row>
    <row r="178" spans="1:18" ht="14.5" x14ac:dyDescent="0.35">
      <c r="A178" s="65" t="str">
        <f>IF(H178=0, "", IF(COUNTIF($H$12:H177, H178)&gt;0, "", MAX($A$12:A177)+1))</f>
        <v/>
      </c>
      <c r="B178" s="45">
        <v>167</v>
      </c>
      <c r="C178" s="43" t="str">
        <f>IF(L178="","",MAX($C$12:C177)+1)</f>
        <v/>
      </c>
      <c r="D178" s="55"/>
      <c r="E178" s="56"/>
      <c r="F178" s="56"/>
      <c r="G178" s="56"/>
      <c r="H178" s="56"/>
      <c r="I178" s="57"/>
      <c r="J178" s="56"/>
      <c r="K178" s="56"/>
      <c r="L178" s="64" t="str">
        <f t="shared" si="2"/>
        <v/>
      </c>
      <c r="M178" s="58"/>
      <c r="N178" s="59"/>
      <c r="O178" s="60"/>
      <c r="P178" s="63" t="s">
        <v>263</v>
      </c>
      <c r="Q178" s="62"/>
      <c r="R178" s="40"/>
    </row>
    <row r="179" spans="1:18" ht="14.5" x14ac:dyDescent="0.35">
      <c r="A179" s="65" t="str">
        <f>IF(H179=0, "", IF(COUNTIF($H$12:H178, H179)&gt;0, "", MAX($A$12:A178)+1))</f>
        <v/>
      </c>
      <c r="B179" s="45">
        <v>168</v>
      </c>
      <c r="C179" s="43" t="str">
        <f>IF(L179="","",MAX($C$12:C178)+1)</f>
        <v/>
      </c>
      <c r="D179" s="55"/>
      <c r="E179" s="56"/>
      <c r="F179" s="56"/>
      <c r="G179" s="56"/>
      <c r="H179" s="56"/>
      <c r="I179" s="57"/>
      <c r="J179" s="56"/>
      <c r="K179" s="56"/>
      <c r="L179" s="64" t="str">
        <f t="shared" si="2"/>
        <v/>
      </c>
      <c r="M179" s="58"/>
      <c r="N179" s="59"/>
      <c r="O179" s="60"/>
      <c r="P179" s="63" t="s">
        <v>263</v>
      </c>
      <c r="Q179" s="62"/>
      <c r="R179" s="40"/>
    </row>
    <row r="180" spans="1:18" ht="14.5" x14ac:dyDescent="0.35">
      <c r="A180" s="65" t="str">
        <f>IF(H180=0, "", IF(COUNTIF($H$12:H179, H180)&gt;0, "", MAX($A$12:A179)+1))</f>
        <v/>
      </c>
      <c r="B180" s="44">
        <v>169</v>
      </c>
      <c r="C180" s="43" t="str">
        <f>IF(L180="","",MAX($C$12:C179)+1)</f>
        <v/>
      </c>
      <c r="D180" s="55"/>
      <c r="E180" s="56"/>
      <c r="F180" s="56"/>
      <c r="G180" s="56"/>
      <c r="H180" s="56"/>
      <c r="I180" s="57"/>
      <c r="J180" s="56"/>
      <c r="K180" s="56"/>
      <c r="L180" s="64" t="str">
        <f t="shared" si="2"/>
        <v/>
      </c>
      <c r="M180" s="58"/>
      <c r="N180" s="59"/>
      <c r="O180" s="60"/>
      <c r="P180" s="63" t="s">
        <v>263</v>
      </c>
      <c r="Q180" s="62"/>
      <c r="R180" s="40"/>
    </row>
    <row r="181" spans="1:18" ht="14.5" x14ac:dyDescent="0.35">
      <c r="A181" s="65" t="str">
        <f>IF(H181=0, "", IF(COUNTIF($H$12:H180, H181)&gt;0, "", MAX($A$12:A180)+1))</f>
        <v/>
      </c>
      <c r="B181" s="45">
        <v>170</v>
      </c>
      <c r="C181" s="43" t="str">
        <f>IF(L181="","",MAX($C$12:C180)+1)</f>
        <v/>
      </c>
      <c r="D181" s="55"/>
      <c r="E181" s="56"/>
      <c r="F181" s="56"/>
      <c r="G181" s="56"/>
      <c r="H181" s="56"/>
      <c r="I181" s="57"/>
      <c r="J181" s="56"/>
      <c r="K181" s="56"/>
      <c r="L181" s="64" t="str">
        <f t="shared" si="2"/>
        <v/>
      </c>
      <c r="M181" s="58"/>
      <c r="N181" s="59"/>
      <c r="O181" s="60"/>
      <c r="P181" s="63" t="s">
        <v>263</v>
      </c>
      <c r="Q181" s="62"/>
      <c r="R181" s="40"/>
    </row>
    <row r="182" spans="1:18" ht="14.5" x14ac:dyDescent="0.35">
      <c r="A182" s="65" t="str">
        <f>IF(H182=0, "", IF(COUNTIF($H$12:H181, H182)&gt;0, "", MAX($A$12:A181)+1))</f>
        <v/>
      </c>
      <c r="B182" s="45">
        <v>171</v>
      </c>
      <c r="C182" s="43" t="str">
        <f>IF(L182="","",MAX($C$12:C181)+1)</f>
        <v/>
      </c>
      <c r="D182" s="55"/>
      <c r="E182" s="56"/>
      <c r="F182" s="56"/>
      <c r="G182" s="56"/>
      <c r="H182" s="56"/>
      <c r="I182" s="57"/>
      <c r="J182" s="56"/>
      <c r="K182" s="56"/>
      <c r="L182" s="64" t="str">
        <f t="shared" si="2"/>
        <v/>
      </c>
      <c r="M182" s="58"/>
      <c r="N182" s="59"/>
      <c r="O182" s="60"/>
      <c r="P182" s="63" t="s">
        <v>263</v>
      </c>
      <c r="Q182" s="62"/>
      <c r="R182" s="40"/>
    </row>
    <row r="183" spans="1:18" ht="14.5" x14ac:dyDescent="0.35">
      <c r="A183" s="65" t="str">
        <f>IF(H183=0, "", IF(COUNTIF($H$12:H182, H183)&gt;0, "", MAX($A$12:A182)+1))</f>
        <v/>
      </c>
      <c r="B183" s="45">
        <v>172</v>
      </c>
      <c r="C183" s="43" t="str">
        <f>IF(L183="","",MAX($C$12:C182)+1)</f>
        <v/>
      </c>
      <c r="D183" s="55"/>
      <c r="E183" s="56"/>
      <c r="F183" s="56"/>
      <c r="G183" s="56"/>
      <c r="H183" s="56"/>
      <c r="I183" s="57"/>
      <c r="J183" s="56"/>
      <c r="K183" s="56"/>
      <c r="L183" s="64" t="str">
        <f t="shared" si="2"/>
        <v/>
      </c>
      <c r="M183" s="58"/>
      <c r="N183" s="59"/>
      <c r="O183" s="60"/>
      <c r="P183" s="63" t="s">
        <v>263</v>
      </c>
      <c r="Q183" s="62"/>
      <c r="R183" s="40"/>
    </row>
    <row r="184" spans="1:18" ht="14.5" x14ac:dyDescent="0.35">
      <c r="A184" s="65" t="str">
        <f>IF(H184=0, "", IF(COUNTIF($H$12:H183, H184)&gt;0, "", MAX($A$12:A183)+1))</f>
        <v/>
      </c>
      <c r="B184" s="44">
        <v>173</v>
      </c>
      <c r="C184" s="43" t="str">
        <f>IF(L184="","",MAX($C$12:C183)+1)</f>
        <v/>
      </c>
      <c r="D184" s="55"/>
      <c r="E184" s="56"/>
      <c r="F184" s="56"/>
      <c r="G184" s="56"/>
      <c r="H184" s="56"/>
      <c r="I184" s="57"/>
      <c r="J184" s="56"/>
      <c r="K184" s="56"/>
      <c r="L184" s="64" t="str">
        <f t="shared" si="2"/>
        <v/>
      </c>
      <c r="M184" s="58"/>
      <c r="N184" s="59"/>
      <c r="O184" s="60"/>
      <c r="P184" s="63" t="s">
        <v>263</v>
      </c>
      <c r="Q184" s="62"/>
      <c r="R184" s="40"/>
    </row>
    <row r="185" spans="1:18" ht="14.5" x14ac:dyDescent="0.35">
      <c r="A185" s="65" t="str">
        <f>IF(H185=0, "", IF(COUNTIF($H$12:H184, H185)&gt;0, "", MAX($A$12:A184)+1))</f>
        <v/>
      </c>
      <c r="B185" s="45">
        <v>174</v>
      </c>
      <c r="C185" s="43" t="str">
        <f>IF(L185="","",MAX($C$12:C184)+1)</f>
        <v/>
      </c>
      <c r="D185" s="55"/>
      <c r="E185" s="56"/>
      <c r="F185" s="56"/>
      <c r="G185" s="56"/>
      <c r="H185" s="56"/>
      <c r="I185" s="57"/>
      <c r="J185" s="56"/>
      <c r="K185" s="56"/>
      <c r="L185" s="64" t="str">
        <f t="shared" si="2"/>
        <v/>
      </c>
      <c r="M185" s="58"/>
      <c r="N185" s="59"/>
      <c r="O185" s="60"/>
      <c r="P185" s="63" t="s">
        <v>263</v>
      </c>
      <c r="Q185" s="62"/>
      <c r="R185" s="40"/>
    </row>
    <row r="186" spans="1:18" ht="14.5" x14ac:dyDescent="0.35">
      <c r="A186" s="65" t="str">
        <f>IF(H186=0, "", IF(COUNTIF($H$12:H185, H186)&gt;0, "", MAX($A$12:A185)+1))</f>
        <v/>
      </c>
      <c r="B186" s="45">
        <v>175</v>
      </c>
      <c r="C186" s="43" t="str">
        <f>IF(L186="","",MAX($C$12:C185)+1)</f>
        <v/>
      </c>
      <c r="D186" s="55"/>
      <c r="E186" s="56"/>
      <c r="F186" s="56"/>
      <c r="G186" s="56"/>
      <c r="H186" s="56"/>
      <c r="I186" s="57"/>
      <c r="J186" s="56"/>
      <c r="K186" s="56"/>
      <c r="L186" s="64" t="str">
        <f t="shared" si="2"/>
        <v/>
      </c>
      <c r="M186" s="58"/>
      <c r="N186" s="59"/>
      <c r="O186" s="60"/>
      <c r="P186" s="63" t="s">
        <v>263</v>
      </c>
      <c r="Q186" s="62"/>
      <c r="R186" s="40"/>
    </row>
    <row r="187" spans="1:18" ht="14.5" x14ac:dyDescent="0.35">
      <c r="A187" s="65" t="str">
        <f>IF(H187=0, "", IF(COUNTIF($H$12:H186, H187)&gt;0, "", MAX($A$12:A186)+1))</f>
        <v/>
      </c>
      <c r="B187" s="45">
        <v>176</v>
      </c>
      <c r="C187" s="43" t="str">
        <f>IF(L187="","",MAX($C$12:C186)+1)</f>
        <v/>
      </c>
      <c r="D187" s="55"/>
      <c r="E187" s="56"/>
      <c r="F187" s="56"/>
      <c r="G187" s="56"/>
      <c r="H187" s="56"/>
      <c r="I187" s="57"/>
      <c r="J187" s="56"/>
      <c r="K187" s="56"/>
      <c r="L187" s="64" t="str">
        <f t="shared" si="2"/>
        <v/>
      </c>
      <c r="M187" s="58"/>
      <c r="N187" s="59"/>
      <c r="O187" s="60"/>
      <c r="P187" s="63" t="s">
        <v>263</v>
      </c>
      <c r="Q187" s="62"/>
      <c r="R187" s="40"/>
    </row>
    <row r="188" spans="1:18" ht="14.5" x14ac:dyDescent="0.35">
      <c r="A188" s="65" t="str">
        <f>IF(H188=0, "", IF(COUNTIF($H$12:H187, H188)&gt;0, "", MAX($A$12:A187)+1))</f>
        <v/>
      </c>
      <c r="B188" s="44">
        <v>177</v>
      </c>
      <c r="C188" s="43" t="str">
        <f>IF(L188="","",MAX($C$12:C187)+1)</f>
        <v/>
      </c>
      <c r="D188" s="55"/>
      <c r="E188" s="56"/>
      <c r="F188" s="56"/>
      <c r="G188" s="56"/>
      <c r="H188" s="56"/>
      <c r="I188" s="57"/>
      <c r="J188" s="56"/>
      <c r="K188" s="56"/>
      <c r="L188" s="64" t="str">
        <f t="shared" si="2"/>
        <v/>
      </c>
      <c r="M188" s="58"/>
      <c r="N188" s="59"/>
      <c r="O188" s="60"/>
      <c r="P188" s="63" t="s">
        <v>263</v>
      </c>
      <c r="Q188" s="62"/>
      <c r="R188" s="40"/>
    </row>
    <row r="189" spans="1:18" ht="14.5" x14ac:dyDescent="0.35">
      <c r="A189" s="65" t="str">
        <f>IF(H189=0, "", IF(COUNTIF($H$12:H188, H189)&gt;0, "", MAX($A$12:A188)+1))</f>
        <v/>
      </c>
      <c r="B189" s="45">
        <v>178</v>
      </c>
      <c r="C189" s="43" t="str">
        <f>IF(L189="","",MAX($C$12:C188)+1)</f>
        <v/>
      </c>
      <c r="D189" s="55"/>
      <c r="E189" s="56"/>
      <c r="F189" s="56"/>
      <c r="G189" s="56"/>
      <c r="H189" s="56"/>
      <c r="I189" s="57"/>
      <c r="J189" s="56"/>
      <c r="K189" s="56"/>
      <c r="L189" s="64" t="str">
        <f t="shared" si="2"/>
        <v/>
      </c>
      <c r="M189" s="58"/>
      <c r="N189" s="59"/>
      <c r="O189" s="60"/>
      <c r="P189" s="63" t="s">
        <v>263</v>
      </c>
      <c r="Q189" s="62"/>
      <c r="R189" s="40"/>
    </row>
    <row r="190" spans="1:18" ht="14.5" x14ac:dyDescent="0.35">
      <c r="A190" s="65" t="str">
        <f>IF(H190=0, "", IF(COUNTIF($H$12:H189, H190)&gt;0, "", MAX($A$12:A189)+1))</f>
        <v/>
      </c>
      <c r="B190" s="45">
        <v>179</v>
      </c>
      <c r="C190" s="43" t="str">
        <f>IF(L190="","",MAX($C$12:C189)+1)</f>
        <v/>
      </c>
      <c r="D190" s="55"/>
      <c r="E190" s="56"/>
      <c r="F190" s="56"/>
      <c r="G190" s="56"/>
      <c r="H190" s="56"/>
      <c r="I190" s="57"/>
      <c r="J190" s="56"/>
      <c r="K190" s="56"/>
      <c r="L190" s="64" t="str">
        <f t="shared" si="2"/>
        <v/>
      </c>
      <c r="M190" s="58"/>
      <c r="N190" s="59"/>
      <c r="O190" s="60"/>
      <c r="P190" s="63" t="s">
        <v>263</v>
      </c>
      <c r="Q190" s="62"/>
      <c r="R190" s="40"/>
    </row>
    <row r="191" spans="1:18" ht="14.5" x14ac:dyDescent="0.35">
      <c r="A191" s="65" t="str">
        <f>IF(H191=0, "", IF(COUNTIF($H$12:H190, H191)&gt;0, "", MAX($A$12:A190)+1))</f>
        <v/>
      </c>
      <c r="B191" s="45">
        <v>180</v>
      </c>
      <c r="C191" s="43" t="str">
        <f>IF(L191="","",MAX($C$12:C190)+1)</f>
        <v/>
      </c>
      <c r="D191" s="55"/>
      <c r="E191" s="56"/>
      <c r="F191" s="56"/>
      <c r="G191" s="56"/>
      <c r="H191" s="56"/>
      <c r="I191" s="57"/>
      <c r="J191" s="56"/>
      <c r="K191" s="56"/>
      <c r="L191" s="64" t="str">
        <f t="shared" si="2"/>
        <v/>
      </c>
      <c r="M191" s="58"/>
      <c r="N191" s="59"/>
      <c r="O191" s="60"/>
      <c r="P191" s="63" t="s">
        <v>263</v>
      </c>
      <c r="Q191" s="62"/>
      <c r="R191" s="40"/>
    </row>
    <row r="192" spans="1:18" ht="14.5" x14ac:dyDescent="0.35">
      <c r="A192" s="65" t="str">
        <f>IF(H192=0, "", IF(COUNTIF($H$12:H191, H192)&gt;0, "", MAX($A$12:A191)+1))</f>
        <v/>
      </c>
      <c r="B192" s="44">
        <v>181</v>
      </c>
      <c r="C192" s="43" t="str">
        <f>IF(L192="","",MAX($C$12:C191)+1)</f>
        <v/>
      </c>
      <c r="D192" s="55"/>
      <c r="E192" s="56"/>
      <c r="F192" s="56"/>
      <c r="G192" s="56"/>
      <c r="H192" s="56"/>
      <c r="I192" s="57"/>
      <c r="J192" s="56"/>
      <c r="K192" s="56"/>
      <c r="L192" s="64" t="str">
        <f t="shared" si="2"/>
        <v/>
      </c>
      <c r="M192" s="58"/>
      <c r="N192" s="59"/>
      <c r="O192" s="60"/>
      <c r="P192" s="63" t="s">
        <v>263</v>
      </c>
      <c r="Q192" s="62"/>
      <c r="R192" s="40"/>
    </row>
    <row r="193" spans="1:18" ht="14.5" x14ac:dyDescent="0.35">
      <c r="A193" s="65" t="str">
        <f>IF(H193=0, "", IF(COUNTIF($H$12:H192, H193)&gt;0, "", MAX($A$12:A192)+1))</f>
        <v/>
      </c>
      <c r="B193" s="45">
        <v>182</v>
      </c>
      <c r="C193" s="43" t="str">
        <f>IF(L193="","",MAX($C$12:C192)+1)</f>
        <v/>
      </c>
      <c r="D193" s="55"/>
      <c r="E193" s="56"/>
      <c r="F193" s="56"/>
      <c r="G193" s="56"/>
      <c r="H193" s="56"/>
      <c r="I193" s="57"/>
      <c r="J193" s="56"/>
      <c r="K193" s="56"/>
      <c r="L193" s="64" t="str">
        <f t="shared" si="2"/>
        <v/>
      </c>
      <c r="M193" s="58"/>
      <c r="N193" s="59"/>
      <c r="O193" s="60"/>
      <c r="P193" s="63" t="s">
        <v>263</v>
      </c>
      <c r="Q193" s="62"/>
      <c r="R193" s="40"/>
    </row>
    <row r="194" spans="1:18" ht="14.5" x14ac:dyDescent="0.35">
      <c r="A194" s="65" t="str">
        <f>IF(H194=0, "", IF(COUNTIF($H$12:H193, H194)&gt;0, "", MAX($A$12:A193)+1))</f>
        <v/>
      </c>
      <c r="B194" s="45">
        <v>183</v>
      </c>
      <c r="C194" s="43" t="str">
        <f>IF(L194="","",MAX($C$12:C193)+1)</f>
        <v/>
      </c>
      <c r="D194" s="55"/>
      <c r="E194" s="56"/>
      <c r="F194" s="56"/>
      <c r="G194" s="56"/>
      <c r="H194" s="56"/>
      <c r="I194" s="57"/>
      <c r="J194" s="56"/>
      <c r="K194" s="56"/>
      <c r="L194" s="64" t="str">
        <f t="shared" si="2"/>
        <v/>
      </c>
      <c r="M194" s="58"/>
      <c r="N194" s="59"/>
      <c r="O194" s="60"/>
      <c r="P194" s="63" t="s">
        <v>263</v>
      </c>
      <c r="Q194" s="62"/>
      <c r="R194" s="40"/>
    </row>
    <row r="195" spans="1:18" ht="14.5" x14ac:dyDescent="0.35">
      <c r="A195" s="65" t="str">
        <f>IF(H195=0, "", IF(COUNTIF($H$12:H194, H195)&gt;0, "", MAX($A$12:A194)+1))</f>
        <v/>
      </c>
      <c r="B195" s="45">
        <v>184</v>
      </c>
      <c r="C195" s="43" t="str">
        <f>IF(L195="","",MAX($C$12:C194)+1)</f>
        <v/>
      </c>
      <c r="D195" s="55"/>
      <c r="E195" s="56"/>
      <c r="F195" s="56"/>
      <c r="G195" s="56"/>
      <c r="H195" s="56"/>
      <c r="I195" s="57"/>
      <c r="J195" s="56"/>
      <c r="K195" s="56"/>
      <c r="L195" s="64" t="str">
        <f t="shared" si="2"/>
        <v/>
      </c>
      <c r="M195" s="58"/>
      <c r="N195" s="59"/>
      <c r="O195" s="60"/>
      <c r="P195" s="63" t="s">
        <v>263</v>
      </c>
      <c r="Q195" s="62"/>
      <c r="R195" s="40"/>
    </row>
    <row r="196" spans="1:18" ht="14.5" x14ac:dyDescent="0.35">
      <c r="A196" s="65" t="str">
        <f>IF(H196=0, "", IF(COUNTIF($H$12:H195, H196)&gt;0, "", MAX($A$12:A195)+1))</f>
        <v/>
      </c>
      <c r="B196" s="44">
        <v>185</v>
      </c>
      <c r="C196" s="43" t="str">
        <f>IF(L196="","",MAX($C$12:C195)+1)</f>
        <v/>
      </c>
      <c r="D196" s="55"/>
      <c r="E196" s="56"/>
      <c r="F196" s="56"/>
      <c r="G196" s="56"/>
      <c r="H196" s="56"/>
      <c r="I196" s="57"/>
      <c r="J196" s="56"/>
      <c r="K196" s="56"/>
      <c r="L196" s="64" t="str">
        <f t="shared" si="2"/>
        <v/>
      </c>
      <c r="M196" s="58"/>
      <c r="N196" s="59"/>
      <c r="O196" s="60"/>
      <c r="P196" s="63" t="s">
        <v>263</v>
      </c>
      <c r="Q196" s="62"/>
      <c r="R196" s="40"/>
    </row>
    <row r="197" spans="1:18" ht="14.5" x14ac:dyDescent="0.35">
      <c r="A197" s="65" t="str">
        <f>IF(H197=0, "", IF(COUNTIF($H$12:H196, H197)&gt;0, "", MAX($A$12:A196)+1))</f>
        <v/>
      </c>
      <c r="B197" s="45">
        <v>186</v>
      </c>
      <c r="C197" s="43" t="str">
        <f>IF(L197="","",MAX($C$12:C196)+1)</f>
        <v/>
      </c>
      <c r="D197" s="55"/>
      <c r="E197" s="56"/>
      <c r="F197" s="56"/>
      <c r="G197" s="56"/>
      <c r="H197" s="56"/>
      <c r="I197" s="57"/>
      <c r="J197" s="56"/>
      <c r="K197" s="56"/>
      <c r="L197" s="64" t="str">
        <f t="shared" si="2"/>
        <v/>
      </c>
      <c r="M197" s="58"/>
      <c r="N197" s="59"/>
      <c r="O197" s="60"/>
      <c r="P197" s="63" t="s">
        <v>263</v>
      </c>
      <c r="Q197" s="62"/>
      <c r="R197" s="40"/>
    </row>
    <row r="198" spans="1:18" ht="14.5" x14ac:dyDescent="0.35">
      <c r="A198" s="65" t="str">
        <f>IF(H198=0, "", IF(COUNTIF($H$12:H197, H198)&gt;0, "", MAX($A$12:A197)+1))</f>
        <v/>
      </c>
      <c r="B198" s="45">
        <v>187</v>
      </c>
      <c r="C198" s="43" t="str">
        <f>IF(L198="","",MAX($C$12:C197)+1)</f>
        <v/>
      </c>
      <c r="D198" s="55"/>
      <c r="E198" s="56"/>
      <c r="F198" s="56"/>
      <c r="G198" s="56"/>
      <c r="H198" s="56"/>
      <c r="I198" s="57"/>
      <c r="J198" s="56"/>
      <c r="K198" s="56"/>
      <c r="L198" s="64" t="str">
        <f t="shared" si="2"/>
        <v/>
      </c>
      <c r="M198" s="58"/>
      <c r="N198" s="59"/>
      <c r="O198" s="60"/>
      <c r="P198" s="63" t="s">
        <v>263</v>
      </c>
      <c r="Q198" s="62"/>
      <c r="R198" s="40"/>
    </row>
    <row r="199" spans="1:18" ht="14.5" x14ac:dyDescent="0.35">
      <c r="A199" s="65" t="str">
        <f>IF(H199=0, "", IF(COUNTIF($H$12:H198, H199)&gt;0, "", MAX($A$12:A198)+1))</f>
        <v/>
      </c>
      <c r="B199" s="45">
        <v>188</v>
      </c>
      <c r="C199" s="43" t="str">
        <f>IF(L199="","",MAX($C$12:C198)+1)</f>
        <v/>
      </c>
      <c r="D199" s="55"/>
      <c r="E199" s="56"/>
      <c r="F199" s="56"/>
      <c r="G199" s="56"/>
      <c r="H199" s="56"/>
      <c r="I199" s="57"/>
      <c r="J199" s="56"/>
      <c r="K199" s="56"/>
      <c r="L199" s="64" t="str">
        <f t="shared" si="2"/>
        <v/>
      </c>
      <c r="M199" s="58"/>
      <c r="N199" s="59"/>
      <c r="O199" s="60"/>
      <c r="P199" s="63" t="s">
        <v>263</v>
      </c>
      <c r="Q199" s="62"/>
      <c r="R199" s="40"/>
    </row>
    <row r="200" spans="1:18" ht="14.5" x14ac:dyDescent="0.35">
      <c r="A200" s="65" t="str">
        <f>IF(H200=0, "", IF(COUNTIF($H$12:H199, H200)&gt;0, "", MAX($A$12:A199)+1))</f>
        <v/>
      </c>
      <c r="B200" s="44">
        <v>189</v>
      </c>
      <c r="C200" s="43" t="str">
        <f>IF(L200="","",MAX($C$12:C199)+1)</f>
        <v/>
      </c>
      <c r="D200" s="55"/>
      <c r="E200" s="56"/>
      <c r="F200" s="56"/>
      <c r="G200" s="56"/>
      <c r="H200" s="56"/>
      <c r="I200" s="57"/>
      <c r="J200" s="56"/>
      <c r="K200" s="56"/>
      <c r="L200" s="64" t="str">
        <f t="shared" si="2"/>
        <v/>
      </c>
      <c r="M200" s="58"/>
      <c r="N200" s="59"/>
      <c r="O200" s="60"/>
      <c r="P200" s="63" t="s">
        <v>263</v>
      </c>
      <c r="Q200" s="62"/>
      <c r="R200" s="40"/>
    </row>
    <row r="201" spans="1:18" ht="14.5" x14ac:dyDescent="0.35">
      <c r="A201" s="65" t="str">
        <f>IF(H201=0, "", IF(COUNTIF($H$12:H200, H201)&gt;0, "", MAX($A$12:A200)+1))</f>
        <v/>
      </c>
      <c r="B201" s="45">
        <v>190</v>
      </c>
      <c r="C201" s="43" t="str">
        <f>IF(L201="","",MAX($C$12:C200)+1)</f>
        <v/>
      </c>
      <c r="D201" s="55"/>
      <c r="E201" s="56"/>
      <c r="F201" s="56"/>
      <c r="G201" s="56"/>
      <c r="H201" s="56"/>
      <c r="I201" s="57"/>
      <c r="J201" s="56"/>
      <c r="K201" s="56"/>
      <c r="L201" s="64" t="str">
        <f t="shared" si="2"/>
        <v/>
      </c>
      <c r="M201" s="58"/>
      <c r="N201" s="59"/>
      <c r="O201" s="60"/>
      <c r="P201" s="63" t="s">
        <v>263</v>
      </c>
      <c r="Q201" s="62"/>
      <c r="R201" s="40"/>
    </row>
    <row r="202" spans="1:18" ht="14.5" x14ac:dyDescent="0.35">
      <c r="A202" s="65" t="str">
        <f>IF(H202=0, "", IF(COUNTIF($H$12:H201, H202)&gt;0, "", MAX($A$12:A201)+1))</f>
        <v/>
      </c>
      <c r="B202" s="45">
        <v>191</v>
      </c>
      <c r="C202" s="43" t="str">
        <f>IF(L202="","",MAX($C$12:C201)+1)</f>
        <v/>
      </c>
      <c r="D202" s="55"/>
      <c r="E202" s="56"/>
      <c r="F202" s="56"/>
      <c r="G202" s="56"/>
      <c r="H202" s="56"/>
      <c r="I202" s="57"/>
      <c r="J202" s="56"/>
      <c r="K202" s="56"/>
      <c r="L202" s="64" t="str">
        <f t="shared" si="2"/>
        <v/>
      </c>
      <c r="M202" s="58"/>
      <c r="N202" s="59"/>
      <c r="O202" s="60"/>
      <c r="P202" s="63" t="s">
        <v>263</v>
      </c>
      <c r="Q202" s="62"/>
      <c r="R202" s="40"/>
    </row>
    <row r="203" spans="1:18" ht="14.5" x14ac:dyDescent="0.35">
      <c r="A203" s="65" t="str">
        <f>IF(H203=0, "", IF(COUNTIF($H$12:H202, H203)&gt;0, "", MAX($A$12:A202)+1))</f>
        <v/>
      </c>
      <c r="B203" s="45">
        <v>192</v>
      </c>
      <c r="C203" s="43" t="str">
        <f>IF(L203="","",MAX($C$12:C202)+1)</f>
        <v/>
      </c>
      <c r="D203" s="55"/>
      <c r="E203" s="56"/>
      <c r="F203" s="56"/>
      <c r="G203" s="56"/>
      <c r="H203" s="56"/>
      <c r="I203" s="57"/>
      <c r="J203" s="56"/>
      <c r="K203" s="56"/>
      <c r="L203" s="64" t="str">
        <f t="shared" si="2"/>
        <v/>
      </c>
      <c r="M203" s="58"/>
      <c r="N203" s="59"/>
      <c r="O203" s="60"/>
      <c r="P203" s="63" t="s">
        <v>263</v>
      </c>
      <c r="Q203" s="62"/>
      <c r="R203" s="40"/>
    </row>
    <row r="204" spans="1:18" ht="14.5" x14ac:dyDescent="0.35">
      <c r="A204" s="65" t="str">
        <f>IF(H204=0, "", IF(COUNTIF($H$12:H203, H204)&gt;0, "", MAX($A$12:A203)+1))</f>
        <v/>
      </c>
      <c r="B204" s="44">
        <v>193</v>
      </c>
      <c r="C204" s="43" t="str">
        <f>IF(L204="","",MAX($C$12:C203)+1)</f>
        <v/>
      </c>
      <c r="D204" s="55"/>
      <c r="E204" s="56"/>
      <c r="F204" s="56"/>
      <c r="G204" s="56"/>
      <c r="H204" s="56"/>
      <c r="I204" s="57"/>
      <c r="J204" s="56"/>
      <c r="K204" s="56"/>
      <c r="L204" s="64" t="str">
        <f t="shared" si="2"/>
        <v/>
      </c>
      <c r="M204" s="58"/>
      <c r="N204" s="59"/>
      <c r="O204" s="60"/>
      <c r="P204" s="63" t="s">
        <v>263</v>
      </c>
      <c r="Q204" s="62"/>
      <c r="R204" s="40"/>
    </row>
    <row r="205" spans="1:18" ht="14.5" x14ac:dyDescent="0.35">
      <c r="A205" s="65" t="str">
        <f>IF(H205=0, "", IF(COUNTIF($H$12:H204, H205)&gt;0, "", MAX($A$12:A204)+1))</f>
        <v/>
      </c>
      <c r="B205" s="45">
        <v>194</v>
      </c>
      <c r="C205" s="43" t="str">
        <f>IF(L205="","",MAX($C$12:C204)+1)</f>
        <v/>
      </c>
      <c r="D205" s="55"/>
      <c r="E205" s="56"/>
      <c r="F205" s="56"/>
      <c r="G205" s="56"/>
      <c r="H205" s="56"/>
      <c r="I205" s="57"/>
      <c r="J205" s="56"/>
      <c r="K205" s="56"/>
      <c r="L205" s="64" t="str">
        <f t="shared" si="2"/>
        <v/>
      </c>
      <c r="M205" s="58"/>
      <c r="N205" s="59"/>
      <c r="O205" s="60"/>
      <c r="P205" s="63" t="s">
        <v>263</v>
      </c>
      <c r="Q205" s="62"/>
      <c r="R205" s="40"/>
    </row>
    <row r="206" spans="1:18" ht="14.5" x14ac:dyDescent="0.35">
      <c r="A206" s="65" t="str">
        <f>IF(H206=0, "", IF(COUNTIF($H$12:H205, H206)&gt;0, "", MAX($A$12:A205)+1))</f>
        <v/>
      </c>
      <c r="B206" s="45">
        <v>195</v>
      </c>
      <c r="C206" s="43" t="str">
        <f>IF(L206="","",MAX($C$12:C205)+1)</f>
        <v/>
      </c>
      <c r="D206" s="55"/>
      <c r="E206" s="56"/>
      <c r="F206" s="56"/>
      <c r="G206" s="56"/>
      <c r="H206" s="56"/>
      <c r="I206" s="57"/>
      <c r="J206" s="56"/>
      <c r="K206" s="56"/>
      <c r="L206" s="64" t="str">
        <f t="shared" ref="L206:L269" si="3">IF($D206="", "", "CH3Br")</f>
        <v/>
      </c>
      <c r="M206" s="58"/>
      <c r="N206" s="59"/>
      <c r="O206" s="60"/>
      <c r="P206" s="63" t="s">
        <v>263</v>
      </c>
      <c r="Q206" s="62"/>
      <c r="R206" s="40"/>
    </row>
    <row r="207" spans="1:18" ht="14.5" x14ac:dyDescent="0.35">
      <c r="A207" s="65" t="str">
        <f>IF(H207=0, "", IF(COUNTIF($H$12:H206, H207)&gt;0, "", MAX($A$12:A206)+1))</f>
        <v/>
      </c>
      <c r="B207" s="45">
        <v>196</v>
      </c>
      <c r="C207" s="43" t="str">
        <f>IF(L207="","",MAX($C$12:C206)+1)</f>
        <v/>
      </c>
      <c r="D207" s="55"/>
      <c r="E207" s="56"/>
      <c r="F207" s="56"/>
      <c r="G207" s="56"/>
      <c r="H207" s="56"/>
      <c r="I207" s="57"/>
      <c r="J207" s="56"/>
      <c r="K207" s="56"/>
      <c r="L207" s="64" t="str">
        <f t="shared" si="3"/>
        <v/>
      </c>
      <c r="M207" s="58"/>
      <c r="N207" s="59"/>
      <c r="O207" s="60"/>
      <c r="P207" s="63" t="s">
        <v>263</v>
      </c>
      <c r="Q207" s="62"/>
      <c r="R207" s="40"/>
    </row>
    <row r="208" spans="1:18" ht="14.5" x14ac:dyDescent="0.35">
      <c r="A208" s="65" t="str">
        <f>IF(H208=0, "", IF(COUNTIF($H$12:H207, H208)&gt;0, "", MAX($A$12:A207)+1))</f>
        <v/>
      </c>
      <c r="B208" s="44">
        <v>197</v>
      </c>
      <c r="C208" s="43" t="str">
        <f>IF(L208="","",MAX($C$12:C207)+1)</f>
        <v/>
      </c>
      <c r="D208" s="55"/>
      <c r="E208" s="56"/>
      <c r="F208" s="56"/>
      <c r="G208" s="56"/>
      <c r="H208" s="56"/>
      <c r="I208" s="57"/>
      <c r="J208" s="56"/>
      <c r="K208" s="56"/>
      <c r="L208" s="64" t="str">
        <f t="shared" si="3"/>
        <v/>
      </c>
      <c r="M208" s="58"/>
      <c r="N208" s="59"/>
      <c r="O208" s="60"/>
      <c r="P208" s="63" t="s">
        <v>263</v>
      </c>
      <c r="Q208" s="62"/>
      <c r="R208" s="40"/>
    </row>
    <row r="209" spans="1:18" ht="14.5" x14ac:dyDescent="0.35">
      <c r="A209" s="65" t="str">
        <f>IF(H209=0, "", IF(COUNTIF($H$12:H208, H209)&gt;0, "", MAX($A$12:A208)+1))</f>
        <v/>
      </c>
      <c r="B209" s="45">
        <v>198</v>
      </c>
      <c r="C209" s="43" t="str">
        <f>IF(L209="","",MAX($C$12:C208)+1)</f>
        <v/>
      </c>
      <c r="D209" s="55"/>
      <c r="E209" s="56"/>
      <c r="F209" s="56"/>
      <c r="G209" s="56"/>
      <c r="H209" s="56"/>
      <c r="I209" s="57"/>
      <c r="J209" s="56"/>
      <c r="K209" s="56"/>
      <c r="L209" s="64" t="str">
        <f t="shared" si="3"/>
        <v/>
      </c>
      <c r="M209" s="58"/>
      <c r="N209" s="59"/>
      <c r="O209" s="60"/>
      <c r="P209" s="63" t="s">
        <v>263</v>
      </c>
      <c r="Q209" s="62"/>
      <c r="R209" s="40"/>
    </row>
    <row r="210" spans="1:18" ht="14.5" x14ac:dyDescent="0.35">
      <c r="A210" s="65" t="str">
        <f>IF(H210=0, "", IF(COUNTIF($H$12:H209, H210)&gt;0, "", MAX($A$12:A209)+1))</f>
        <v/>
      </c>
      <c r="B210" s="45">
        <v>199</v>
      </c>
      <c r="C210" s="43" t="str">
        <f>IF(L210="","",MAX($C$12:C209)+1)</f>
        <v/>
      </c>
      <c r="D210" s="55"/>
      <c r="E210" s="56"/>
      <c r="F210" s="56"/>
      <c r="G210" s="56"/>
      <c r="H210" s="56"/>
      <c r="I210" s="57"/>
      <c r="J210" s="56"/>
      <c r="K210" s="56"/>
      <c r="L210" s="64" t="str">
        <f t="shared" si="3"/>
        <v/>
      </c>
      <c r="M210" s="58"/>
      <c r="N210" s="59"/>
      <c r="O210" s="60"/>
      <c r="P210" s="63" t="s">
        <v>263</v>
      </c>
      <c r="Q210" s="62"/>
      <c r="R210" s="40"/>
    </row>
    <row r="211" spans="1:18" ht="14.5" x14ac:dyDescent="0.35">
      <c r="A211" s="65" t="str">
        <f>IF(H211=0, "", IF(COUNTIF($H$12:H210, H211)&gt;0, "", MAX($A$12:A210)+1))</f>
        <v/>
      </c>
      <c r="B211" s="45">
        <v>200</v>
      </c>
      <c r="C211" s="43" t="str">
        <f>IF(L211="","",MAX($C$12:C210)+1)</f>
        <v/>
      </c>
      <c r="D211" s="55"/>
      <c r="E211" s="56"/>
      <c r="F211" s="56"/>
      <c r="G211" s="56"/>
      <c r="H211" s="56"/>
      <c r="I211" s="57"/>
      <c r="J211" s="56"/>
      <c r="K211" s="56"/>
      <c r="L211" s="64" t="str">
        <f t="shared" si="3"/>
        <v/>
      </c>
      <c r="M211" s="58"/>
      <c r="N211" s="59"/>
      <c r="O211" s="60"/>
      <c r="P211" s="63" t="s">
        <v>263</v>
      </c>
      <c r="Q211" s="62"/>
      <c r="R211" s="40"/>
    </row>
    <row r="212" spans="1:18" ht="14.5" x14ac:dyDescent="0.35">
      <c r="A212" s="65" t="str">
        <f>IF(H212=0, "", IF(COUNTIF($H$12:H211, H212)&gt;0, "", MAX($A$12:A211)+1))</f>
        <v/>
      </c>
      <c r="B212" s="44">
        <v>201</v>
      </c>
      <c r="C212" s="43" t="str">
        <f>IF(L212="","",MAX($C$12:C211)+1)</f>
        <v/>
      </c>
      <c r="D212" s="55"/>
      <c r="E212" s="56"/>
      <c r="F212" s="56"/>
      <c r="G212" s="56"/>
      <c r="H212" s="56"/>
      <c r="I212" s="57"/>
      <c r="J212" s="56"/>
      <c r="K212" s="56"/>
      <c r="L212" s="64" t="str">
        <f t="shared" si="3"/>
        <v/>
      </c>
      <c r="M212" s="58"/>
      <c r="N212" s="59"/>
      <c r="O212" s="60"/>
      <c r="P212" s="63" t="s">
        <v>263</v>
      </c>
      <c r="Q212" s="62"/>
      <c r="R212" s="40"/>
    </row>
    <row r="213" spans="1:18" ht="14.5" x14ac:dyDescent="0.35">
      <c r="A213" s="65" t="str">
        <f>IF(H213=0, "", IF(COUNTIF($H$12:H212, H213)&gt;0, "", MAX($A$12:A212)+1))</f>
        <v/>
      </c>
      <c r="B213" s="45">
        <v>202</v>
      </c>
      <c r="C213" s="43" t="str">
        <f>IF(L213="","",MAX($C$12:C212)+1)</f>
        <v/>
      </c>
      <c r="D213" s="55"/>
      <c r="E213" s="56"/>
      <c r="F213" s="56"/>
      <c r="G213" s="56"/>
      <c r="H213" s="56"/>
      <c r="I213" s="57"/>
      <c r="J213" s="56"/>
      <c r="K213" s="56"/>
      <c r="L213" s="64" t="str">
        <f t="shared" si="3"/>
        <v/>
      </c>
      <c r="M213" s="58"/>
      <c r="N213" s="59"/>
      <c r="O213" s="60"/>
      <c r="P213" s="63" t="s">
        <v>263</v>
      </c>
      <c r="Q213" s="62"/>
      <c r="R213" s="40"/>
    </row>
    <row r="214" spans="1:18" ht="14.5" x14ac:dyDescent="0.35">
      <c r="A214" s="65" t="str">
        <f>IF(H214=0, "", IF(COUNTIF($H$12:H213, H214)&gt;0, "", MAX($A$12:A213)+1))</f>
        <v/>
      </c>
      <c r="B214" s="45">
        <v>203</v>
      </c>
      <c r="C214" s="43" t="str">
        <f>IF(L214="","",MAX($C$12:C213)+1)</f>
        <v/>
      </c>
      <c r="D214" s="55"/>
      <c r="E214" s="56"/>
      <c r="F214" s="56"/>
      <c r="G214" s="56"/>
      <c r="H214" s="56"/>
      <c r="I214" s="57"/>
      <c r="J214" s="56"/>
      <c r="K214" s="56"/>
      <c r="L214" s="64" t="str">
        <f t="shared" si="3"/>
        <v/>
      </c>
      <c r="M214" s="58"/>
      <c r="N214" s="59"/>
      <c r="O214" s="60"/>
      <c r="P214" s="63" t="s">
        <v>263</v>
      </c>
      <c r="Q214" s="62"/>
      <c r="R214" s="40"/>
    </row>
    <row r="215" spans="1:18" ht="14.5" x14ac:dyDescent="0.35">
      <c r="A215" s="65" t="str">
        <f>IF(H215=0, "", IF(COUNTIF($H$12:H214, H215)&gt;0, "", MAX($A$12:A214)+1))</f>
        <v/>
      </c>
      <c r="B215" s="45">
        <v>204</v>
      </c>
      <c r="C215" s="43" t="str">
        <f>IF(L215="","",MAX($C$12:C214)+1)</f>
        <v/>
      </c>
      <c r="D215" s="55"/>
      <c r="E215" s="56"/>
      <c r="F215" s="56"/>
      <c r="G215" s="56"/>
      <c r="H215" s="56"/>
      <c r="I215" s="57"/>
      <c r="J215" s="56"/>
      <c r="K215" s="56"/>
      <c r="L215" s="64" t="str">
        <f t="shared" si="3"/>
        <v/>
      </c>
      <c r="M215" s="58"/>
      <c r="N215" s="59"/>
      <c r="O215" s="60"/>
      <c r="P215" s="63" t="s">
        <v>263</v>
      </c>
      <c r="Q215" s="62"/>
      <c r="R215" s="40"/>
    </row>
    <row r="216" spans="1:18" ht="14.5" x14ac:dyDescent="0.35">
      <c r="A216" s="65" t="str">
        <f>IF(H216=0, "", IF(COUNTIF($H$12:H215, H216)&gt;0, "", MAX($A$12:A215)+1))</f>
        <v/>
      </c>
      <c r="B216" s="44">
        <v>205</v>
      </c>
      <c r="C216" s="43" t="str">
        <f>IF(L216="","",MAX($C$12:C215)+1)</f>
        <v/>
      </c>
      <c r="D216" s="55"/>
      <c r="E216" s="56"/>
      <c r="F216" s="56"/>
      <c r="G216" s="56"/>
      <c r="H216" s="56"/>
      <c r="I216" s="57"/>
      <c r="J216" s="56"/>
      <c r="K216" s="56"/>
      <c r="L216" s="64" t="str">
        <f t="shared" si="3"/>
        <v/>
      </c>
      <c r="M216" s="58"/>
      <c r="N216" s="59"/>
      <c r="O216" s="60"/>
      <c r="P216" s="63" t="s">
        <v>263</v>
      </c>
      <c r="Q216" s="62"/>
      <c r="R216" s="40"/>
    </row>
    <row r="217" spans="1:18" ht="14.5" x14ac:dyDescent="0.35">
      <c r="A217" s="65" t="str">
        <f>IF(H217=0, "", IF(COUNTIF($H$12:H216, H217)&gt;0, "", MAX($A$12:A216)+1))</f>
        <v/>
      </c>
      <c r="B217" s="45">
        <v>206</v>
      </c>
      <c r="C217" s="43" t="str">
        <f>IF(L217="","",MAX($C$12:C216)+1)</f>
        <v/>
      </c>
      <c r="D217" s="55"/>
      <c r="E217" s="56"/>
      <c r="F217" s="56"/>
      <c r="G217" s="56"/>
      <c r="H217" s="56"/>
      <c r="I217" s="57"/>
      <c r="J217" s="56"/>
      <c r="K217" s="56"/>
      <c r="L217" s="64" t="str">
        <f t="shared" si="3"/>
        <v/>
      </c>
      <c r="M217" s="58"/>
      <c r="N217" s="59"/>
      <c r="O217" s="60"/>
      <c r="P217" s="63" t="s">
        <v>263</v>
      </c>
      <c r="Q217" s="62"/>
      <c r="R217" s="40"/>
    </row>
    <row r="218" spans="1:18" ht="14.5" x14ac:dyDescent="0.35">
      <c r="A218" s="65" t="str">
        <f>IF(H218=0, "", IF(COUNTIF($H$12:H217, H218)&gt;0, "", MAX($A$12:A217)+1))</f>
        <v/>
      </c>
      <c r="B218" s="45">
        <v>207</v>
      </c>
      <c r="C218" s="43" t="str">
        <f>IF(L218="","",MAX($C$12:C217)+1)</f>
        <v/>
      </c>
      <c r="D218" s="55"/>
      <c r="E218" s="56"/>
      <c r="F218" s="56"/>
      <c r="G218" s="56"/>
      <c r="H218" s="56"/>
      <c r="I218" s="57"/>
      <c r="J218" s="56"/>
      <c r="K218" s="56"/>
      <c r="L218" s="64" t="str">
        <f t="shared" si="3"/>
        <v/>
      </c>
      <c r="M218" s="58"/>
      <c r="N218" s="59"/>
      <c r="O218" s="60"/>
      <c r="P218" s="63" t="s">
        <v>263</v>
      </c>
      <c r="Q218" s="62"/>
      <c r="R218" s="40"/>
    </row>
    <row r="219" spans="1:18" ht="14.5" x14ac:dyDescent="0.35">
      <c r="A219" s="65" t="str">
        <f>IF(H219=0, "", IF(COUNTIF($H$12:H218, H219)&gt;0, "", MAX($A$12:A218)+1))</f>
        <v/>
      </c>
      <c r="B219" s="45">
        <v>208</v>
      </c>
      <c r="C219" s="43" t="str">
        <f>IF(L219="","",MAX($C$12:C218)+1)</f>
        <v/>
      </c>
      <c r="D219" s="55"/>
      <c r="E219" s="56"/>
      <c r="F219" s="56"/>
      <c r="G219" s="56"/>
      <c r="H219" s="56"/>
      <c r="I219" s="57"/>
      <c r="J219" s="56"/>
      <c r="K219" s="56"/>
      <c r="L219" s="64" t="str">
        <f t="shared" si="3"/>
        <v/>
      </c>
      <c r="M219" s="58"/>
      <c r="N219" s="59"/>
      <c r="O219" s="60"/>
      <c r="P219" s="63" t="s">
        <v>263</v>
      </c>
      <c r="Q219" s="62"/>
      <c r="R219" s="40"/>
    </row>
    <row r="220" spans="1:18" ht="14.5" x14ac:dyDescent="0.35">
      <c r="A220" s="65" t="str">
        <f>IF(H220=0, "", IF(COUNTIF($H$12:H219, H220)&gt;0, "", MAX($A$12:A219)+1))</f>
        <v/>
      </c>
      <c r="B220" s="44">
        <v>209</v>
      </c>
      <c r="C220" s="43" t="str">
        <f>IF(L220="","",MAX($C$12:C219)+1)</f>
        <v/>
      </c>
      <c r="D220" s="55"/>
      <c r="E220" s="56"/>
      <c r="F220" s="56"/>
      <c r="G220" s="56"/>
      <c r="H220" s="56"/>
      <c r="I220" s="57"/>
      <c r="J220" s="56"/>
      <c r="K220" s="56"/>
      <c r="L220" s="64" t="str">
        <f t="shared" si="3"/>
        <v/>
      </c>
      <c r="M220" s="58"/>
      <c r="N220" s="59"/>
      <c r="O220" s="60"/>
      <c r="P220" s="63" t="s">
        <v>263</v>
      </c>
      <c r="Q220" s="62"/>
      <c r="R220" s="40"/>
    </row>
    <row r="221" spans="1:18" ht="14.5" x14ac:dyDescent="0.35">
      <c r="A221" s="65" t="str">
        <f>IF(H221=0, "", IF(COUNTIF($H$12:H220, H221)&gt;0, "", MAX($A$12:A220)+1))</f>
        <v/>
      </c>
      <c r="B221" s="45">
        <v>210</v>
      </c>
      <c r="C221" s="43" t="str">
        <f>IF(L221="","",MAX($C$12:C220)+1)</f>
        <v/>
      </c>
      <c r="D221" s="55"/>
      <c r="E221" s="56"/>
      <c r="F221" s="56"/>
      <c r="G221" s="56"/>
      <c r="H221" s="56"/>
      <c r="I221" s="57"/>
      <c r="J221" s="56"/>
      <c r="K221" s="56"/>
      <c r="L221" s="64" t="str">
        <f t="shared" si="3"/>
        <v/>
      </c>
      <c r="M221" s="58"/>
      <c r="N221" s="59"/>
      <c r="O221" s="60"/>
      <c r="P221" s="63" t="s">
        <v>263</v>
      </c>
      <c r="Q221" s="62"/>
      <c r="R221" s="40"/>
    </row>
    <row r="222" spans="1:18" ht="14.5" x14ac:dyDescent="0.35">
      <c r="A222" s="65" t="str">
        <f>IF(H222=0, "", IF(COUNTIF($H$12:H221, H222)&gt;0, "", MAX($A$12:A221)+1))</f>
        <v/>
      </c>
      <c r="B222" s="45">
        <v>211</v>
      </c>
      <c r="C222" s="43" t="str">
        <f>IF(L222="","",MAX($C$12:C221)+1)</f>
        <v/>
      </c>
      <c r="D222" s="55"/>
      <c r="E222" s="56"/>
      <c r="F222" s="56"/>
      <c r="G222" s="56"/>
      <c r="H222" s="56"/>
      <c r="I222" s="57"/>
      <c r="J222" s="56"/>
      <c r="K222" s="56"/>
      <c r="L222" s="64" t="str">
        <f t="shared" si="3"/>
        <v/>
      </c>
      <c r="M222" s="58"/>
      <c r="N222" s="59"/>
      <c r="O222" s="60"/>
      <c r="P222" s="63" t="s">
        <v>263</v>
      </c>
      <c r="Q222" s="62"/>
      <c r="R222" s="40"/>
    </row>
    <row r="223" spans="1:18" ht="14.5" x14ac:dyDescent="0.35">
      <c r="A223" s="65" t="str">
        <f>IF(H223=0, "", IF(COUNTIF($H$12:H222, H223)&gt;0, "", MAX($A$12:A222)+1))</f>
        <v/>
      </c>
      <c r="B223" s="45">
        <v>212</v>
      </c>
      <c r="C223" s="43" t="str">
        <f>IF(L223="","",MAX($C$12:C222)+1)</f>
        <v/>
      </c>
      <c r="D223" s="55"/>
      <c r="E223" s="56"/>
      <c r="F223" s="56"/>
      <c r="G223" s="56"/>
      <c r="H223" s="56"/>
      <c r="I223" s="57"/>
      <c r="J223" s="56"/>
      <c r="K223" s="56"/>
      <c r="L223" s="64" t="str">
        <f t="shared" si="3"/>
        <v/>
      </c>
      <c r="M223" s="58"/>
      <c r="N223" s="59"/>
      <c r="O223" s="60"/>
      <c r="P223" s="63" t="s">
        <v>263</v>
      </c>
      <c r="Q223" s="62"/>
      <c r="R223" s="40"/>
    </row>
    <row r="224" spans="1:18" ht="14.5" x14ac:dyDescent="0.35">
      <c r="A224" s="65" t="str">
        <f>IF(H224=0, "", IF(COUNTIF($H$12:H223, H224)&gt;0, "", MAX($A$12:A223)+1))</f>
        <v/>
      </c>
      <c r="B224" s="44">
        <v>213</v>
      </c>
      <c r="C224" s="43" t="str">
        <f>IF(L224="","",MAX($C$12:C223)+1)</f>
        <v/>
      </c>
      <c r="D224" s="55"/>
      <c r="E224" s="56"/>
      <c r="F224" s="56"/>
      <c r="G224" s="56"/>
      <c r="H224" s="56"/>
      <c r="I224" s="57"/>
      <c r="J224" s="56"/>
      <c r="K224" s="56"/>
      <c r="L224" s="64" t="str">
        <f t="shared" si="3"/>
        <v/>
      </c>
      <c r="M224" s="58"/>
      <c r="N224" s="59"/>
      <c r="O224" s="60"/>
      <c r="P224" s="63" t="s">
        <v>263</v>
      </c>
      <c r="Q224" s="62"/>
      <c r="R224" s="40"/>
    </row>
    <row r="225" spans="1:18" ht="14.5" x14ac:dyDescent="0.35">
      <c r="A225" s="65" t="str">
        <f>IF(H225=0, "", IF(COUNTIF($H$12:H224, H225)&gt;0, "", MAX($A$12:A224)+1))</f>
        <v/>
      </c>
      <c r="B225" s="45">
        <v>214</v>
      </c>
      <c r="C225" s="43" t="str">
        <f>IF(L225="","",MAX($C$12:C224)+1)</f>
        <v/>
      </c>
      <c r="D225" s="55"/>
      <c r="E225" s="56"/>
      <c r="F225" s="56"/>
      <c r="G225" s="56"/>
      <c r="H225" s="56"/>
      <c r="I225" s="57"/>
      <c r="J225" s="56"/>
      <c r="K225" s="56"/>
      <c r="L225" s="64" t="str">
        <f t="shared" si="3"/>
        <v/>
      </c>
      <c r="M225" s="58"/>
      <c r="N225" s="59"/>
      <c r="O225" s="60"/>
      <c r="P225" s="63" t="s">
        <v>263</v>
      </c>
      <c r="Q225" s="62"/>
      <c r="R225" s="40"/>
    </row>
    <row r="226" spans="1:18" ht="14.5" x14ac:dyDescent="0.35">
      <c r="A226" s="65" t="str">
        <f>IF(H226=0, "", IF(COUNTIF($H$12:H225, H226)&gt;0, "", MAX($A$12:A225)+1))</f>
        <v/>
      </c>
      <c r="B226" s="45">
        <v>215</v>
      </c>
      <c r="C226" s="43" t="str">
        <f>IF(L226="","",MAX($C$12:C225)+1)</f>
        <v/>
      </c>
      <c r="D226" s="55"/>
      <c r="E226" s="56"/>
      <c r="F226" s="56"/>
      <c r="G226" s="56"/>
      <c r="H226" s="56"/>
      <c r="I226" s="57"/>
      <c r="J226" s="56"/>
      <c r="K226" s="56"/>
      <c r="L226" s="64" t="str">
        <f t="shared" si="3"/>
        <v/>
      </c>
      <c r="M226" s="58"/>
      <c r="N226" s="59"/>
      <c r="O226" s="60"/>
      <c r="P226" s="63" t="s">
        <v>263</v>
      </c>
      <c r="Q226" s="62"/>
      <c r="R226" s="40"/>
    </row>
    <row r="227" spans="1:18" ht="14.5" x14ac:dyDescent="0.35">
      <c r="A227" s="65" t="str">
        <f>IF(H227=0, "", IF(COUNTIF($H$12:H226, H227)&gt;0, "", MAX($A$12:A226)+1))</f>
        <v/>
      </c>
      <c r="B227" s="45">
        <v>216</v>
      </c>
      <c r="C227" s="43" t="str">
        <f>IF(L227="","",MAX($C$12:C226)+1)</f>
        <v/>
      </c>
      <c r="D227" s="55"/>
      <c r="E227" s="56"/>
      <c r="F227" s="56"/>
      <c r="G227" s="56"/>
      <c r="H227" s="56"/>
      <c r="I227" s="57"/>
      <c r="J227" s="56"/>
      <c r="K227" s="56"/>
      <c r="L227" s="64" t="str">
        <f t="shared" si="3"/>
        <v/>
      </c>
      <c r="M227" s="58"/>
      <c r="N227" s="59"/>
      <c r="O227" s="60"/>
      <c r="P227" s="63" t="s">
        <v>263</v>
      </c>
      <c r="Q227" s="62"/>
      <c r="R227" s="40"/>
    </row>
    <row r="228" spans="1:18" ht="14.5" x14ac:dyDescent="0.35">
      <c r="A228" s="65" t="str">
        <f>IF(H228=0, "", IF(COUNTIF($H$12:H227, H228)&gt;0, "", MAX($A$12:A227)+1))</f>
        <v/>
      </c>
      <c r="B228" s="44">
        <v>217</v>
      </c>
      <c r="C228" s="43" t="str">
        <f>IF(L228="","",MAX($C$12:C227)+1)</f>
        <v/>
      </c>
      <c r="D228" s="55"/>
      <c r="E228" s="56"/>
      <c r="F228" s="56"/>
      <c r="G228" s="56"/>
      <c r="H228" s="56"/>
      <c r="I228" s="57"/>
      <c r="J228" s="56"/>
      <c r="K228" s="56"/>
      <c r="L228" s="64" t="str">
        <f t="shared" si="3"/>
        <v/>
      </c>
      <c r="M228" s="58"/>
      <c r="N228" s="59"/>
      <c r="O228" s="60"/>
      <c r="P228" s="63" t="s">
        <v>263</v>
      </c>
      <c r="Q228" s="62"/>
      <c r="R228" s="40"/>
    </row>
    <row r="229" spans="1:18" ht="14.5" x14ac:dyDescent="0.35">
      <c r="A229" s="65" t="str">
        <f>IF(H229=0, "", IF(COUNTIF($H$12:H228, H229)&gt;0, "", MAX($A$12:A228)+1))</f>
        <v/>
      </c>
      <c r="B229" s="45">
        <v>218</v>
      </c>
      <c r="C229" s="43" t="str">
        <f>IF(L229="","",MAX($C$12:C228)+1)</f>
        <v/>
      </c>
      <c r="D229" s="55"/>
      <c r="E229" s="56"/>
      <c r="F229" s="56"/>
      <c r="G229" s="56"/>
      <c r="H229" s="56"/>
      <c r="I229" s="57"/>
      <c r="J229" s="56"/>
      <c r="K229" s="56"/>
      <c r="L229" s="64" t="str">
        <f t="shared" si="3"/>
        <v/>
      </c>
      <c r="M229" s="58"/>
      <c r="N229" s="59"/>
      <c r="O229" s="60"/>
      <c r="P229" s="63" t="s">
        <v>263</v>
      </c>
      <c r="Q229" s="62"/>
      <c r="R229" s="40"/>
    </row>
    <row r="230" spans="1:18" ht="14.5" x14ac:dyDescent="0.35">
      <c r="A230" s="65" t="str">
        <f>IF(H230=0, "", IF(COUNTIF($H$12:H229, H230)&gt;0, "", MAX($A$12:A229)+1))</f>
        <v/>
      </c>
      <c r="B230" s="45">
        <v>219</v>
      </c>
      <c r="C230" s="43" t="str">
        <f>IF(L230="","",MAX($C$12:C229)+1)</f>
        <v/>
      </c>
      <c r="D230" s="55"/>
      <c r="E230" s="56"/>
      <c r="F230" s="56"/>
      <c r="G230" s="56"/>
      <c r="H230" s="56"/>
      <c r="I230" s="57"/>
      <c r="J230" s="56"/>
      <c r="K230" s="56"/>
      <c r="L230" s="64" t="str">
        <f t="shared" si="3"/>
        <v/>
      </c>
      <c r="M230" s="58"/>
      <c r="N230" s="59"/>
      <c r="O230" s="60"/>
      <c r="P230" s="63" t="s">
        <v>263</v>
      </c>
      <c r="Q230" s="62"/>
      <c r="R230" s="40"/>
    </row>
    <row r="231" spans="1:18" ht="14.5" x14ac:dyDescent="0.35">
      <c r="A231" s="65" t="str">
        <f>IF(H231=0, "", IF(COUNTIF($H$12:H230, H231)&gt;0, "", MAX($A$12:A230)+1))</f>
        <v/>
      </c>
      <c r="B231" s="45">
        <v>220</v>
      </c>
      <c r="C231" s="43" t="str">
        <f>IF(L231="","",MAX($C$12:C230)+1)</f>
        <v/>
      </c>
      <c r="D231" s="55"/>
      <c r="E231" s="56"/>
      <c r="F231" s="56"/>
      <c r="G231" s="56"/>
      <c r="H231" s="56"/>
      <c r="I231" s="57"/>
      <c r="J231" s="56"/>
      <c r="K231" s="56"/>
      <c r="L231" s="64" t="str">
        <f t="shared" si="3"/>
        <v/>
      </c>
      <c r="M231" s="58"/>
      <c r="N231" s="59"/>
      <c r="O231" s="60"/>
      <c r="P231" s="63" t="s">
        <v>263</v>
      </c>
      <c r="Q231" s="62"/>
      <c r="R231" s="40"/>
    </row>
    <row r="232" spans="1:18" ht="14.5" x14ac:dyDescent="0.35">
      <c r="A232" s="65" t="str">
        <f>IF(H232=0, "", IF(COUNTIF($H$12:H231, H232)&gt;0, "", MAX($A$12:A231)+1))</f>
        <v/>
      </c>
      <c r="B232" s="44">
        <v>221</v>
      </c>
      <c r="C232" s="43" t="str">
        <f>IF(L232="","",MAX($C$12:C231)+1)</f>
        <v/>
      </c>
      <c r="D232" s="55"/>
      <c r="E232" s="56"/>
      <c r="F232" s="56"/>
      <c r="G232" s="56"/>
      <c r="H232" s="56"/>
      <c r="I232" s="57"/>
      <c r="J232" s="56"/>
      <c r="K232" s="56"/>
      <c r="L232" s="64" t="str">
        <f t="shared" si="3"/>
        <v/>
      </c>
      <c r="M232" s="58"/>
      <c r="N232" s="59"/>
      <c r="O232" s="60"/>
      <c r="P232" s="63" t="s">
        <v>263</v>
      </c>
      <c r="Q232" s="62"/>
      <c r="R232" s="40"/>
    </row>
    <row r="233" spans="1:18" ht="14.5" x14ac:dyDescent="0.35">
      <c r="A233" s="65" t="str">
        <f>IF(H233=0, "", IF(COUNTIF($H$12:H232, H233)&gt;0, "", MAX($A$12:A232)+1))</f>
        <v/>
      </c>
      <c r="B233" s="45">
        <v>222</v>
      </c>
      <c r="C233" s="43" t="str">
        <f>IF(L233="","",MAX($C$12:C232)+1)</f>
        <v/>
      </c>
      <c r="D233" s="55"/>
      <c r="E233" s="56"/>
      <c r="F233" s="56"/>
      <c r="G233" s="56"/>
      <c r="H233" s="56"/>
      <c r="I233" s="57"/>
      <c r="J233" s="56"/>
      <c r="K233" s="56"/>
      <c r="L233" s="64" t="str">
        <f t="shared" si="3"/>
        <v/>
      </c>
      <c r="M233" s="58"/>
      <c r="N233" s="59"/>
      <c r="O233" s="60"/>
      <c r="P233" s="63" t="s">
        <v>263</v>
      </c>
      <c r="Q233" s="62"/>
      <c r="R233" s="40"/>
    </row>
    <row r="234" spans="1:18" ht="14.5" x14ac:dyDescent="0.35">
      <c r="A234" s="65" t="str">
        <f>IF(H234=0, "", IF(COUNTIF($H$12:H233, H234)&gt;0, "", MAX($A$12:A233)+1))</f>
        <v/>
      </c>
      <c r="B234" s="45">
        <v>223</v>
      </c>
      <c r="C234" s="43" t="str">
        <f>IF(L234="","",MAX($C$12:C233)+1)</f>
        <v/>
      </c>
      <c r="D234" s="55"/>
      <c r="E234" s="56"/>
      <c r="F234" s="56"/>
      <c r="G234" s="56"/>
      <c r="H234" s="56"/>
      <c r="I234" s="57"/>
      <c r="J234" s="56"/>
      <c r="K234" s="56"/>
      <c r="L234" s="64" t="str">
        <f t="shared" si="3"/>
        <v/>
      </c>
      <c r="M234" s="58"/>
      <c r="N234" s="59"/>
      <c r="O234" s="60"/>
      <c r="P234" s="63" t="s">
        <v>263</v>
      </c>
      <c r="Q234" s="62"/>
      <c r="R234" s="40"/>
    </row>
    <row r="235" spans="1:18" ht="14.5" x14ac:dyDescent="0.35">
      <c r="A235" s="65" t="str">
        <f>IF(H235=0, "", IF(COUNTIF($H$12:H234, H235)&gt;0, "", MAX($A$12:A234)+1))</f>
        <v/>
      </c>
      <c r="B235" s="45">
        <v>224</v>
      </c>
      <c r="C235" s="43" t="str">
        <f>IF(L235="","",MAX($C$12:C234)+1)</f>
        <v/>
      </c>
      <c r="D235" s="55"/>
      <c r="E235" s="56"/>
      <c r="F235" s="56"/>
      <c r="G235" s="56"/>
      <c r="H235" s="56"/>
      <c r="I235" s="57"/>
      <c r="J235" s="56"/>
      <c r="K235" s="56"/>
      <c r="L235" s="64" t="str">
        <f t="shared" si="3"/>
        <v/>
      </c>
      <c r="M235" s="58"/>
      <c r="N235" s="59"/>
      <c r="O235" s="60"/>
      <c r="P235" s="63" t="s">
        <v>263</v>
      </c>
      <c r="Q235" s="62"/>
      <c r="R235" s="40"/>
    </row>
    <row r="236" spans="1:18" ht="14.5" x14ac:dyDescent="0.35">
      <c r="A236" s="65" t="str">
        <f>IF(H236=0, "", IF(COUNTIF($H$12:H235, H236)&gt;0, "", MAX($A$12:A235)+1))</f>
        <v/>
      </c>
      <c r="B236" s="44">
        <v>225</v>
      </c>
      <c r="C236" s="43" t="str">
        <f>IF(L236="","",MAX($C$12:C235)+1)</f>
        <v/>
      </c>
      <c r="D236" s="55"/>
      <c r="E236" s="56"/>
      <c r="F236" s="56"/>
      <c r="G236" s="56"/>
      <c r="H236" s="56"/>
      <c r="I236" s="57"/>
      <c r="J236" s="56"/>
      <c r="K236" s="56"/>
      <c r="L236" s="64" t="str">
        <f t="shared" si="3"/>
        <v/>
      </c>
      <c r="M236" s="58"/>
      <c r="N236" s="59"/>
      <c r="O236" s="60"/>
      <c r="P236" s="63" t="s">
        <v>263</v>
      </c>
      <c r="Q236" s="62"/>
      <c r="R236" s="40"/>
    </row>
    <row r="237" spans="1:18" ht="14.5" x14ac:dyDescent="0.35">
      <c r="A237" s="65" t="str">
        <f>IF(H237=0, "", IF(COUNTIF($H$12:H236, H237)&gt;0, "", MAX($A$12:A236)+1))</f>
        <v/>
      </c>
      <c r="B237" s="45">
        <v>226</v>
      </c>
      <c r="C237" s="43" t="str">
        <f>IF(L237="","",MAX($C$12:C236)+1)</f>
        <v/>
      </c>
      <c r="D237" s="55"/>
      <c r="E237" s="56"/>
      <c r="F237" s="56"/>
      <c r="G237" s="56"/>
      <c r="H237" s="56"/>
      <c r="I237" s="57"/>
      <c r="J237" s="56"/>
      <c r="K237" s="56"/>
      <c r="L237" s="64" t="str">
        <f t="shared" si="3"/>
        <v/>
      </c>
      <c r="M237" s="58"/>
      <c r="N237" s="59"/>
      <c r="O237" s="60"/>
      <c r="P237" s="63" t="s">
        <v>263</v>
      </c>
      <c r="Q237" s="62"/>
      <c r="R237" s="40"/>
    </row>
    <row r="238" spans="1:18" ht="14.5" x14ac:dyDescent="0.35">
      <c r="A238" s="65" t="str">
        <f>IF(H238=0, "", IF(COUNTIF($H$12:H237, H238)&gt;0, "", MAX($A$12:A237)+1))</f>
        <v/>
      </c>
      <c r="B238" s="45">
        <v>227</v>
      </c>
      <c r="C238" s="43" t="str">
        <f>IF(L238="","",MAX($C$12:C237)+1)</f>
        <v/>
      </c>
      <c r="D238" s="55"/>
      <c r="E238" s="56"/>
      <c r="F238" s="56"/>
      <c r="G238" s="56"/>
      <c r="H238" s="56"/>
      <c r="I238" s="57"/>
      <c r="J238" s="56"/>
      <c r="K238" s="56"/>
      <c r="L238" s="64" t="str">
        <f t="shared" si="3"/>
        <v/>
      </c>
      <c r="M238" s="58"/>
      <c r="N238" s="59"/>
      <c r="O238" s="60"/>
      <c r="P238" s="63" t="s">
        <v>263</v>
      </c>
      <c r="Q238" s="62"/>
      <c r="R238" s="40"/>
    </row>
    <row r="239" spans="1:18" ht="14.5" x14ac:dyDescent="0.35">
      <c r="A239" s="65" t="str">
        <f>IF(H239=0, "", IF(COUNTIF($H$12:H238, H239)&gt;0, "", MAX($A$12:A238)+1))</f>
        <v/>
      </c>
      <c r="B239" s="45">
        <v>228</v>
      </c>
      <c r="C239" s="43" t="str">
        <f>IF(L239="","",MAX($C$12:C238)+1)</f>
        <v/>
      </c>
      <c r="D239" s="55"/>
      <c r="E239" s="56"/>
      <c r="F239" s="56"/>
      <c r="G239" s="56"/>
      <c r="H239" s="56"/>
      <c r="I239" s="57"/>
      <c r="J239" s="56"/>
      <c r="K239" s="56"/>
      <c r="L239" s="64" t="str">
        <f t="shared" si="3"/>
        <v/>
      </c>
      <c r="M239" s="58"/>
      <c r="N239" s="59"/>
      <c r="O239" s="60"/>
      <c r="P239" s="63" t="s">
        <v>263</v>
      </c>
      <c r="Q239" s="62"/>
      <c r="R239" s="40"/>
    </row>
    <row r="240" spans="1:18" ht="14.5" x14ac:dyDescent="0.35">
      <c r="A240" s="65" t="str">
        <f>IF(H240=0, "", IF(COUNTIF($H$12:H239, H240)&gt;0, "", MAX($A$12:A239)+1))</f>
        <v/>
      </c>
      <c r="B240" s="44">
        <v>229</v>
      </c>
      <c r="C240" s="43" t="str">
        <f>IF(L240="","",MAX($C$12:C239)+1)</f>
        <v/>
      </c>
      <c r="D240" s="55"/>
      <c r="E240" s="56"/>
      <c r="F240" s="56"/>
      <c r="G240" s="56"/>
      <c r="H240" s="56"/>
      <c r="I240" s="57"/>
      <c r="J240" s="56"/>
      <c r="K240" s="56"/>
      <c r="L240" s="64" t="str">
        <f t="shared" si="3"/>
        <v/>
      </c>
      <c r="M240" s="58"/>
      <c r="N240" s="59"/>
      <c r="O240" s="60"/>
      <c r="P240" s="63" t="s">
        <v>263</v>
      </c>
      <c r="Q240" s="62"/>
      <c r="R240" s="40"/>
    </row>
    <row r="241" spans="1:18" ht="14.5" x14ac:dyDescent="0.35">
      <c r="A241" s="65" t="str">
        <f>IF(H241=0, "", IF(COUNTIF($H$12:H240, H241)&gt;0, "", MAX($A$12:A240)+1))</f>
        <v/>
      </c>
      <c r="B241" s="45">
        <v>230</v>
      </c>
      <c r="C241" s="43" t="str">
        <f>IF(L241="","",MAX($C$12:C240)+1)</f>
        <v/>
      </c>
      <c r="D241" s="55"/>
      <c r="E241" s="56"/>
      <c r="F241" s="56"/>
      <c r="G241" s="56"/>
      <c r="H241" s="56"/>
      <c r="I241" s="57"/>
      <c r="J241" s="56"/>
      <c r="K241" s="56"/>
      <c r="L241" s="64" t="str">
        <f t="shared" si="3"/>
        <v/>
      </c>
      <c r="M241" s="58"/>
      <c r="N241" s="59"/>
      <c r="O241" s="60"/>
      <c r="P241" s="63" t="s">
        <v>263</v>
      </c>
      <c r="Q241" s="62"/>
      <c r="R241" s="40"/>
    </row>
    <row r="242" spans="1:18" ht="14.5" x14ac:dyDescent="0.35">
      <c r="A242" s="65" t="str">
        <f>IF(H242=0, "", IF(COUNTIF($H$12:H241, H242)&gt;0, "", MAX($A$12:A241)+1))</f>
        <v/>
      </c>
      <c r="B242" s="45">
        <v>231</v>
      </c>
      <c r="C242" s="43" t="str">
        <f>IF(L242="","",MAX($C$12:C241)+1)</f>
        <v/>
      </c>
      <c r="D242" s="55"/>
      <c r="E242" s="56"/>
      <c r="F242" s="56"/>
      <c r="G242" s="56"/>
      <c r="H242" s="56"/>
      <c r="I242" s="57"/>
      <c r="J242" s="56"/>
      <c r="K242" s="56"/>
      <c r="L242" s="64" t="str">
        <f t="shared" si="3"/>
        <v/>
      </c>
      <c r="M242" s="58"/>
      <c r="N242" s="59"/>
      <c r="O242" s="60"/>
      <c r="P242" s="63" t="s">
        <v>263</v>
      </c>
      <c r="Q242" s="62"/>
      <c r="R242" s="40"/>
    </row>
    <row r="243" spans="1:18" ht="14.5" x14ac:dyDescent="0.35">
      <c r="A243" s="65" t="str">
        <f>IF(H243=0, "", IF(COUNTIF($H$12:H242, H243)&gt;0, "", MAX($A$12:A242)+1))</f>
        <v/>
      </c>
      <c r="B243" s="45">
        <v>232</v>
      </c>
      <c r="C243" s="43" t="str">
        <f>IF(L243="","",MAX($C$12:C242)+1)</f>
        <v/>
      </c>
      <c r="D243" s="55"/>
      <c r="E243" s="56"/>
      <c r="F243" s="56"/>
      <c r="G243" s="56"/>
      <c r="H243" s="56"/>
      <c r="I243" s="57"/>
      <c r="J243" s="56"/>
      <c r="K243" s="56"/>
      <c r="L243" s="64" t="str">
        <f t="shared" si="3"/>
        <v/>
      </c>
      <c r="M243" s="58"/>
      <c r="N243" s="59"/>
      <c r="O243" s="60"/>
      <c r="P243" s="63" t="s">
        <v>263</v>
      </c>
      <c r="Q243" s="62"/>
      <c r="R243" s="40"/>
    </row>
    <row r="244" spans="1:18" ht="14.5" x14ac:dyDescent="0.35">
      <c r="A244" s="65" t="str">
        <f>IF(H244=0, "", IF(COUNTIF($H$12:H243, H244)&gt;0, "", MAX($A$12:A243)+1))</f>
        <v/>
      </c>
      <c r="B244" s="44">
        <v>233</v>
      </c>
      <c r="C244" s="43" t="str">
        <f>IF(L244="","",MAX($C$12:C243)+1)</f>
        <v/>
      </c>
      <c r="D244" s="55"/>
      <c r="E244" s="56"/>
      <c r="F244" s="56"/>
      <c r="G244" s="56"/>
      <c r="H244" s="56"/>
      <c r="I244" s="57"/>
      <c r="J244" s="56"/>
      <c r="K244" s="56"/>
      <c r="L244" s="64" t="str">
        <f t="shared" si="3"/>
        <v/>
      </c>
      <c r="M244" s="58"/>
      <c r="N244" s="59"/>
      <c r="O244" s="60"/>
      <c r="P244" s="63" t="s">
        <v>263</v>
      </c>
      <c r="Q244" s="62"/>
      <c r="R244" s="40"/>
    </row>
    <row r="245" spans="1:18" ht="14.5" x14ac:dyDescent="0.35">
      <c r="A245" s="65" t="str">
        <f>IF(H245=0, "", IF(COUNTIF($H$12:H244, H245)&gt;0, "", MAX($A$12:A244)+1))</f>
        <v/>
      </c>
      <c r="B245" s="45">
        <v>234</v>
      </c>
      <c r="C245" s="43" t="str">
        <f>IF(L245="","",MAX($C$12:C244)+1)</f>
        <v/>
      </c>
      <c r="D245" s="55"/>
      <c r="E245" s="56"/>
      <c r="F245" s="56"/>
      <c r="G245" s="56"/>
      <c r="H245" s="56"/>
      <c r="I245" s="57"/>
      <c r="J245" s="56"/>
      <c r="K245" s="56"/>
      <c r="L245" s="64" t="str">
        <f t="shared" si="3"/>
        <v/>
      </c>
      <c r="M245" s="58"/>
      <c r="N245" s="59"/>
      <c r="O245" s="60"/>
      <c r="P245" s="63" t="s">
        <v>263</v>
      </c>
      <c r="Q245" s="62"/>
      <c r="R245" s="40"/>
    </row>
    <row r="246" spans="1:18" ht="14.5" x14ac:dyDescent="0.35">
      <c r="A246" s="65" t="str">
        <f>IF(H246=0, "", IF(COUNTIF($H$12:H245, H246)&gt;0, "", MAX($A$12:A245)+1))</f>
        <v/>
      </c>
      <c r="B246" s="45">
        <v>235</v>
      </c>
      <c r="C246" s="43" t="str">
        <f>IF(L246="","",MAX($C$12:C245)+1)</f>
        <v/>
      </c>
      <c r="D246" s="55"/>
      <c r="E246" s="56"/>
      <c r="F246" s="56"/>
      <c r="G246" s="56"/>
      <c r="H246" s="56"/>
      <c r="I246" s="57"/>
      <c r="J246" s="56"/>
      <c r="K246" s="56"/>
      <c r="L246" s="64" t="str">
        <f t="shared" si="3"/>
        <v/>
      </c>
      <c r="M246" s="58"/>
      <c r="N246" s="59"/>
      <c r="O246" s="60"/>
      <c r="P246" s="63" t="s">
        <v>263</v>
      </c>
      <c r="Q246" s="62"/>
      <c r="R246" s="40"/>
    </row>
    <row r="247" spans="1:18" ht="14.5" x14ac:dyDescent="0.35">
      <c r="A247" s="65" t="str">
        <f>IF(H247=0, "", IF(COUNTIF($H$12:H246, H247)&gt;0, "", MAX($A$12:A246)+1))</f>
        <v/>
      </c>
      <c r="B247" s="45">
        <v>236</v>
      </c>
      <c r="C247" s="43" t="str">
        <f>IF(L247="","",MAX($C$12:C246)+1)</f>
        <v/>
      </c>
      <c r="D247" s="55"/>
      <c r="E247" s="56"/>
      <c r="F247" s="56"/>
      <c r="G247" s="56"/>
      <c r="H247" s="56"/>
      <c r="I247" s="57"/>
      <c r="J247" s="56"/>
      <c r="K247" s="56"/>
      <c r="L247" s="64" t="str">
        <f t="shared" si="3"/>
        <v/>
      </c>
      <c r="M247" s="58"/>
      <c r="N247" s="59"/>
      <c r="O247" s="60"/>
      <c r="P247" s="63" t="s">
        <v>263</v>
      </c>
      <c r="Q247" s="62"/>
      <c r="R247" s="40"/>
    </row>
    <row r="248" spans="1:18" ht="14.5" x14ac:dyDescent="0.35">
      <c r="A248" s="65" t="str">
        <f>IF(H248=0, "", IF(COUNTIF($H$12:H247, H248)&gt;0, "", MAX($A$12:A247)+1))</f>
        <v/>
      </c>
      <c r="B248" s="44">
        <v>237</v>
      </c>
      <c r="C248" s="43" t="str">
        <f>IF(L248="","",MAX($C$12:C247)+1)</f>
        <v/>
      </c>
      <c r="D248" s="55"/>
      <c r="E248" s="56"/>
      <c r="F248" s="56"/>
      <c r="G248" s="56"/>
      <c r="H248" s="56"/>
      <c r="I248" s="57"/>
      <c r="J248" s="56"/>
      <c r="K248" s="56"/>
      <c r="L248" s="64" t="str">
        <f t="shared" si="3"/>
        <v/>
      </c>
      <c r="M248" s="58"/>
      <c r="N248" s="59"/>
      <c r="O248" s="60"/>
      <c r="P248" s="63" t="s">
        <v>263</v>
      </c>
      <c r="Q248" s="62"/>
      <c r="R248" s="40"/>
    </row>
    <row r="249" spans="1:18" ht="14.5" x14ac:dyDescent="0.35">
      <c r="A249" s="65" t="str">
        <f>IF(H249=0, "", IF(COUNTIF($H$12:H248, H249)&gt;0, "", MAX($A$12:A248)+1))</f>
        <v/>
      </c>
      <c r="B249" s="45">
        <v>238</v>
      </c>
      <c r="C249" s="43" t="str">
        <f>IF(L249="","",MAX($C$12:C248)+1)</f>
        <v/>
      </c>
      <c r="D249" s="55"/>
      <c r="E249" s="56"/>
      <c r="F249" s="56"/>
      <c r="G249" s="56"/>
      <c r="H249" s="56"/>
      <c r="I249" s="57"/>
      <c r="J249" s="56"/>
      <c r="K249" s="56"/>
      <c r="L249" s="64" t="str">
        <f t="shared" si="3"/>
        <v/>
      </c>
      <c r="M249" s="58"/>
      <c r="N249" s="59"/>
      <c r="O249" s="60"/>
      <c r="P249" s="63" t="s">
        <v>263</v>
      </c>
      <c r="Q249" s="62"/>
      <c r="R249" s="40"/>
    </row>
    <row r="250" spans="1:18" ht="14.5" x14ac:dyDescent="0.35">
      <c r="A250" s="65" t="str">
        <f>IF(H250=0, "", IF(COUNTIF($H$12:H249, H250)&gt;0, "", MAX($A$12:A249)+1))</f>
        <v/>
      </c>
      <c r="B250" s="45">
        <v>239</v>
      </c>
      <c r="C250" s="43" t="str">
        <f>IF(L250="","",MAX($C$12:C249)+1)</f>
        <v/>
      </c>
      <c r="D250" s="55"/>
      <c r="E250" s="56"/>
      <c r="F250" s="56"/>
      <c r="G250" s="56"/>
      <c r="H250" s="56"/>
      <c r="I250" s="57"/>
      <c r="J250" s="56"/>
      <c r="K250" s="56"/>
      <c r="L250" s="64" t="str">
        <f t="shared" si="3"/>
        <v/>
      </c>
      <c r="M250" s="58"/>
      <c r="N250" s="59"/>
      <c r="O250" s="60"/>
      <c r="P250" s="63" t="s">
        <v>263</v>
      </c>
      <c r="Q250" s="62"/>
      <c r="R250" s="40"/>
    </row>
    <row r="251" spans="1:18" ht="14.5" x14ac:dyDescent="0.35">
      <c r="A251" s="65" t="str">
        <f>IF(H251=0, "", IF(COUNTIF($H$12:H250, H251)&gt;0, "", MAX($A$12:A250)+1))</f>
        <v/>
      </c>
      <c r="B251" s="45">
        <v>240</v>
      </c>
      <c r="C251" s="43" t="str">
        <f>IF(L251="","",MAX($C$12:C250)+1)</f>
        <v/>
      </c>
      <c r="D251" s="55"/>
      <c r="E251" s="56"/>
      <c r="F251" s="56"/>
      <c r="G251" s="56"/>
      <c r="H251" s="56"/>
      <c r="I251" s="57"/>
      <c r="J251" s="56"/>
      <c r="K251" s="56"/>
      <c r="L251" s="64" t="str">
        <f t="shared" si="3"/>
        <v/>
      </c>
      <c r="M251" s="58"/>
      <c r="N251" s="59"/>
      <c r="O251" s="60"/>
      <c r="P251" s="63" t="s">
        <v>263</v>
      </c>
      <c r="Q251" s="62"/>
      <c r="R251" s="40"/>
    </row>
    <row r="252" spans="1:18" ht="14.5" x14ac:dyDescent="0.35">
      <c r="A252" s="65" t="str">
        <f>IF(H252=0, "", IF(COUNTIF($H$12:H251, H252)&gt;0, "", MAX($A$12:A251)+1))</f>
        <v/>
      </c>
      <c r="B252" s="44">
        <v>241</v>
      </c>
      <c r="C252" s="43" t="str">
        <f>IF(L252="","",MAX($C$12:C251)+1)</f>
        <v/>
      </c>
      <c r="D252" s="55"/>
      <c r="E252" s="56"/>
      <c r="F252" s="56"/>
      <c r="G252" s="56"/>
      <c r="H252" s="56"/>
      <c r="I252" s="57"/>
      <c r="J252" s="56"/>
      <c r="K252" s="56"/>
      <c r="L252" s="64" t="str">
        <f t="shared" si="3"/>
        <v/>
      </c>
      <c r="M252" s="58"/>
      <c r="N252" s="59"/>
      <c r="O252" s="60"/>
      <c r="P252" s="63" t="s">
        <v>263</v>
      </c>
      <c r="Q252" s="62"/>
      <c r="R252" s="40"/>
    </row>
    <row r="253" spans="1:18" ht="14.5" x14ac:dyDescent="0.35">
      <c r="A253" s="65" t="str">
        <f>IF(H253=0, "", IF(COUNTIF($H$12:H252, H253)&gt;0, "", MAX($A$12:A252)+1))</f>
        <v/>
      </c>
      <c r="B253" s="45">
        <v>242</v>
      </c>
      <c r="C253" s="43" t="str">
        <f>IF(L253="","",MAX($C$12:C252)+1)</f>
        <v/>
      </c>
      <c r="D253" s="55"/>
      <c r="E253" s="56"/>
      <c r="F253" s="56"/>
      <c r="G253" s="56"/>
      <c r="H253" s="56"/>
      <c r="I253" s="57"/>
      <c r="J253" s="56"/>
      <c r="K253" s="56"/>
      <c r="L253" s="64" t="str">
        <f t="shared" si="3"/>
        <v/>
      </c>
      <c r="M253" s="58"/>
      <c r="N253" s="59"/>
      <c r="O253" s="60"/>
      <c r="P253" s="63" t="s">
        <v>263</v>
      </c>
      <c r="Q253" s="62"/>
      <c r="R253" s="40"/>
    </row>
    <row r="254" spans="1:18" ht="14.5" x14ac:dyDescent="0.35">
      <c r="A254" s="65" t="str">
        <f>IF(H254=0, "", IF(COUNTIF($H$12:H253, H254)&gt;0, "", MAX($A$12:A253)+1))</f>
        <v/>
      </c>
      <c r="B254" s="45">
        <v>243</v>
      </c>
      <c r="C254" s="43" t="str">
        <f>IF(L254="","",MAX($C$12:C253)+1)</f>
        <v/>
      </c>
      <c r="D254" s="55"/>
      <c r="E254" s="56"/>
      <c r="F254" s="56"/>
      <c r="G254" s="56"/>
      <c r="H254" s="56"/>
      <c r="I254" s="57"/>
      <c r="J254" s="56"/>
      <c r="K254" s="56"/>
      <c r="L254" s="64" t="str">
        <f t="shared" si="3"/>
        <v/>
      </c>
      <c r="M254" s="58"/>
      <c r="N254" s="59"/>
      <c r="O254" s="60"/>
      <c r="P254" s="63" t="s">
        <v>263</v>
      </c>
      <c r="Q254" s="62"/>
      <c r="R254" s="40"/>
    </row>
    <row r="255" spans="1:18" ht="14.5" x14ac:dyDescent="0.35">
      <c r="A255" s="65" t="str">
        <f>IF(H255=0, "", IF(COUNTIF($H$12:H254, H255)&gt;0, "", MAX($A$12:A254)+1))</f>
        <v/>
      </c>
      <c r="B255" s="45">
        <v>244</v>
      </c>
      <c r="C255" s="43" t="str">
        <f>IF(L255="","",MAX($C$12:C254)+1)</f>
        <v/>
      </c>
      <c r="D255" s="55"/>
      <c r="E255" s="56"/>
      <c r="F255" s="56"/>
      <c r="G255" s="56"/>
      <c r="H255" s="56"/>
      <c r="I255" s="57"/>
      <c r="J255" s="56"/>
      <c r="K255" s="56"/>
      <c r="L255" s="64" t="str">
        <f t="shared" si="3"/>
        <v/>
      </c>
      <c r="M255" s="58"/>
      <c r="N255" s="59"/>
      <c r="O255" s="60"/>
      <c r="P255" s="63" t="s">
        <v>263</v>
      </c>
      <c r="Q255" s="62"/>
      <c r="R255" s="40"/>
    </row>
    <row r="256" spans="1:18" ht="14.5" x14ac:dyDescent="0.35">
      <c r="A256" s="65" t="str">
        <f>IF(H256=0, "", IF(COUNTIF($H$12:H255, H256)&gt;0, "", MAX($A$12:A255)+1))</f>
        <v/>
      </c>
      <c r="B256" s="44">
        <v>245</v>
      </c>
      <c r="C256" s="43" t="str">
        <f>IF(L256="","",MAX($C$12:C255)+1)</f>
        <v/>
      </c>
      <c r="D256" s="55"/>
      <c r="E256" s="56"/>
      <c r="F256" s="56"/>
      <c r="G256" s="56"/>
      <c r="H256" s="56"/>
      <c r="I256" s="57"/>
      <c r="J256" s="56"/>
      <c r="K256" s="56"/>
      <c r="L256" s="64" t="str">
        <f t="shared" si="3"/>
        <v/>
      </c>
      <c r="M256" s="58"/>
      <c r="N256" s="59"/>
      <c r="O256" s="60"/>
      <c r="P256" s="63" t="s">
        <v>263</v>
      </c>
      <c r="Q256" s="62"/>
      <c r="R256" s="40"/>
    </row>
    <row r="257" spans="1:18" ht="14.5" x14ac:dyDescent="0.35">
      <c r="A257" s="65" t="str">
        <f>IF(H257=0, "", IF(COUNTIF($H$12:H256, H257)&gt;0, "", MAX($A$12:A256)+1))</f>
        <v/>
      </c>
      <c r="B257" s="45">
        <v>246</v>
      </c>
      <c r="C257" s="43" t="str">
        <f>IF(L257="","",MAX($C$12:C256)+1)</f>
        <v/>
      </c>
      <c r="D257" s="55"/>
      <c r="E257" s="56"/>
      <c r="F257" s="56"/>
      <c r="G257" s="56"/>
      <c r="H257" s="56"/>
      <c r="I257" s="57"/>
      <c r="J257" s="56"/>
      <c r="K257" s="56"/>
      <c r="L257" s="64" t="str">
        <f t="shared" si="3"/>
        <v/>
      </c>
      <c r="M257" s="58"/>
      <c r="N257" s="59"/>
      <c r="O257" s="60"/>
      <c r="P257" s="63" t="s">
        <v>263</v>
      </c>
      <c r="Q257" s="62"/>
      <c r="R257" s="40"/>
    </row>
    <row r="258" spans="1:18" ht="14.5" x14ac:dyDescent="0.35">
      <c r="A258" s="65" t="str">
        <f>IF(H258=0, "", IF(COUNTIF($H$12:H257, H258)&gt;0, "", MAX($A$12:A257)+1))</f>
        <v/>
      </c>
      <c r="B258" s="45">
        <v>247</v>
      </c>
      <c r="C258" s="43" t="str">
        <f>IF(L258="","",MAX($C$12:C257)+1)</f>
        <v/>
      </c>
      <c r="D258" s="55"/>
      <c r="E258" s="56"/>
      <c r="F258" s="56"/>
      <c r="G258" s="56"/>
      <c r="H258" s="56"/>
      <c r="I258" s="57"/>
      <c r="J258" s="56"/>
      <c r="K258" s="56"/>
      <c r="L258" s="64" t="str">
        <f t="shared" si="3"/>
        <v/>
      </c>
      <c r="M258" s="58"/>
      <c r="N258" s="59"/>
      <c r="O258" s="60"/>
      <c r="P258" s="63" t="s">
        <v>263</v>
      </c>
      <c r="Q258" s="62"/>
      <c r="R258" s="40"/>
    </row>
    <row r="259" spans="1:18" ht="14.5" x14ac:dyDescent="0.35">
      <c r="A259" s="65" t="str">
        <f>IF(H259=0, "", IF(COUNTIF($H$12:H258, H259)&gt;0, "", MAX($A$12:A258)+1))</f>
        <v/>
      </c>
      <c r="B259" s="45">
        <v>248</v>
      </c>
      <c r="C259" s="43" t="str">
        <f>IF(L259="","",MAX($C$12:C258)+1)</f>
        <v/>
      </c>
      <c r="D259" s="55"/>
      <c r="E259" s="56"/>
      <c r="F259" s="56"/>
      <c r="G259" s="56"/>
      <c r="H259" s="56"/>
      <c r="I259" s="57"/>
      <c r="J259" s="56"/>
      <c r="K259" s="56"/>
      <c r="L259" s="64" t="str">
        <f t="shared" si="3"/>
        <v/>
      </c>
      <c r="M259" s="58"/>
      <c r="N259" s="59"/>
      <c r="O259" s="60"/>
      <c r="P259" s="63" t="s">
        <v>263</v>
      </c>
      <c r="Q259" s="62"/>
      <c r="R259" s="40"/>
    </row>
    <row r="260" spans="1:18" ht="14.5" x14ac:dyDescent="0.35">
      <c r="A260" s="65" t="str">
        <f>IF(H260=0, "", IF(COUNTIF($H$12:H259, H260)&gt;0, "", MAX($A$12:A259)+1))</f>
        <v/>
      </c>
      <c r="B260" s="44">
        <v>249</v>
      </c>
      <c r="C260" s="43" t="str">
        <f>IF(L260="","",MAX($C$12:C259)+1)</f>
        <v/>
      </c>
      <c r="D260" s="55"/>
      <c r="E260" s="56"/>
      <c r="F260" s="56"/>
      <c r="G260" s="56"/>
      <c r="H260" s="56"/>
      <c r="I260" s="57"/>
      <c r="J260" s="56"/>
      <c r="K260" s="56"/>
      <c r="L260" s="64" t="str">
        <f t="shared" si="3"/>
        <v/>
      </c>
      <c r="M260" s="58"/>
      <c r="N260" s="59"/>
      <c r="O260" s="60"/>
      <c r="P260" s="63" t="s">
        <v>263</v>
      </c>
      <c r="Q260" s="62"/>
      <c r="R260" s="40"/>
    </row>
    <row r="261" spans="1:18" ht="14.5" x14ac:dyDescent="0.35">
      <c r="A261" s="65" t="str">
        <f>IF(H261=0, "", IF(COUNTIF($H$12:H260, H261)&gt;0, "", MAX($A$12:A260)+1))</f>
        <v/>
      </c>
      <c r="B261" s="45">
        <v>250</v>
      </c>
      <c r="C261" s="43" t="str">
        <f>IF(L261="","",MAX($C$12:C260)+1)</f>
        <v/>
      </c>
      <c r="D261" s="55"/>
      <c r="E261" s="56"/>
      <c r="F261" s="56"/>
      <c r="G261" s="56"/>
      <c r="H261" s="56"/>
      <c r="I261" s="57"/>
      <c r="J261" s="56"/>
      <c r="K261" s="56"/>
      <c r="L261" s="64" t="str">
        <f t="shared" si="3"/>
        <v/>
      </c>
      <c r="M261" s="58"/>
      <c r="N261" s="59"/>
      <c r="O261" s="60"/>
      <c r="P261" s="63" t="s">
        <v>263</v>
      </c>
      <c r="Q261" s="62"/>
      <c r="R261" s="40"/>
    </row>
    <row r="262" spans="1:18" ht="14.5" x14ac:dyDescent="0.35">
      <c r="A262" s="65" t="str">
        <f>IF(H262=0, "", IF(COUNTIF($H$12:H261, H262)&gt;0, "", MAX($A$12:A261)+1))</f>
        <v/>
      </c>
      <c r="B262" s="45">
        <v>251</v>
      </c>
      <c r="C262" s="43" t="str">
        <f>IF(L262="","",MAX($C$12:C261)+1)</f>
        <v/>
      </c>
      <c r="D262" s="55"/>
      <c r="E262" s="56"/>
      <c r="F262" s="56"/>
      <c r="G262" s="56"/>
      <c r="H262" s="56"/>
      <c r="I262" s="57"/>
      <c r="J262" s="56"/>
      <c r="K262" s="56"/>
      <c r="L262" s="64" t="str">
        <f t="shared" si="3"/>
        <v/>
      </c>
      <c r="M262" s="58"/>
      <c r="N262" s="59"/>
      <c r="O262" s="60"/>
      <c r="P262" s="63" t="s">
        <v>263</v>
      </c>
      <c r="Q262" s="62"/>
      <c r="R262" s="40"/>
    </row>
    <row r="263" spans="1:18" ht="14.5" x14ac:dyDescent="0.35">
      <c r="A263" s="65" t="str">
        <f>IF(H263=0, "", IF(COUNTIF($H$12:H262, H263)&gt;0, "", MAX($A$12:A262)+1))</f>
        <v/>
      </c>
      <c r="B263" s="45">
        <v>252</v>
      </c>
      <c r="C263" s="43" t="str">
        <f>IF(L263="","",MAX($C$12:C262)+1)</f>
        <v/>
      </c>
      <c r="D263" s="55"/>
      <c r="E263" s="56"/>
      <c r="F263" s="56"/>
      <c r="G263" s="56"/>
      <c r="H263" s="56"/>
      <c r="I263" s="57"/>
      <c r="J263" s="56"/>
      <c r="K263" s="56"/>
      <c r="L263" s="64" t="str">
        <f t="shared" si="3"/>
        <v/>
      </c>
      <c r="M263" s="58"/>
      <c r="N263" s="59"/>
      <c r="O263" s="60"/>
      <c r="P263" s="63" t="s">
        <v>263</v>
      </c>
      <c r="Q263" s="62"/>
      <c r="R263" s="40"/>
    </row>
    <row r="264" spans="1:18" ht="14.5" x14ac:dyDescent="0.35">
      <c r="A264" s="65" t="str">
        <f>IF(H264=0, "", IF(COUNTIF($H$12:H263, H264)&gt;0, "", MAX($A$12:A263)+1))</f>
        <v/>
      </c>
      <c r="B264" s="44">
        <v>253</v>
      </c>
      <c r="C264" s="43" t="str">
        <f>IF(L264="","",MAX($C$12:C263)+1)</f>
        <v/>
      </c>
      <c r="D264" s="55"/>
      <c r="E264" s="56"/>
      <c r="F264" s="56"/>
      <c r="G264" s="56"/>
      <c r="H264" s="56"/>
      <c r="I264" s="57"/>
      <c r="J264" s="56"/>
      <c r="K264" s="56"/>
      <c r="L264" s="64" t="str">
        <f t="shared" si="3"/>
        <v/>
      </c>
      <c r="M264" s="58"/>
      <c r="N264" s="59"/>
      <c r="O264" s="60"/>
      <c r="P264" s="63" t="s">
        <v>263</v>
      </c>
      <c r="Q264" s="62"/>
      <c r="R264" s="40"/>
    </row>
    <row r="265" spans="1:18" ht="14.5" x14ac:dyDescent="0.35">
      <c r="A265" s="65" t="str">
        <f>IF(H265=0, "", IF(COUNTIF($H$12:H264, H265)&gt;0, "", MAX($A$12:A264)+1))</f>
        <v/>
      </c>
      <c r="B265" s="45">
        <v>254</v>
      </c>
      <c r="C265" s="43" t="str">
        <f>IF(L265="","",MAX($C$12:C264)+1)</f>
        <v/>
      </c>
      <c r="D265" s="55"/>
      <c r="E265" s="56"/>
      <c r="F265" s="56"/>
      <c r="G265" s="56"/>
      <c r="H265" s="56"/>
      <c r="I265" s="57"/>
      <c r="J265" s="56"/>
      <c r="K265" s="56"/>
      <c r="L265" s="64" t="str">
        <f t="shared" si="3"/>
        <v/>
      </c>
      <c r="M265" s="58"/>
      <c r="N265" s="59"/>
      <c r="O265" s="60"/>
      <c r="P265" s="63" t="s">
        <v>263</v>
      </c>
      <c r="Q265" s="62"/>
      <c r="R265" s="40"/>
    </row>
    <row r="266" spans="1:18" ht="14.5" x14ac:dyDescent="0.35">
      <c r="A266" s="65" t="str">
        <f>IF(H266=0, "", IF(COUNTIF($H$12:H265, H266)&gt;0, "", MAX($A$12:A265)+1))</f>
        <v/>
      </c>
      <c r="B266" s="45">
        <v>255</v>
      </c>
      <c r="C266" s="43" t="str">
        <f>IF(L266="","",MAX($C$12:C265)+1)</f>
        <v/>
      </c>
      <c r="D266" s="55"/>
      <c r="E266" s="56"/>
      <c r="F266" s="56"/>
      <c r="G266" s="56"/>
      <c r="H266" s="56"/>
      <c r="I266" s="57"/>
      <c r="J266" s="56"/>
      <c r="K266" s="56"/>
      <c r="L266" s="64" t="str">
        <f t="shared" si="3"/>
        <v/>
      </c>
      <c r="M266" s="58"/>
      <c r="N266" s="59"/>
      <c r="O266" s="60"/>
      <c r="P266" s="63" t="s">
        <v>263</v>
      </c>
      <c r="Q266" s="62"/>
      <c r="R266" s="40"/>
    </row>
    <row r="267" spans="1:18" ht="14.5" x14ac:dyDescent="0.35">
      <c r="A267" s="65" t="str">
        <f>IF(H267=0, "", IF(COUNTIF($H$12:H266, H267)&gt;0, "", MAX($A$12:A266)+1))</f>
        <v/>
      </c>
      <c r="B267" s="45">
        <v>256</v>
      </c>
      <c r="C267" s="43" t="str">
        <f>IF(L267="","",MAX($C$12:C266)+1)</f>
        <v/>
      </c>
      <c r="D267" s="55"/>
      <c r="E267" s="56"/>
      <c r="F267" s="56"/>
      <c r="G267" s="56"/>
      <c r="H267" s="56"/>
      <c r="I267" s="57"/>
      <c r="J267" s="56"/>
      <c r="K267" s="56"/>
      <c r="L267" s="64" t="str">
        <f t="shared" si="3"/>
        <v/>
      </c>
      <c r="M267" s="58"/>
      <c r="N267" s="59"/>
      <c r="O267" s="60"/>
      <c r="P267" s="63" t="s">
        <v>263</v>
      </c>
      <c r="Q267" s="62"/>
      <c r="R267" s="40"/>
    </row>
    <row r="268" spans="1:18" ht="14.5" x14ac:dyDescent="0.35">
      <c r="A268" s="65" t="str">
        <f>IF(H268=0, "", IF(COUNTIF($H$12:H267, H268)&gt;0, "", MAX($A$12:A267)+1))</f>
        <v/>
      </c>
      <c r="B268" s="44">
        <v>257</v>
      </c>
      <c r="C268" s="43" t="str">
        <f>IF(L268="","",MAX($C$12:C267)+1)</f>
        <v/>
      </c>
      <c r="D268" s="55"/>
      <c r="E268" s="56"/>
      <c r="F268" s="56"/>
      <c r="G268" s="56"/>
      <c r="H268" s="56"/>
      <c r="I268" s="57"/>
      <c r="J268" s="56"/>
      <c r="K268" s="56"/>
      <c r="L268" s="64" t="str">
        <f t="shared" si="3"/>
        <v/>
      </c>
      <c r="M268" s="58"/>
      <c r="N268" s="59"/>
      <c r="O268" s="60"/>
      <c r="P268" s="63" t="s">
        <v>263</v>
      </c>
      <c r="Q268" s="62"/>
      <c r="R268" s="40"/>
    </row>
    <row r="269" spans="1:18" ht="14.5" x14ac:dyDescent="0.35">
      <c r="A269" s="65" t="str">
        <f>IF(H269=0, "", IF(COUNTIF($H$12:H268, H269)&gt;0, "", MAX($A$12:A268)+1))</f>
        <v/>
      </c>
      <c r="B269" s="45">
        <v>258</v>
      </c>
      <c r="C269" s="43" t="str">
        <f>IF(L269="","",MAX($C$12:C268)+1)</f>
        <v/>
      </c>
      <c r="D269" s="55"/>
      <c r="E269" s="56"/>
      <c r="F269" s="56"/>
      <c r="G269" s="56"/>
      <c r="H269" s="56"/>
      <c r="I269" s="57"/>
      <c r="J269" s="56"/>
      <c r="K269" s="56"/>
      <c r="L269" s="64" t="str">
        <f t="shared" si="3"/>
        <v/>
      </c>
      <c r="M269" s="58"/>
      <c r="N269" s="59"/>
      <c r="O269" s="60"/>
      <c r="P269" s="63" t="s">
        <v>263</v>
      </c>
      <c r="Q269" s="62"/>
      <c r="R269" s="40"/>
    </row>
    <row r="270" spans="1:18" ht="14.5" x14ac:dyDescent="0.35">
      <c r="A270" s="65" t="str">
        <f>IF(H270=0, "", IF(COUNTIF($H$12:H269, H270)&gt;0, "", MAX($A$12:A269)+1))</f>
        <v/>
      </c>
      <c r="B270" s="45">
        <v>259</v>
      </c>
      <c r="C270" s="43" t="str">
        <f>IF(L270="","",MAX($C$12:C269)+1)</f>
        <v/>
      </c>
      <c r="D270" s="55"/>
      <c r="E270" s="56"/>
      <c r="F270" s="56"/>
      <c r="G270" s="56"/>
      <c r="H270" s="56"/>
      <c r="I270" s="57"/>
      <c r="J270" s="56"/>
      <c r="K270" s="56"/>
      <c r="L270" s="64" t="str">
        <f t="shared" ref="L270:L333" si="4">IF($D270="", "", "CH3Br")</f>
        <v/>
      </c>
      <c r="M270" s="58"/>
      <c r="N270" s="59"/>
      <c r="O270" s="60"/>
      <c r="P270" s="63" t="s">
        <v>263</v>
      </c>
      <c r="Q270" s="62"/>
      <c r="R270" s="40"/>
    </row>
    <row r="271" spans="1:18" ht="14.5" x14ac:dyDescent="0.35">
      <c r="A271" s="65" t="str">
        <f>IF(H271=0, "", IF(COUNTIF($H$12:H270, H271)&gt;0, "", MAX($A$12:A270)+1))</f>
        <v/>
      </c>
      <c r="B271" s="45">
        <v>260</v>
      </c>
      <c r="C271" s="43" t="str">
        <f>IF(L271="","",MAX($C$12:C270)+1)</f>
        <v/>
      </c>
      <c r="D271" s="55"/>
      <c r="E271" s="56"/>
      <c r="F271" s="56"/>
      <c r="G271" s="56"/>
      <c r="H271" s="56"/>
      <c r="I271" s="57"/>
      <c r="J271" s="56"/>
      <c r="K271" s="56"/>
      <c r="L271" s="64" t="str">
        <f t="shared" si="4"/>
        <v/>
      </c>
      <c r="M271" s="58"/>
      <c r="N271" s="59"/>
      <c r="O271" s="60"/>
      <c r="P271" s="63" t="s">
        <v>263</v>
      </c>
      <c r="Q271" s="62"/>
      <c r="R271" s="40"/>
    </row>
    <row r="272" spans="1:18" ht="14.5" x14ac:dyDescent="0.35">
      <c r="A272" s="65" t="str">
        <f>IF(H272=0, "", IF(COUNTIF($H$12:H271, H272)&gt;0, "", MAX($A$12:A271)+1))</f>
        <v/>
      </c>
      <c r="B272" s="44">
        <v>261</v>
      </c>
      <c r="C272" s="43" t="str">
        <f>IF(L272="","",MAX($C$12:C271)+1)</f>
        <v/>
      </c>
      <c r="D272" s="55"/>
      <c r="E272" s="56"/>
      <c r="F272" s="56"/>
      <c r="G272" s="56"/>
      <c r="H272" s="56"/>
      <c r="I272" s="57"/>
      <c r="J272" s="56"/>
      <c r="K272" s="56"/>
      <c r="L272" s="64" t="str">
        <f t="shared" si="4"/>
        <v/>
      </c>
      <c r="M272" s="58"/>
      <c r="N272" s="59"/>
      <c r="O272" s="60"/>
      <c r="P272" s="63" t="s">
        <v>263</v>
      </c>
      <c r="Q272" s="62"/>
      <c r="R272" s="40"/>
    </row>
    <row r="273" spans="1:18" ht="14.5" x14ac:dyDescent="0.35">
      <c r="A273" s="65" t="str">
        <f>IF(H273=0, "", IF(COUNTIF($H$12:H272, H273)&gt;0, "", MAX($A$12:A272)+1))</f>
        <v/>
      </c>
      <c r="B273" s="45">
        <v>262</v>
      </c>
      <c r="C273" s="43" t="str">
        <f>IF(L273="","",MAX($C$12:C272)+1)</f>
        <v/>
      </c>
      <c r="D273" s="55"/>
      <c r="E273" s="56"/>
      <c r="F273" s="56"/>
      <c r="G273" s="56"/>
      <c r="H273" s="56"/>
      <c r="I273" s="57"/>
      <c r="J273" s="56"/>
      <c r="K273" s="56"/>
      <c r="L273" s="64" t="str">
        <f t="shared" si="4"/>
        <v/>
      </c>
      <c r="M273" s="58"/>
      <c r="N273" s="59"/>
      <c r="O273" s="60"/>
      <c r="P273" s="63" t="s">
        <v>263</v>
      </c>
      <c r="Q273" s="62"/>
      <c r="R273" s="40"/>
    </row>
    <row r="274" spans="1:18" ht="14.5" x14ac:dyDescent="0.35">
      <c r="A274" s="65" t="str">
        <f>IF(H274=0, "", IF(COUNTIF($H$12:H273, H274)&gt;0, "", MAX($A$12:A273)+1))</f>
        <v/>
      </c>
      <c r="B274" s="45">
        <v>263</v>
      </c>
      <c r="C274" s="43" t="str">
        <f>IF(L274="","",MAX($C$12:C273)+1)</f>
        <v/>
      </c>
      <c r="D274" s="55"/>
      <c r="E274" s="56"/>
      <c r="F274" s="56"/>
      <c r="G274" s="56"/>
      <c r="H274" s="56"/>
      <c r="I274" s="57"/>
      <c r="J274" s="56"/>
      <c r="K274" s="56"/>
      <c r="L274" s="64" t="str">
        <f t="shared" si="4"/>
        <v/>
      </c>
      <c r="M274" s="58"/>
      <c r="N274" s="59"/>
      <c r="O274" s="60"/>
      <c r="P274" s="63" t="s">
        <v>263</v>
      </c>
      <c r="Q274" s="62"/>
      <c r="R274" s="40"/>
    </row>
    <row r="275" spans="1:18" ht="14.5" x14ac:dyDescent="0.35">
      <c r="A275" s="65" t="str">
        <f>IF(H275=0, "", IF(COUNTIF($H$12:H274, H275)&gt;0, "", MAX($A$12:A274)+1))</f>
        <v/>
      </c>
      <c r="B275" s="45">
        <v>264</v>
      </c>
      <c r="C275" s="43" t="str">
        <f>IF(L275="","",MAX($C$12:C274)+1)</f>
        <v/>
      </c>
      <c r="D275" s="55"/>
      <c r="E275" s="56"/>
      <c r="F275" s="56"/>
      <c r="G275" s="56"/>
      <c r="H275" s="56"/>
      <c r="I275" s="57"/>
      <c r="J275" s="56"/>
      <c r="K275" s="56"/>
      <c r="L275" s="64" t="str">
        <f t="shared" si="4"/>
        <v/>
      </c>
      <c r="M275" s="58"/>
      <c r="N275" s="59"/>
      <c r="O275" s="60"/>
      <c r="P275" s="63" t="s">
        <v>263</v>
      </c>
      <c r="Q275" s="62"/>
      <c r="R275" s="40"/>
    </row>
    <row r="276" spans="1:18" ht="14.5" x14ac:dyDescent="0.35">
      <c r="A276" s="65" t="str">
        <f>IF(H276=0, "", IF(COUNTIF($H$12:H275, H276)&gt;0, "", MAX($A$12:A275)+1))</f>
        <v/>
      </c>
      <c r="B276" s="44">
        <v>265</v>
      </c>
      <c r="C276" s="43" t="str">
        <f>IF(L276="","",MAX($C$12:C275)+1)</f>
        <v/>
      </c>
      <c r="D276" s="55"/>
      <c r="E276" s="56"/>
      <c r="F276" s="56"/>
      <c r="G276" s="56"/>
      <c r="H276" s="56"/>
      <c r="I276" s="57"/>
      <c r="J276" s="56"/>
      <c r="K276" s="56"/>
      <c r="L276" s="64" t="str">
        <f t="shared" si="4"/>
        <v/>
      </c>
      <c r="M276" s="58"/>
      <c r="N276" s="59"/>
      <c r="O276" s="60"/>
      <c r="P276" s="63" t="s">
        <v>263</v>
      </c>
      <c r="Q276" s="62"/>
      <c r="R276" s="40"/>
    </row>
    <row r="277" spans="1:18" ht="14.5" x14ac:dyDescent="0.35">
      <c r="A277" s="65" t="str">
        <f>IF(H277=0, "", IF(COUNTIF($H$12:H276, H277)&gt;0, "", MAX($A$12:A276)+1))</f>
        <v/>
      </c>
      <c r="B277" s="45">
        <v>266</v>
      </c>
      <c r="C277" s="43" t="str">
        <f>IF(L277="","",MAX($C$12:C276)+1)</f>
        <v/>
      </c>
      <c r="D277" s="55"/>
      <c r="E277" s="56"/>
      <c r="F277" s="56"/>
      <c r="G277" s="56"/>
      <c r="H277" s="56"/>
      <c r="I277" s="57"/>
      <c r="J277" s="56"/>
      <c r="K277" s="56"/>
      <c r="L277" s="64" t="str">
        <f t="shared" si="4"/>
        <v/>
      </c>
      <c r="M277" s="58"/>
      <c r="N277" s="59"/>
      <c r="O277" s="60"/>
      <c r="P277" s="63" t="s">
        <v>263</v>
      </c>
      <c r="Q277" s="62"/>
      <c r="R277" s="40"/>
    </row>
    <row r="278" spans="1:18" ht="14.5" x14ac:dyDescent="0.35">
      <c r="A278" s="65" t="str">
        <f>IF(H278=0, "", IF(COUNTIF($H$12:H277, H278)&gt;0, "", MAX($A$12:A277)+1))</f>
        <v/>
      </c>
      <c r="B278" s="45">
        <v>267</v>
      </c>
      <c r="C278" s="43" t="str">
        <f>IF(L278="","",MAX($C$12:C277)+1)</f>
        <v/>
      </c>
      <c r="D278" s="55"/>
      <c r="E278" s="56"/>
      <c r="F278" s="56"/>
      <c r="G278" s="56"/>
      <c r="H278" s="56"/>
      <c r="I278" s="57"/>
      <c r="J278" s="56"/>
      <c r="K278" s="56"/>
      <c r="L278" s="64" t="str">
        <f t="shared" si="4"/>
        <v/>
      </c>
      <c r="M278" s="58"/>
      <c r="N278" s="59"/>
      <c r="O278" s="60"/>
      <c r="P278" s="63" t="s">
        <v>263</v>
      </c>
      <c r="Q278" s="62"/>
      <c r="R278" s="40"/>
    </row>
    <row r="279" spans="1:18" ht="14.5" x14ac:dyDescent="0.35">
      <c r="A279" s="65" t="str">
        <f>IF(H279=0, "", IF(COUNTIF($H$12:H278, H279)&gt;0, "", MAX($A$12:A278)+1))</f>
        <v/>
      </c>
      <c r="B279" s="45">
        <v>268</v>
      </c>
      <c r="C279" s="43" t="str">
        <f>IF(L279="","",MAX($C$12:C278)+1)</f>
        <v/>
      </c>
      <c r="D279" s="55"/>
      <c r="E279" s="56"/>
      <c r="F279" s="56"/>
      <c r="G279" s="56"/>
      <c r="H279" s="56"/>
      <c r="I279" s="57"/>
      <c r="J279" s="56"/>
      <c r="K279" s="56"/>
      <c r="L279" s="64" t="str">
        <f t="shared" si="4"/>
        <v/>
      </c>
      <c r="M279" s="58"/>
      <c r="N279" s="59"/>
      <c r="O279" s="60"/>
      <c r="P279" s="63" t="s">
        <v>263</v>
      </c>
      <c r="Q279" s="62"/>
      <c r="R279" s="40"/>
    </row>
    <row r="280" spans="1:18" ht="14.5" x14ac:dyDescent="0.35">
      <c r="A280" s="65" t="str">
        <f>IF(H280=0, "", IF(COUNTIF($H$12:H279, H280)&gt;0, "", MAX($A$12:A279)+1))</f>
        <v/>
      </c>
      <c r="B280" s="44">
        <v>269</v>
      </c>
      <c r="C280" s="43" t="str">
        <f>IF(L280="","",MAX($C$12:C279)+1)</f>
        <v/>
      </c>
      <c r="D280" s="55"/>
      <c r="E280" s="56"/>
      <c r="F280" s="56"/>
      <c r="G280" s="56"/>
      <c r="H280" s="56"/>
      <c r="I280" s="57"/>
      <c r="J280" s="56"/>
      <c r="K280" s="56"/>
      <c r="L280" s="64" t="str">
        <f t="shared" si="4"/>
        <v/>
      </c>
      <c r="M280" s="58"/>
      <c r="N280" s="59"/>
      <c r="O280" s="60"/>
      <c r="P280" s="63" t="s">
        <v>263</v>
      </c>
      <c r="Q280" s="62"/>
      <c r="R280" s="40"/>
    </row>
    <row r="281" spans="1:18" ht="14.5" x14ac:dyDescent="0.35">
      <c r="A281" s="65" t="str">
        <f>IF(H281=0, "", IF(COUNTIF($H$12:H280, H281)&gt;0, "", MAX($A$12:A280)+1))</f>
        <v/>
      </c>
      <c r="B281" s="45">
        <v>270</v>
      </c>
      <c r="C281" s="43" t="str">
        <f>IF(L281="","",MAX($C$12:C280)+1)</f>
        <v/>
      </c>
      <c r="D281" s="55"/>
      <c r="E281" s="56"/>
      <c r="F281" s="56"/>
      <c r="G281" s="56"/>
      <c r="H281" s="56"/>
      <c r="I281" s="57"/>
      <c r="J281" s="56"/>
      <c r="K281" s="56"/>
      <c r="L281" s="64" t="str">
        <f t="shared" si="4"/>
        <v/>
      </c>
      <c r="M281" s="58"/>
      <c r="N281" s="59"/>
      <c r="O281" s="60"/>
      <c r="P281" s="63" t="s">
        <v>263</v>
      </c>
      <c r="Q281" s="62"/>
      <c r="R281" s="40"/>
    </row>
    <row r="282" spans="1:18" ht="14.5" x14ac:dyDescent="0.35">
      <c r="A282" s="65" t="str">
        <f>IF(H282=0, "", IF(COUNTIF($H$12:H281, H282)&gt;0, "", MAX($A$12:A281)+1))</f>
        <v/>
      </c>
      <c r="B282" s="45">
        <v>271</v>
      </c>
      <c r="C282" s="43" t="str">
        <f>IF(L282="","",MAX($C$12:C281)+1)</f>
        <v/>
      </c>
      <c r="D282" s="55"/>
      <c r="E282" s="56"/>
      <c r="F282" s="56"/>
      <c r="G282" s="56"/>
      <c r="H282" s="56"/>
      <c r="I282" s="57"/>
      <c r="J282" s="56"/>
      <c r="K282" s="56"/>
      <c r="L282" s="64" t="str">
        <f t="shared" si="4"/>
        <v/>
      </c>
      <c r="M282" s="58"/>
      <c r="N282" s="59"/>
      <c r="O282" s="60"/>
      <c r="P282" s="63" t="s">
        <v>263</v>
      </c>
      <c r="Q282" s="62"/>
      <c r="R282" s="40"/>
    </row>
    <row r="283" spans="1:18" ht="14.5" x14ac:dyDescent="0.35">
      <c r="A283" s="65" t="str">
        <f>IF(H283=0, "", IF(COUNTIF($H$12:H282, H283)&gt;0, "", MAX($A$12:A282)+1))</f>
        <v/>
      </c>
      <c r="B283" s="45">
        <v>272</v>
      </c>
      <c r="C283" s="43" t="str">
        <f>IF(L283="","",MAX($C$12:C282)+1)</f>
        <v/>
      </c>
      <c r="D283" s="55"/>
      <c r="E283" s="56"/>
      <c r="F283" s="56"/>
      <c r="G283" s="56"/>
      <c r="H283" s="56"/>
      <c r="I283" s="57"/>
      <c r="J283" s="56"/>
      <c r="K283" s="56"/>
      <c r="L283" s="64" t="str">
        <f t="shared" si="4"/>
        <v/>
      </c>
      <c r="M283" s="58"/>
      <c r="N283" s="59"/>
      <c r="O283" s="60"/>
      <c r="P283" s="63" t="s">
        <v>263</v>
      </c>
      <c r="Q283" s="62"/>
      <c r="R283" s="40"/>
    </row>
    <row r="284" spans="1:18" ht="14.5" x14ac:dyDescent="0.35">
      <c r="A284" s="65" t="str">
        <f>IF(H284=0, "", IF(COUNTIF($H$12:H283, H284)&gt;0, "", MAX($A$12:A283)+1))</f>
        <v/>
      </c>
      <c r="B284" s="44">
        <v>273</v>
      </c>
      <c r="C284" s="43" t="str">
        <f>IF(L284="","",MAX($C$12:C283)+1)</f>
        <v/>
      </c>
      <c r="D284" s="55"/>
      <c r="E284" s="56"/>
      <c r="F284" s="56"/>
      <c r="G284" s="56"/>
      <c r="H284" s="56"/>
      <c r="I284" s="57"/>
      <c r="J284" s="56"/>
      <c r="K284" s="56"/>
      <c r="L284" s="64" t="str">
        <f t="shared" si="4"/>
        <v/>
      </c>
      <c r="M284" s="58"/>
      <c r="N284" s="59"/>
      <c r="O284" s="60"/>
      <c r="P284" s="63" t="s">
        <v>263</v>
      </c>
      <c r="Q284" s="62"/>
      <c r="R284" s="40"/>
    </row>
    <row r="285" spans="1:18" ht="14.5" x14ac:dyDescent="0.35">
      <c r="A285" s="65" t="str">
        <f>IF(H285=0, "", IF(COUNTIF($H$12:H284, H285)&gt;0, "", MAX($A$12:A284)+1))</f>
        <v/>
      </c>
      <c r="B285" s="45">
        <v>274</v>
      </c>
      <c r="C285" s="43" t="str">
        <f>IF(L285="","",MAX($C$12:C284)+1)</f>
        <v/>
      </c>
      <c r="D285" s="55"/>
      <c r="E285" s="56"/>
      <c r="F285" s="56"/>
      <c r="G285" s="56"/>
      <c r="H285" s="56"/>
      <c r="I285" s="57"/>
      <c r="J285" s="56"/>
      <c r="K285" s="56"/>
      <c r="L285" s="64" t="str">
        <f t="shared" si="4"/>
        <v/>
      </c>
      <c r="M285" s="58"/>
      <c r="N285" s="59"/>
      <c r="O285" s="60"/>
      <c r="P285" s="63" t="s">
        <v>263</v>
      </c>
      <c r="Q285" s="62"/>
      <c r="R285" s="40"/>
    </row>
    <row r="286" spans="1:18" ht="14.5" x14ac:dyDescent="0.35">
      <c r="A286" s="65" t="str">
        <f>IF(H286=0, "", IF(COUNTIF($H$12:H285, H286)&gt;0, "", MAX($A$12:A285)+1))</f>
        <v/>
      </c>
      <c r="B286" s="45">
        <v>275</v>
      </c>
      <c r="C286" s="43" t="str">
        <f>IF(L286="","",MAX($C$12:C285)+1)</f>
        <v/>
      </c>
      <c r="D286" s="55"/>
      <c r="E286" s="56"/>
      <c r="F286" s="56"/>
      <c r="G286" s="56"/>
      <c r="H286" s="56"/>
      <c r="I286" s="57"/>
      <c r="J286" s="56"/>
      <c r="K286" s="56"/>
      <c r="L286" s="64" t="str">
        <f t="shared" si="4"/>
        <v/>
      </c>
      <c r="M286" s="58"/>
      <c r="N286" s="59"/>
      <c r="O286" s="60"/>
      <c r="P286" s="63" t="s">
        <v>263</v>
      </c>
      <c r="Q286" s="62"/>
      <c r="R286" s="40"/>
    </row>
    <row r="287" spans="1:18" ht="14.5" x14ac:dyDescent="0.35">
      <c r="A287" s="65" t="str">
        <f>IF(H287=0, "", IF(COUNTIF($H$12:H286, H287)&gt;0, "", MAX($A$12:A286)+1))</f>
        <v/>
      </c>
      <c r="B287" s="45">
        <v>276</v>
      </c>
      <c r="C287" s="43" t="str">
        <f>IF(L287="","",MAX($C$12:C286)+1)</f>
        <v/>
      </c>
      <c r="D287" s="55"/>
      <c r="E287" s="56"/>
      <c r="F287" s="56"/>
      <c r="G287" s="56"/>
      <c r="H287" s="56"/>
      <c r="I287" s="57"/>
      <c r="J287" s="56"/>
      <c r="K287" s="56"/>
      <c r="L287" s="64" t="str">
        <f t="shared" si="4"/>
        <v/>
      </c>
      <c r="M287" s="58"/>
      <c r="N287" s="59"/>
      <c r="O287" s="60"/>
      <c r="P287" s="63" t="s">
        <v>263</v>
      </c>
      <c r="Q287" s="62"/>
      <c r="R287" s="40"/>
    </row>
    <row r="288" spans="1:18" ht="14.5" x14ac:dyDescent="0.35">
      <c r="A288" s="65" t="str">
        <f>IF(H288=0, "", IF(COUNTIF($H$12:H287, H288)&gt;0, "", MAX($A$12:A287)+1))</f>
        <v/>
      </c>
      <c r="B288" s="44">
        <v>277</v>
      </c>
      <c r="C288" s="43" t="str">
        <f>IF(L288="","",MAX($C$12:C287)+1)</f>
        <v/>
      </c>
      <c r="D288" s="55"/>
      <c r="E288" s="56"/>
      <c r="F288" s="56"/>
      <c r="G288" s="56"/>
      <c r="H288" s="56"/>
      <c r="I288" s="57"/>
      <c r="J288" s="56"/>
      <c r="K288" s="56"/>
      <c r="L288" s="64" t="str">
        <f t="shared" si="4"/>
        <v/>
      </c>
      <c r="M288" s="58"/>
      <c r="N288" s="59"/>
      <c r="O288" s="60"/>
      <c r="P288" s="63" t="s">
        <v>263</v>
      </c>
      <c r="Q288" s="62"/>
      <c r="R288" s="40"/>
    </row>
    <row r="289" spans="1:18" ht="14.5" x14ac:dyDescent="0.35">
      <c r="A289" s="65" t="str">
        <f>IF(H289=0, "", IF(COUNTIF($H$12:H288, H289)&gt;0, "", MAX($A$12:A288)+1))</f>
        <v/>
      </c>
      <c r="B289" s="45">
        <v>278</v>
      </c>
      <c r="C289" s="43" t="str">
        <f>IF(L289="","",MAX($C$12:C288)+1)</f>
        <v/>
      </c>
      <c r="D289" s="55"/>
      <c r="E289" s="56"/>
      <c r="F289" s="56"/>
      <c r="G289" s="56"/>
      <c r="H289" s="56"/>
      <c r="I289" s="57"/>
      <c r="J289" s="56"/>
      <c r="K289" s="56"/>
      <c r="L289" s="64" t="str">
        <f t="shared" si="4"/>
        <v/>
      </c>
      <c r="M289" s="58"/>
      <c r="N289" s="59"/>
      <c r="O289" s="60"/>
      <c r="P289" s="63" t="s">
        <v>263</v>
      </c>
      <c r="Q289" s="62"/>
      <c r="R289" s="40"/>
    </row>
    <row r="290" spans="1:18" ht="14.5" x14ac:dyDescent="0.35">
      <c r="A290" s="65" t="str">
        <f>IF(H290=0, "", IF(COUNTIF($H$12:H289, H290)&gt;0, "", MAX($A$12:A289)+1))</f>
        <v/>
      </c>
      <c r="B290" s="45">
        <v>279</v>
      </c>
      <c r="C290" s="43" t="str">
        <f>IF(L290="","",MAX($C$12:C289)+1)</f>
        <v/>
      </c>
      <c r="D290" s="55"/>
      <c r="E290" s="56"/>
      <c r="F290" s="56"/>
      <c r="G290" s="56"/>
      <c r="H290" s="56"/>
      <c r="I290" s="57"/>
      <c r="J290" s="56"/>
      <c r="K290" s="56"/>
      <c r="L290" s="64" t="str">
        <f t="shared" si="4"/>
        <v/>
      </c>
      <c r="M290" s="58"/>
      <c r="N290" s="59"/>
      <c r="O290" s="60"/>
      <c r="P290" s="63" t="s">
        <v>263</v>
      </c>
      <c r="Q290" s="62"/>
      <c r="R290" s="40"/>
    </row>
    <row r="291" spans="1:18" ht="14.5" x14ac:dyDescent="0.35">
      <c r="A291" s="65" t="str">
        <f>IF(H291=0, "", IF(COUNTIF($H$12:H290, H291)&gt;0, "", MAX($A$12:A290)+1))</f>
        <v/>
      </c>
      <c r="B291" s="45">
        <v>280</v>
      </c>
      <c r="C291" s="43" t="str">
        <f>IF(L291="","",MAX($C$12:C290)+1)</f>
        <v/>
      </c>
      <c r="D291" s="55"/>
      <c r="E291" s="56"/>
      <c r="F291" s="56"/>
      <c r="G291" s="56"/>
      <c r="H291" s="56"/>
      <c r="I291" s="57"/>
      <c r="J291" s="56"/>
      <c r="K291" s="56"/>
      <c r="L291" s="64" t="str">
        <f t="shared" si="4"/>
        <v/>
      </c>
      <c r="M291" s="58"/>
      <c r="N291" s="59"/>
      <c r="O291" s="60"/>
      <c r="P291" s="63" t="s">
        <v>263</v>
      </c>
      <c r="Q291" s="62"/>
      <c r="R291" s="40"/>
    </row>
    <row r="292" spans="1:18" ht="14.5" x14ac:dyDescent="0.35">
      <c r="A292" s="65" t="str">
        <f>IF(H292=0, "", IF(COUNTIF($H$12:H291, H292)&gt;0, "", MAX($A$12:A291)+1))</f>
        <v/>
      </c>
      <c r="B292" s="44">
        <v>281</v>
      </c>
      <c r="C292" s="43" t="str">
        <f>IF(L292="","",MAX($C$12:C291)+1)</f>
        <v/>
      </c>
      <c r="D292" s="55"/>
      <c r="E292" s="56"/>
      <c r="F292" s="56"/>
      <c r="G292" s="56"/>
      <c r="H292" s="56"/>
      <c r="I292" s="57"/>
      <c r="J292" s="56"/>
      <c r="K292" s="56"/>
      <c r="L292" s="64" t="str">
        <f t="shared" si="4"/>
        <v/>
      </c>
      <c r="M292" s="58"/>
      <c r="N292" s="59"/>
      <c r="O292" s="60"/>
      <c r="P292" s="63" t="s">
        <v>263</v>
      </c>
      <c r="Q292" s="62"/>
      <c r="R292" s="40"/>
    </row>
    <row r="293" spans="1:18" ht="14.5" x14ac:dyDescent="0.35">
      <c r="A293" s="65" t="str">
        <f>IF(H293=0, "", IF(COUNTIF($H$12:H292, H293)&gt;0, "", MAX($A$12:A292)+1))</f>
        <v/>
      </c>
      <c r="B293" s="45">
        <v>282</v>
      </c>
      <c r="C293" s="43" t="str">
        <f>IF(L293="","",MAX($C$12:C292)+1)</f>
        <v/>
      </c>
      <c r="D293" s="55"/>
      <c r="E293" s="56"/>
      <c r="F293" s="56"/>
      <c r="G293" s="56"/>
      <c r="H293" s="56"/>
      <c r="I293" s="57"/>
      <c r="J293" s="56"/>
      <c r="K293" s="56"/>
      <c r="L293" s="64" t="str">
        <f t="shared" si="4"/>
        <v/>
      </c>
      <c r="M293" s="58"/>
      <c r="N293" s="59"/>
      <c r="O293" s="60"/>
      <c r="P293" s="63" t="s">
        <v>263</v>
      </c>
      <c r="Q293" s="62"/>
      <c r="R293" s="40"/>
    </row>
    <row r="294" spans="1:18" ht="14.5" x14ac:dyDescent="0.35">
      <c r="A294" s="65" t="str">
        <f>IF(H294=0, "", IF(COUNTIF($H$12:H293, H294)&gt;0, "", MAX($A$12:A293)+1))</f>
        <v/>
      </c>
      <c r="B294" s="45">
        <v>283</v>
      </c>
      <c r="C294" s="43" t="str">
        <f>IF(L294="","",MAX($C$12:C293)+1)</f>
        <v/>
      </c>
      <c r="D294" s="55"/>
      <c r="E294" s="56"/>
      <c r="F294" s="56"/>
      <c r="G294" s="56"/>
      <c r="H294" s="56"/>
      <c r="I294" s="57"/>
      <c r="J294" s="56"/>
      <c r="K294" s="56"/>
      <c r="L294" s="64" t="str">
        <f t="shared" si="4"/>
        <v/>
      </c>
      <c r="M294" s="58"/>
      <c r="N294" s="59"/>
      <c r="O294" s="60"/>
      <c r="P294" s="63" t="s">
        <v>263</v>
      </c>
      <c r="Q294" s="62"/>
      <c r="R294" s="40"/>
    </row>
    <row r="295" spans="1:18" ht="14.5" x14ac:dyDescent="0.35">
      <c r="A295" s="65" t="str">
        <f>IF(H295=0, "", IF(COUNTIF($H$12:H294, H295)&gt;0, "", MAX($A$12:A294)+1))</f>
        <v/>
      </c>
      <c r="B295" s="45">
        <v>284</v>
      </c>
      <c r="C295" s="43" t="str">
        <f>IF(L295="","",MAX($C$12:C294)+1)</f>
        <v/>
      </c>
      <c r="D295" s="55"/>
      <c r="E295" s="56"/>
      <c r="F295" s="56"/>
      <c r="G295" s="56"/>
      <c r="H295" s="56"/>
      <c r="I295" s="57"/>
      <c r="J295" s="56"/>
      <c r="K295" s="56"/>
      <c r="L295" s="64" t="str">
        <f t="shared" si="4"/>
        <v/>
      </c>
      <c r="M295" s="58"/>
      <c r="N295" s="59"/>
      <c r="O295" s="60"/>
      <c r="P295" s="63" t="s">
        <v>263</v>
      </c>
      <c r="Q295" s="62"/>
      <c r="R295" s="40"/>
    </row>
    <row r="296" spans="1:18" ht="14.5" x14ac:dyDescent="0.35">
      <c r="A296" s="65" t="str">
        <f>IF(H296=0, "", IF(COUNTIF($H$12:H295, H296)&gt;0, "", MAX($A$12:A295)+1))</f>
        <v/>
      </c>
      <c r="B296" s="44">
        <v>285</v>
      </c>
      <c r="C296" s="43" t="str">
        <f>IF(L296="","",MAX($C$12:C295)+1)</f>
        <v/>
      </c>
      <c r="D296" s="55"/>
      <c r="E296" s="56"/>
      <c r="F296" s="56"/>
      <c r="G296" s="56"/>
      <c r="H296" s="56"/>
      <c r="I296" s="57"/>
      <c r="J296" s="56"/>
      <c r="K296" s="56"/>
      <c r="L296" s="64" t="str">
        <f t="shared" si="4"/>
        <v/>
      </c>
      <c r="M296" s="58"/>
      <c r="N296" s="59"/>
      <c r="O296" s="60"/>
      <c r="P296" s="63" t="s">
        <v>263</v>
      </c>
      <c r="Q296" s="62"/>
      <c r="R296" s="40"/>
    </row>
    <row r="297" spans="1:18" ht="14.5" x14ac:dyDescent="0.35">
      <c r="A297" s="65" t="str">
        <f>IF(H297=0, "", IF(COUNTIF($H$12:H296, H297)&gt;0, "", MAX($A$12:A296)+1))</f>
        <v/>
      </c>
      <c r="B297" s="45">
        <v>286</v>
      </c>
      <c r="C297" s="43" t="str">
        <f>IF(L297="","",MAX($C$12:C296)+1)</f>
        <v/>
      </c>
      <c r="D297" s="55"/>
      <c r="E297" s="56"/>
      <c r="F297" s="56"/>
      <c r="G297" s="56"/>
      <c r="H297" s="56"/>
      <c r="I297" s="57"/>
      <c r="J297" s="56"/>
      <c r="K297" s="56"/>
      <c r="L297" s="64" t="str">
        <f t="shared" si="4"/>
        <v/>
      </c>
      <c r="M297" s="58"/>
      <c r="N297" s="59"/>
      <c r="O297" s="60"/>
      <c r="P297" s="63" t="s">
        <v>263</v>
      </c>
      <c r="Q297" s="62"/>
      <c r="R297" s="40"/>
    </row>
    <row r="298" spans="1:18" ht="14.5" x14ac:dyDescent="0.35">
      <c r="A298" s="65" t="str">
        <f>IF(H298=0, "", IF(COUNTIF($H$12:H297, H298)&gt;0, "", MAX($A$12:A297)+1))</f>
        <v/>
      </c>
      <c r="B298" s="45">
        <v>287</v>
      </c>
      <c r="C298" s="43" t="str">
        <f>IF(L298="","",MAX($C$12:C297)+1)</f>
        <v/>
      </c>
      <c r="D298" s="55"/>
      <c r="E298" s="56"/>
      <c r="F298" s="56"/>
      <c r="G298" s="56"/>
      <c r="H298" s="56"/>
      <c r="I298" s="57"/>
      <c r="J298" s="56"/>
      <c r="K298" s="56"/>
      <c r="L298" s="64" t="str">
        <f t="shared" si="4"/>
        <v/>
      </c>
      <c r="M298" s="58"/>
      <c r="N298" s="59"/>
      <c r="O298" s="60"/>
      <c r="P298" s="63" t="s">
        <v>263</v>
      </c>
      <c r="Q298" s="62"/>
      <c r="R298" s="40"/>
    </row>
    <row r="299" spans="1:18" ht="14.5" x14ac:dyDescent="0.35">
      <c r="A299" s="65" t="str">
        <f>IF(H299=0, "", IF(COUNTIF($H$12:H298, H299)&gt;0, "", MAX($A$12:A298)+1))</f>
        <v/>
      </c>
      <c r="B299" s="45">
        <v>288</v>
      </c>
      <c r="C299" s="43" t="str">
        <f>IF(L299="","",MAX($C$12:C298)+1)</f>
        <v/>
      </c>
      <c r="D299" s="55"/>
      <c r="E299" s="56"/>
      <c r="F299" s="56"/>
      <c r="G299" s="56"/>
      <c r="H299" s="56"/>
      <c r="I299" s="57"/>
      <c r="J299" s="56"/>
      <c r="K299" s="56"/>
      <c r="L299" s="64" t="str">
        <f t="shared" si="4"/>
        <v/>
      </c>
      <c r="M299" s="58"/>
      <c r="N299" s="59"/>
      <c r="O299" s="60"/>
      <c r="P299" s="63" t="s">
        <v>263</v>
      </c>
      <c r="Q299" s="62"/>
      <c r="R299" s="40"/>
    </row>
    <row r="300" spans="1:18" ht="14.5" x14ac:dyDescent="0.35">
      <c r="A300" s="65" t="str">
        <f>IF(H300=0, "", IF(COUNTIF($H$12:H299, H300)&gt;0, "", MAX($A$12:A299)+1))</f>
        <v/>
      </c>
      <c r="B300" s="44">
        <v>289</v>
      </c>
      <c r="C300" s="43" t="str">
        <f>IF(L300="","",MAX($C$12:C299)+1)</f>
        <v/>
      </c>
      <c r="D300" s="55"/>
      <c r="E300" s="56"/>
      <c r="F300" s="56"/>
      <c r="G300" s="56"/>
      <c r="H300" s="56"/>
      <c r="I300" s="57"/>
      <c r="J300" s="56"/>
      <c r="K300" s="56"/>
      <c r="L300" s="64" t="str">
        <f t="shared" si="4"/>
        <v/>
      </c>
      <c r="M300" s="58"/>
      <c r="N300" s="59"/>
      <c r="O300" s="60"/>
      <c r="P300" s="63" t="s">
        <v>263</v>
      </c>
      <c r="Q300" s="62"/>
      <c r="R300" s="40"/>
    </row>
    <row r="301" spans="1:18" ht="14.5" x14ac:dyDescent="0.35">
      <c r="A301" s="65" t="str">
        <f>IF(H301=0, "", IF(COUNTIF($H$12:H300, H301)&gt;0, "", MAX($A$12:A300)+1))</f>
        <v/>
      </c>
      <c r="B301" s="45">
        <v>290</v>
      </c>
      <c r="C301" s="43" t="str">
        <f>IF(L301="","",MAX($C$12:C300)+1)</f>
        <v/>
      </c>
      <c r="D301" s="55"/>
      <c r="E301" s="56"/>
      <c r="F301" s="56"/>
      <c r="G301" s="56"/>
      <c r="H301" s="56"/>
      <c r="I301" s="57"/>
      <c r="J301" s="56"/>
      <c r="K301" s="56"/>
      <c r="L301" s="64" t="str">
        <f t="shared" si="4"/>
        <v/>
      </c>
      <c r="M301" s="58"/>
      <c r="N301" s="59"/>
      <c r="O301" s="60"/>
      <c r="P301" s="63" t="s">
        <v>263</v>
      </c>
      <c r="Q301" s="62"/>
      <c r="R301" s="40"/>
    </row>
    <row r="302" spans="1:18" ht="14.5" x14ac:dyDescent="0.35">
      <c r="A302" s="65" t="str">
        <f>IF(H302=0, "", IF(COUNTIF($H$12:H301, H302)&gt;0, "", MAX($A$12:A301)+1))</f>
        <v/>
      </c>
      <c r="B302" s="45">
        <v>291</v>
      </c>
      <c r="C302" s="43" t="str">
        <f>IF(L302="","",MAX($C$12:C301)+1)</f>
        <v/>
      </c>
      <c r="D302" s="55"/>
      <c r="E302" s="56"/>
      <c r="F302" s="56"/>
      <c r="G302" s="56"/>
      <c r="H302" s="56"/>
      <c r="I302" s="57"/>
      <c r="J302" s="56"/>
      <c r="K302" s="56"/>
      <c r="L302" s="64" t="str">
        <f t="shared" si="4"/>
        <v/>
      </c>
      <c r="M302" s="58"/>
      <c r="N302" s="59"/>
      <c r="O302" s="60"/>
      <c r="P302" s="63" t="s">
        <v>263</v>
      </c>
      <c r="Q302" s="62"/>
      <c r="R302" s="40"/>
    </row>
    <row r="303" spans="1:18" ht="14.5" x14ac:dyDescent="0.35">
      <c r="A303" s="65" t="str">
        <f>IF(H303=0, "", IF(COUNTIF($H$12:H302, H303)&gt;0, "", MAX($A$12:A302)+1))</f>
        <v/>
      </c>
      <c r="B303" s="45">
        <v>292</v>
      </c>
      <c r="C303" s="43" t="str">
        <f>IF(L303="","",MAX($C$12:C302)+1)</f>
        <v/>
      </c>
      <c r="D303" s="55"/>
      <c r="E303" s="56"/>
      <c r="F303" s="56"/>
      <c r="G303" s="56"/>
      <c r="H303" s="56"/>
      <c r="I303" s="57"/>
      <c r="J303" s="56"/>
      <c r="K303" s="56"/>
      <c r="L303" s="64" t="str">
        <f t="shared" si="4"/>
        <v/>
      </c>
      <c r="M303" s="58"/>
      <c r="N303" s="59"/>
      <c r="O303" s="60"/>
      <c r="P303" s="63" t="s">
        <v>263</v>
      </c>
      <c r="Q303" s="62"/>
      <c r="R303" s="40"/>
    </row>
    <row r="304" spans="1:18" ht="14.5" x14ac:dyDescent="0.35">
      <c r="A304" s="65" t="str">
        <f>IF(H304=0, "", IF(COUNTIF($H$12:H303, H304)&gt;0, "", MAX($A$12:A303)+1))</f>
        <v/>
      </c>
      <c r="B304" s="44">
        <v>293</v>
      </c>
      <c r="C304" s="43" t="str">
        <f>IF(L304="","",MAX($C$12:C303)+1)</f>
        <v/>
      </c>
      <c r="D304" s="55"/>
      <c r="E304" s="56"/>
      <c r="F304" s="56"/>
      <c r="G304" s="56"/>
      <c r="H304" s="56"/>
      <c r="I304" s="57"/>
      <c r="J304" s="56"/>
      <c r="K304" s="56"/>
      <c r="L304" s="64" t="str">
        <f t="shared" si="4"/>
        <v/>
      </c>
      <c r="M304" s="58"/>
      <c r="N304" s="59"/>
      <c r="O304" s="60"/>
      <c r="P304" s="63" t="s">
        <v>263</v>
      </c>
      <c r="Q304" s="62"/>
      <c r="R304" s="40"/>
    </row>
    <row r="305" spans="1:18" ht="14.5" x14ac:dyDescent="0.35">
      <c r="A305" s="65" t="str">
        <f>IF(H305=0, "", IF(COUNTIF($H$12:H304, H305)&gt;0, "", MAX($A$12:A304)+1))</f>
        <v/>
      </c>
      <c r="B305" s="45">
        <v>294</v>
      </c>
      <c r="C305" s="43" t="str">
        <f>IF(L305="","",MAX($C$12:C304)+1)</f>
        <v/>
      </c>
      <c r="D305" s="55"/>
      <c r="E305" s="56"/>
      <c r="F305" s="56"/>
      <c r="G305" s="56"/>
      <c r="H305" s="56"/>
      <c r="I305" s="57"/>
      <c r="J305" s="56"/>
      <c r="K305" s="56"/>
      <c r="L305" s="64" t="str">
        <f t="shared" si="4"/>
        <v/>
      </c>
      <c r="M305" s="58"/>
      <c r="N305" s="59"/>
      <c r="O305" s="60"/>
      <c r="P305" s="63" t="s">
        <v>263</v>
      </c>
      <c r="Q305" s="62"/>
      <c r="R305" s="40"/>
    </row>
    <row r="306" spans="1:18" ht="14.5" x14ac:dyDescent="0.35">
      <c r="A306" s="65" t="str">
        <f>IF(H306=0, "", IF(COUNTIF($H$12:H305, H306)&gt;0, "", MAX($A$12:A305)+1))</f>
        <v/>
      </c>
      <c r="B306" s="45">
        <v>295</v>
      </c>
      <c r="C306" s="43" t="str">
        <f>IF(L306="","",MAX($C$12:C305)+1)</f>
        <v/>
      </c>
      <c r="D306" s="55"/>
      <c r="E306" s="56"/>
      <c r="F306" s="56"/>
      <c r="G306" s="56"/>
      <c r="H306" s="56"/>
      <c r="I306" s="57"/>
      <c r="J306" s="56"/>
      <c r="K306" s="56"/>
      <c r="L306" s="64" t="str">
        <f t="shared" si="4"/>
        <v/>
      </c>
      <c r="M306" s="58"/>
      <c r="N306" s="59"/>
      <c r="O306" s="60"/>
      <c r="P306" s="63" t="s">
        <v>263</v>
      </c>
      <c r="Q306" s="62"/>
      <c r="R306" s="40"/>
    </row>
    <row r="307" spans="1:18" ht="14.5" x14ac:dyDescent="0.35">
      <c r="A307" s="65" t="str">
        <f>IF(H307=0, "", IF(COUNTIF($H$12:H306, H307)&gt;0, "", MAX($A$12:A306)+1))</f>
        <v/>
      </c>
      <c r="B307" s="45">
        <v>296</v>
      </c>
      <c r="C307" s="43" t="str">
        <f>IF(L307="","",MAX($C$12:C306)+1)</f>
        <v/>
      </c>
      <c r="D307" s="55"/>
      <c r="E307" s="56"/>
      <c r="F307" s="56"/>
      <c r="G307" s="56"/>
      <c r="H307" s="56"/>
      <c r="I307" s="57"/>
      <c r="J307" s="56"/>
      <c r="K307" s="56"/>
      <c r="L307" s="64" t="str">
        <f t="shared" si="4"/>
        <v/>
      </c>
      <c r="M307" s="58"/>
      <c r="N307" s="59"/>
      <c r="O307" s="60"/>
      <c r="P307" s="63" t="s">
        <v>263</v>
      </c>
      <c r="Q307" s="62"/>
      <c r="R307" s="40"/>
    </row>
    <row r="308" spans="1:18" ht="14.5" x14ac:dyDescent="0.35">
      <c r="A308" s="65" t="str">
        <f>IF(H308=0, "", IF(COUNTIF($H$12:H307, H308)&gt;0, "", MAX($A$12:A307)+1))</f>
        <v/>
      </c>
      <c r="B308" s="44">
        <v>297</v>
      </c>
      <c r="C308" s="43" t="str">
        <f>IF(L308="","",MAX($C$12:C307)+1)</f>
        <v/>
      </c>
      <c r="D308" s="55"/>
      <c r="E308" s="56"/>
      <c r="F308" s="56"/>
      <c r="G308" s="56"/>
      <c r="H308" s="56"/>
      <c r="I308" s="57"/>
      <c r="J308" s="56"/>
      <c r="K308" s="56"/>
      <c r="L308" s="64" t="str">
        <f t="shared" si="4"/>
        <v/>
      </c>
      <c r="M308" s="58"/>
      <c r="N308" s="59"/>
      <c r="O308" s="60"/>
      <c r="P308" s="63" t="s">
        <v>263</v>
      </c>
      <c r="Q308" s="62"/>
      <c r="R308" s="40"/>
    </row>
    <row r="309" spans="1:18" ht="14.5" x14ac:dyDescent="0.35">
      <c r="A309" s="65" t="str">
        <f>IF(H309=0, "", IF(COUNTIF($H$12:H308, H309)&gt;0, "", MAX($A$12:A308)+1))</f>
        <v/>
      </c>
      <c r="B309" s="45">
        <v>298</v>
      </c>
      <c r="C309" s="43" t="str">
        <f>IF(L309="","",MAX($C$12:C308)+1)</f>
        <v/>
      </c>
      <c r="D309" s="55"/>
      <c r="E309" s="56"/>
      <c r="F309" s="56"/>
      <c r="G309" s="56"/>
      <c r="H309" s="56"/>
      <c r="I309" s="57"/>
      <c r="J309" s="56"/>
      <c r="K309" s="56"/>
      <c r="L309" s="64" t="str">
        <f t="shared" si="4"/>
        <v/>
      </c>
      <c r="M309" s="58"/>
      <c r="N309" s="59"/>
      <c r="O309" s="60"/>
      <c r="P309" s="63" t="s">
        <v>263</v>
      </c>
      <c r="Q309" s="62"/>
      <c r="R309" s="40"/>
    </row>
    <row r="310" spans="1:18" ht="14.5" x14ac:dyDescent="0.35">
      <c r="A310" s="65" t="str">
        <f>IF(H310=0, "", IF(COUNTIF($H$12:H309, H310)&gt;0, "", MAX($A$12:A309)+1))</f>
        <v/>
      </c>
      <c r="B310" s="45">
        <v>299</v>
      </c>
      <c r="C310" s="43" t="str">
        <f>IF(L310="","",MAX($C$12:C309)+1)</f>
        <v/>
      </c>
      <c r="D310" s="55"/>
      <c r="E310" s="56"/>
      <c r="F310" s="56"/>
      <c r="G310" s="56"/>
      <c r="H310" s="56"/>
      <c r="I310" s="57"/>
      <c r="J310" s="56"/>
      <c r="K310" s="56"/>
      <c r="L310" s="64" t="str">
        <f t="shared" si="4"/>
        <v/>
      </c>
      <c r="M310" s="58"/>
      <c r="N310" s="59"/>
      <c r="O310" s="60"/>
      <c r="P310" s="63" t="s">
        <v>263</v>
      </c>
      <c r="Q310" s="62"/>
      <c r="R310" s="40"/>
    </row>
    <row r="311" spans="1:18" ht="14.5" x14ac:dyDescent="0.35">
      <c r="A311" s="65" t="str">
        <f>IF(H311=0, "", IF(COUNTIF($H$12:H310, H311)&gt;0, "", MAX($A$12:A310)+1))</f>
        <v/>
      </c>
      <c r="B311" s="45">
        <v>300</v>
      </c>
      <c r="C311" s="43" t="str">
        <f>IF(L311="","",MAX($C$12:C310)+1)</f>
        <v/>
      </c>
      <c r="D311" s="55"/>
      <c r="E311" s="56"/>
      <c r="F311" s="56"/>
      <c r="G311" s="56"/>
      <c r="H311" s="56"/>
      <c r="I311" s="57"/>
      <c r="J311" s="56"/>
      <c r="K311" s="56"/>
      <c r="L311" s="64" t="str">
        <f t="shared" si="4"/>
        <v/>
      </c>
      <c r="M311" s="58"/>
      <c r="N311" s="59"/>
      <c r="O311" s="60"/>
      <c r="P311" s="63" t="s">
        <v>263</v>
      </c>
      <c r="Q311" s="62"/>
      <c r="R311" s="40"/>
    </row>
    <row r="312" spans="1:18" ht="14.5" x14ac:dyDescent="0.35">
      <c r="A312" s="65" t="str">
        <f>IF(H312=0, "", IF(COUNTIF($H$12:H311, H312)&gt;0, "", MAX($A$12:A311)+1))</f>
        <v/>
      </c>
      <c r="B312" s="44">
        <v>301</v>
      </c>
      <c r="C312" s="43" t="str">
        <f>IF(L312="","",MAX($C$12:C311)+1)</f>
        <v/>
      </c>
      <c r="D312" s="55"/>
      <c r="E312" s="56"/>
      <c r="F312" s="56"/>
      <c r="G312" s="56"/>
      <c r="H312" s="56"/>
      <c r="I312" s="57"/>
      <c r="J312" s="56"/>
      <c r="K312" s="56"/>
      <c r="L312" s="64" t="str">
        <f t="shared" si="4"/>
        <v/>
      </c>
      <c r="M312" s="58"/>
      <c r="N312" s="59"/>
      <c r="O312" s="60"/>
      <c r="P312" s="63" t="s">
        <v>263</v>
      </c>
      <c r="Q312" s="62"/>
      <c r="R312" s="40"/>
    </row>
    <row r="313" spans="1:18" ht="14.5" x14ac:dyDescent="0.35">
      <c r="A313" s="65" t="str">
        <f>IF(H313=0, "", IF(COUNTIF($H$12:H312, H313)&gt;0, "", MAX($A$12:A312)+1))</f>
        <v/>
      </c>
      <c r="B313" s="45">
        <v>302</v>
      </c>
      <c r="C313" s="43" t="str">
        <f>IF(L313="","",MAX($C$12:C312)+1)</f>
        <v/>
      </c>
      <c r="D313" s="55"/>
      <c r="E313" s="56"/>
      <c r="F313" s="56"/>
      <c r="G313" s="56"/>
      <c r="H313" s="56"/>
      <c r="I313" s="57"/>
      <c r="J313" s="56"/>
      <c r="K313" s="56"/>
      <c r="L313" s="64" t="str">
        <f t="shared" si="4"/>
        <v/>
      </c>
      <c r="M313" s="58"/>
      <c r="N313" s="59"/>
      <c r="O313" s="60"/>
      <c r="P313" s="63" t="s">
        <v>263</v>
      </c>
      <c r="Q313" s="62"/>
      <c r="R313" s="40"/>
    </row>
    <row r="314" spans="1:18" ht="14.5" x14ac:dyDescent="0.35">
      <c r="A314" s="65" t="str">
        <f>IF(H314=0, "", IF(COUNTIF($H$12:H313, H314)&gt;0, "", MAX($A$12:A313)+1))</f>
        <v/>
      </c>
      <c r="B314" s="45">
        <v>303</v>
      </c>
      <c r="C314" s="43" t="str">
        <f>IF(L314="","",MAX($C$12:C313)+1)</f>
        <v/>
      </c>
      <c r="D314" s="55"/>
      <c r="E314" s="56"/>
      <c r="F314" s="56"/>
      <c r="G314" s="56"/>
      <c r="H314" s="56"/>
      <c r="I314" s="57"/>
      <c r="J314" s="56"/>
      <c r="K314" s="56"/>
      <c r="L314" s="64" t="str">
        <f t="shared" si="4"/>
        <v/>
      </c>
      <c r="M314" s="58"/>
      <c r="N314" s="59"/>
      <c r="O314" s="60"/>
      <c r="P314" s="63" t="s">
        <v>263</v>
      </c>
      <c r="Q314" s="62"/>
      <c r="R314" s="40"/>
    </row>
    <row r="315" spans="1:18" ht="14.5" x14ac:dyDescent="0.35">
      <c r="A315" s="65" t="str">
        <f>IF(H315=0, "", IF(COUNTIF($H$12:H314, H315)&gt;0, "", MAX($A$12:A314)+1))</f>
        <v/>
      </c>
      <c r="B315" s="45">
        <v>304</v>
      </c>
      <c r="C315" s="43" t="str">
        <f>IF(L315="","",MAX($C$12:C314)+1)</f>
        <v/>
      </c>
      <c r="D315" s="55"/>
      <c r="E315" s="56"/>
      <c r="F315" s="56"/>
      <c r="G315" s="56"/>
      <c r="H315" s="56"/>
      <c r="I315" s="57"/>
      <c r="J315" s="56"/>
      <c r="K315" s="56"/>
      <c r="L315" s="64" t="str">
        <f t="shared" si="4"/>
        <v/>
      </c>
      <c r="M315" s="58"/>
      <c r="N315" s="59"/>
      <c r="O315" s="60"/>
      <c r="P315" s="63" t="s">
        <v>263</v>
      </c>
      <c r="Q315" s="62"/>
      <c r="R315" s="40"/>
    </row>
    <row r="316" spans="1:18" ht="14.5" x14ac:dyDescent="0.35">
      <c r="A316" s="65" t="str">
        <f>IF(H316=0, "", IF(COUNTIF($H$12:H315, H316)&gt;0, "", MAX($A$12:A315)+1))</f>
        <v/>
      </c>
      <c r="B316" s="44">
        <v>305</v>
      </c>
      <c r="C316" s="43" t="str">
        <f>IF(L316="","",MAX($C$12:C315)+1)</f>
        <v/>
      </c>
      <c r="D316" s="55"/>
      <c r="E316" s="56"/>
      <c r="F316" s="56"/>
      <c r="G316" s="56"/>
      <c r="H316" s="56"/>
      <c r="I316" s="57"/>
      <c r="J316" s="56"/>
      <c r="K316" s="56"/>
      <c r="L316" s="64" t="str">
        <f t="shared" si="4"/>
        <v/>
      </c>
      <c r="M316" s="58"/>
      <c r="N316" s="59"/>
      <c r="O316" s="60"/>
      <c r="P316" s="63" t="s">
        <v>263</v>
      </c>
      <c r="Q316" s="62"/>
      <c r="R316" s="40"/>
    </row>
    <row r="317" spans="1:18" ht="14.5" x14ac:dyDescent="0.35">
      <c r="A317" s="65" t="str">
        <f>IF(H317=0, "", IF(COUNTIF($H$12:H316, H317)&gt;0, "", MAX($A$12:A316)+1))</f>
        <v/>
      </c>
      <c r="B317" s="45">
        <v>306</v>
      </c>
      <c r="C317" s="43" t="str">
        <f>IF(L317="","",MAX($C$12:C316)+1)</f>
        <v/>
      </c>
      <c r="D317" s="55"/>
      <c r="E317" s="56"/>
      <c r="F317" s="56"/>
      <c r="G317" s="56"/>
      <c r="H317" s="56"/>
      <c r="I317" s="57"/>
      <c r="J317" s="56"/>
      <c r="K317" s="56"/>
      <c r="L317" s="64" t="str">
        <f t="shared" si="4"/>
        <v/>
      </c>
      <c r="M317" s="58"/>
      <c r="N317" s="59"/>
      <c r="O317" s="60"/>
      <c r="P317" s="63" t="s">
        <v>263</v>
      </c>
      <c r="Q317" s="62"/>
      <c r="R317" s="40"/>
    </row>
    <row r="318" spans="1:18" ht="14.5" x14ac:dyDescent="0.35">
      <c r="A318" s="65" t="str">
        <f>IF(H318=0, "", IF(COUNTIF($H$12:H317, H318)&gt;0, "", MAX($A$12:A317)+1))</f>
        <v/>
      </c>
      <c r="B318" s="45">
        <v>307</v>
      </c>
      <c r="C318" s="43" t="str">
        <f>IF(L318="","",MAX($C$12:C317)+1)</f>
        <v/>
      </c>
      <c r="D318" s="55"/>
      <c r="E318" s="56"/>
      <c r="F318" s="56"/>
      <c r="G318" s="56"/>
      <c r="H318" s="56"/>
      <c r="I318" s="57"/>
      <c r="J318" s="56"/>
      <c r="K318" s="56"/>
      <c r="L318" s="64" t="str">
        <f t="shared" si="4"/>
        <v/>
      </c>
      <c r="M318" s="58"/>
      <c r="N318" s="59"/>
      <c r="O318" s="60"/>
      <c r="P318" s="63" t="s">
        <v>263</v>
      </c>
      <c r="Q318" s="62"/>
      <c r="R318" s="40"/>
    </row>
    <row r="319" spans="1:18" ht="14.5" x14ac:dyDescent="0.35">
      <c r="A319" s="65" t="str">
        <f>IF(H319=0, "", IF(COUNTIF($H$12:H318, H319)&gt;0, "", MAX($A$12:A318)+1))</f>
        <v/>
      </c>
      <c r="B319" s="45">
        <v>308</v>
      </c>
      <c r="C319" s="43" t="str">
        <f>IF(L319="","",MAX($C$12:C318)+1)</f>
        <v/>
      </c>
      <c r="D319" s="55"/>
      <c r="E319" s="56"/>
      <c r="F319" s="56"/>
      <c r="G319" s="56"/>
      <c r="H319" s="56"/>
      <c r="I319" s="57"/>
      <c r="J319" s="56"/>
      <c r="K319" s="56"/>
      <c r="L319" s="64" t="str">
        <f t="shared" si="4"/>
        <v/>
      </c>
      <c r="M319" s="58"/>
      <c r="N319" s="59"/>
      <c r="O319" s="60"/>
      <c r="P319" s="63" t="s">
        <v>263</v>
      </c>
      <c r="Q319" s="62"/>
      <c r="R319" s="40"/>
    </row>
    <row r="320" spans="1:18" ht="14.5" x14ac:dyDescent="0.35">
      <c r="A320" s="65" t="str">
        <f>IF(H320=0, "", IF(COUNTIF($H$12:H319, H320)&gt;0, "", MAX($A$12:A319)+1))</f>
        <v/>
      </c>
      <c r="B320" s="44">
        <v>309</v>
      </c>
      <c r="C320" s="43" t="str">
        <f>IF(L320="","",MAX($C$12:C319)+1)</f>
        <v/>
      </c>
      <c r="D320" s="55"/>
      <c r="E320" s="56"/>
      <c r="F320" s="56"/>
      <c r="G320" s="56"/>
      <c r="H320" s="56"/>
      <c r="I320" s="57"/>
      <c r="J320" s="56"/>
      <c r="K320" s="56"/>
      <c r="L320" s="64" t="str">
        <f t="shared" si="4"/>
        <v/>
      </c>
      <c r="M320" s="58"/>
      <c r="N320" s="59"/>
      <c r="O320" s="60"/>
      <c r="P320" s="63" t="s">
        <v>263</v>
      </c>
      <c r="Q320" s="62"/>
      <c r="R320" s="40"/>
    </row>
    <row r="321" spans="1:18" ht="14.5" x14ac:dyDescent="0.35">
      <c r="A321" s="65" t="str">
        <f>IF(H321=0, "", IF(COUNTIF($H$12:H320, H321)&gt;0, "", MAX($A$12:A320)+1))</f>
        <v/>
      </c>
      <c r="B321" s="45">
        <v>310</v>
      </c>
      <c r="C321" s="43" t="str">
        <f>IF(L321="","",MAX($C$12:C320)+1)</f>
        <v/>
      </c>
      <c r="D321" s="55"/>
      <c r="E321" s="56"/>
      <c r="F321" s="56"/>
      <c r="G321" s="56"/>
      <c r="H321" s="56"/>
      <c r="I321" s="57"/>
      <c r="J321" s="56"/>
      <c r="K321" s="56"/>
      <c r="L321" s="64" t="str">
        <f t="shared" si="4"/>
        <v/>
      </c>
      <c r="M321" s="58"/>
      <c r="N321" s="59"/>
      <c r="O321" s="60"/>
      <c r="P321" s="63" t="s">
        <v>263</v>
      </c>
      <c r="Q321" s="62"/>
      <c r="R321" s="40"/>
    </row>
    <row r="322" spans="1:18" ht="14.5" x14ac:dyDescent="0.35">
      <c r="A322" s="65" t="str">
        <f>IF(H322=0, "", IF(COUNTIF($H$12:H321, H322)&gt;0, "", MAX($A$12:A321)+1))</f>
        <v/>
      </c>
      <c r="B322" s="45">
        <v>311</v>
      </c>
      <c r="C322" s="43" t="str">
        <f>IF(L322="","",MAX($C$12:C321)+1)</f>
        <v/>
      </c>
      <c r="D322" s="55"/>
      <c r="E322" s="56"/>
      <c r="F322" s="56"/>
      <c r="G322" s="56"/>
      <c r="H322" s="56"/>
      <c r="I322" s="57"/>
      <c r="J322" s="56"/>
      <c r="K322" s="56"/>
      <c r="L322" s="64" t="str">
        <f t="shared" si="4"/>
        <v/>
      </c>
      <c r="M322" s="58"/>
      <c r="N322" s="59"/>
      <c r="O322" s="60"/>
      <c r="P322" s="63" t="s">
        <v>263</v>
      </c>
      <c r="Q322" s="62"/>
      <c r="R322" s="40"/>
    </row>
    <row r="323" spans="1:18" ht="14.5" x14ac:dyDescent="0.35">
      <c r="A323" s="65" t="str">
        <f>IF(H323=0, "", IF(COUNTIF($H$12:H322, H323)&gt;0, "", MAX($A$12:A322)+1))</f>
        <v/>
      </c>
      <c r="B323" s="45">
        <v>312</v>
      </c>
      <c r="C323" s="43" t="str">
        <f>IF(L323="","",MAX($C$12:C322)+1)</f>
        <v/>
      </c>
      <c r="D323" s="55"/>
      <c r="E323" s="56"/>
      <c r="F323" s="56"/>
      <c r="G323" s="56"/>
      <c r="H323" s="56"/>
      <c r="I323" s="57"/>
      <c r="J323" s="56"/>
      <c r="K323" s="56"/>
      <c r="L323" s="64" t="str">
        <f t="shared" si="4"/>
        <v/>
      </c>
      <c r="M323" s="58"/>
      <c r="N323" s="59"/>
      <c r="O323" s="60"/>
      <c r="P323" s="63" t="s">
        <v>263</v>
      </c>
      <c r="Q323" s="62"/>
      <c r="R323" s="40"/>
    </row>
    <row r="324" spans="1:18" ht="14.5" x14ac:dyDescent="0.35">
      <c r="A324" s="65" t="str">
        <f>IF(H324=0, "", IF(COUNTIF($H$12:H323, H324)&gt;0, "", MAX($A$12:A323)+1))</f>
        <v/>
      </c>
      <c r="B324" s="44">
        <v>313</v>
      </c>
      <c r="C324" s="43" t="str">
        <f>IF(L324="","",MAX($C$12:C323)+1)</f>
        <v/>
      </c>
      <c r="D324" s="55"/>
      <c r="E324" s="56"/>
      <c r="F324" s="56"/>
      <c r="G324" s="56"/>
      <c r="H324" s="56"/>
      <c r="I324" s="57"/>
      <c r="J324" s="56"/>
      <c r="K324" s="56"/>
      <c r="L324" s="64" t="str">
        <f t="shared" si="4"/>
        <v/>
      </c>
      <c r="M324" s="58"/>
      <c r="N324" s="59"/>
      <c r="O324" s="60"/>
      <c r="P324" s="63" t="s">
        <v>263</v>
      </c>
      <c r="Q324" s="62"/>
      <c r="R324" s="40"/>
    </row>
    <row r="325" spans="1:18" ht="14.5" x14ac:dyDescent="0.35">
      <c r="A325" s="65" t="str">
        <f>IF(H325=0, "", IF(COUNTIF($H$12:H324, H325)&gt;0, "", MAX($A$12:A324)+1))</f>
        <v/>
      </c>
      <c r="B325" s="45">
        <v>314</v>
      </c>
      <c r="C325" s="43" t="str">
        <f>IF(L325="","",MAX($C$12:C324)+1)</f>
        <v/>
      </c>
      <c r="D325" s="55"/>
      <c r="E325" s="56"/>
      <c r="F325" s="56"/>
      <c r="G325" s="56"/>
      <c r="H325" s="56"/>
      <c r="I325" s="57"/>
      <c r="J325" s="56"/>
      <c r="K325" s="56"/>
      <c r="L325" s="64" t="str">
        <f t="shared" si="4"/>
        <v/>
      </c>
      <c r="M325" s="58"/>
      <c r="N325" s="59"/>
      <c r="O325" s="60"/>
      <c r="P325" s="63" t="s">
        <v>263</v>
      </c>
      <c r="Q325" s="62"/>
      <c r="R325" s="40"/>
    </row>
    <row r="326" spans="1:18" ht="14.5" x14ac:dyDescent="0.35">
      <c r="A326" s="65" t="str">
        <f>IF(H326=0, "", IF(COUNTIF($H$12:H325, H326)&gt;0, "", MAX($A$12:A325)+1))</f>
        <v/>
      </c>
      <c r="B326" s="45">
        <v>315</v>
      </c>
      <c r="C326" s="43" t="str">
        <f>IF(L326="","",MAX($C$12:C325)+1)</f>
        <v/>
      </c>
      <c r="D326" s="55"/>
      <c r="E326" s="56"/>
      <c r="F326" s="56"/>
      <c r="G326" s="56"/>
      <c r="H326" s="56"/>
      <c r="I326" s="57"/>
      <c r="J326" s="56"/>
      <c r="K326" s="56"/>
      <c r="L326" s="64" t="str">
        <f t="shared" si="4"/>
        <v/>
      </c>
      <c r="M326" s="58"/>
      <c r="N326" s="59"/>
      <c r="O326" s="60"/>
      <c r="P326" s="63" t="s">
        <v>263</v>
      </c>
      <c r="Q326" s="62"/>
      <c r="R326" s="40"/>
    </row>
    <row r="327" spans="1:18" ht="14.5" x14ac:dyDescent="0.35">
      <c r="A327" s="65" t="str">
        <f>IF(H327=0, "", IF(COUNTIF($H$12:H326, H327)&gt;0, "", MAX($A$12:A326)+1))</f>
        <v/>
      </c>
      <c r="B327" s="45">
        <v>316</v>
      </c>
      <c r="C327" s="43" t="str">
        <f>IF(L327="","",MAX($C$12:C326)+1)</f>
        <v/>
      </c>
      <c r="D327" s="55"/>
      <c r="E327" s="56"/>
      <c r="F327" s="56"/>
      <c r="G327" s="56"/>
      <c r="H327" s="56"/>
      <c r="I327" s="57"/>
      <c r="J327" s="56"/>
      <c r="K327" s="56"/>
      <c r="L327" s="64" t="str">
        <f t="shared" si="4"/>
        <v/>
      </c>
      <c r="M327" s="58"/>
      <c r="N327" s="59"/>
      <c r="O327" s="60"/>
      <c r="P327" s="63" t="s">
        <v>263</v>
      </c>
      <c r="Q327" s="62"/>
      <c r="R327" s="40"/>
    </row>
    <row r="328" spans="1:18" ht="14.5" x14ac:dyDescent="0.35">
      <c r="A328" s="65" t="str">
        <f>IF(H328=0, "", IF(COUNTIF($H$12:H327, H328)&gt;0, "", MAX($A$12:A327)+1))</f>
        <v/>
      </c>
      <c r="B328" s="44">
        <v>317</v>
      </c>
      <c r="C328" s="43" t="str">
        <f>IF(L328="","",MAX($C$12:C327)+1)</f>
        <v/>
      </c>
      <c r="D328" s="55"/>
      <c r="E328" s="56"/>
      <c r="F328" s="56"/>
      <c r="G328" s="56"/>
      <c r="H328" s="56"/>
      <c r="I328" s="57"/>
      <c r="J328" s="56"/>
      <c r="K328" s="56"/>
      <c r="L328" s="64" t="str">
        <f t="shared" si="4"/>
        <v/>
      </c>
      <c r="M328" s="58"/>
      <c r="N328" s="59"/>
      <c r="O328" s="60"/>
      <c r="P328" s="63" t="s">
        <v>263</v>
      </c>
      <c r="Q328" s="62"/>
      <c r="R328" s="40"/>
    </row>
    <row r="329" spans="1:18" ht="14.5" x14ac:dyDescent="0.35">
      <c r="A329" s="65" t="str">
        <f>IF(H329=0, "", IF(COUNTIF($H$12:H328, H329)&gt;0, "", MAX($A$12:A328)+1))</f>
        <v/>
      </c>
      <c r="B329" s="45">
        <v>318</v>
      </c>
      <c r="C329" s="43" t="str">
        <f>IF(L329="","",MAX($C$12:C328)+1)</f>
        <v/>
      </c>
      <c r="D329" s="55"/>
      <c r="E329" s="56"/>
      <c r="F329" s="56"/>
      <c r="G329" s="56"/>
      <c r="H329" s="56"/>
      <c r="I329" s="57"/>
      <c r="J329" s="56"/>
      <c r="K329" s="56"/>
      <c r="L329" s="64" t="str">
        <f t="shared" si="4"/>
        <v/>
      </c>
      <c r="M329" s="58"/>
      <c r="N329" s="59"/>
      <c r="O329" s="60"/>
      <c r="P329" s="63" t="s">
        <v>263</v>
      </c>
      <c r="Q329" s="62"/>
      <c r="R329" s="40"/>
    </row>
    <row r="330" spans="1:18" ht="14.5" x14ac:dyDescent="0.35">
      <c r="A330" s="65" t="str">
        <f>IF(H330=0, "", IF(COUNTIF($H$12:H329, H330)&gt;0, "", MAX($A$12:A329)+1))</f>
        <v/>
      </c>
      <c r="B330" s="45">
        <v>319</v>
      </c>
      <c r="C330" s="43" t="str">
        <f>IF(L330="","",MAX($C$12:C329)+1)</f>
        <v/>
      </c>
      <c r="D330" s="55"/>
      <c r="E330" s="56"/>
      <c r="F330" s="56"/>
      <c r="G330" s="56"/>
      <c r="H330" s="56"/>
      <c r="I330" s="57"/>
      <c r="J330" s="56"/>
      <c r="K330" s="56"/>
      <c r="L330" s="64" t="str">
        <f t="shared" si="4"/>
        <v/>
      </c>
      <c r="M330" s="58"/>
      <c r="N330" s="59"/>
      <c r="O330" s="60"/>
      <c r="P330" s="63" t="s">
        <v>263</v>
      </c>
      <c r="Q330" s="62"/>
      <c r="R330" s="40"/>
    </row>
    <row r="331" spans="1:18" ht="14.5" x14ac:dyDescent="0.35">
      <c r="A331" s="65" t="str">
        <f>IF(H331=0, "", IF(COUNTIF($H$12:H330, H331)&gt;0, "", MAX($A$12:A330)+1))</f>
        <v/>
      </c>
      <c r="B331" s="45">
        <v>320</v>
      </c>
      <c r="C331" s="43" t="str">
        <f>IF(L331="","",MAX($C$12:C330)+1)</f>
        <v/>
      </c>
      <c r="D331" s="55"/>
      <c r="E331" s="56"/>
      <c r="F331" s="56"/>
      <c r="G331" s="56"/>
      <c r="H331" s="56"/>
      <c r="I331" s="57"/>
      <c r="J331" s="56"/>
      <c r="K331" s="56"/>
      <c r="L331" s="64" t="str">
        <f t="shared" si="4"/>
        <v/>
      </c>
      <c r="M331" s="58"/>
      <c r="N331" s="59"/>
      <c r="O331" s="60"/>
      <c r="P331" s="63" t="s">
        <v>263</v>
      </c>
      <c r="Q331" s="62"/>
      <c r="R331" s="40"/>
    </row>
    <row r="332" spans="1:18" ht="14.5" x14ac:dyDescent="0.35">
      <c r="A332" s="65" t="str">
        <f>IF(H332=0, "", IF(COUNTIF($H$12:H331, H332)&gt;0, "", MAX($A$12:A331)+1))</f>
        <v/>
      </c>
      <c r="B332" s="44">
        <v>321</v>
      </c>
      <c r="C332" s="43" t="str">
        <f>IF(L332="","",MAX($C$12:C331)+1)</f>
        <v/>
      </c>
      <c r="D332" s="55"/>
      <c r="E332" s="56"/>
      <c r="F332" s="56"/>
      <c r="G332" s="56"/>
      <c r="H332" s="56"/>
      <c r="I332" s="57"/>
      <c r="J332" s="56"/>
      <c r="K332" s="56"/>
      <c r="L332" s="64" t="str">
        <f t="shared" si="4"/>
        <v/>
      </c>
      <c r="M332" s="58"/>
      <c r="N332" s="59"/>
      <c r="O332" s="60"/>
      <c r="P332" s="63" t="s">
        <v>263</v>
      </c>
      <c r="Q332" s="62"/>
      <c r="R332" s="40"/>
    </row>
    <row r="333" spans="1:18" ht="14.5" x14ac:dyDescent="0.35">
      <c r="A333" s="65" t="str">
        <f>IF(H333=0, "", IF(COUNTIF($H$12:H332, H333)&gt;0, "", MAX($A$12:A332)+1))</f>
        <v/>
      </c>
      <c r="B333" s="45">
        <v>322</v>
      </c>
      <c r="C333" s="43" t="str">
        <f>IF(L333="","",MAX($C$12:C332)+1)</f>
        <v/>
      </c>
      <c r="D333" s="55"/>
      <c r="E333" s="56"/>
      <c r="F333" s="56"/>
      <c r="G333" s="56"/>
      <c r="H333" s="56"/>
      <c r="I333" s="57"/>
      <c r="J333" s="56"/>
      <c r="K333" s="56"/>
      <c r="L333" s="64" t="str">
        <f t="shared" si="4"/>
        <v/>
      </c>
      <c r="M333" s="58"/>
      <c r="N333" s="59"/>
      <c r="O333" s="60"/>
      <c r="P333" s="63" t="s">
        <v>263</v>
      </c>
      <c r="Q333" s="62"/>
      <c r="R333" s="40"/>
    </row>
    <row r="334" spans="1:18" ht="14.5" x14ac:dyDescent="0.35">
      <c r="A334" s="65" t="str">
        <f>IF(H334=0, "", IF(COUNTIF($H$12:H333, H334)&gt;0, "", MAX($A$12:A333)+1))</f>
        <v/>
      </c>
      <c r="B334" s="45">
        <v>323</v>
      </c>
      <c r="C334" s="43" t="str">
        <f>IF(L334="","",MAX($C$12:C333)+1)</f>
        <v/>
      </c>
      <c r="D334" s="55"/>
      <c r="E334" s="56"/>
      <c r="F334" s="56"/>
      <c r="G334" s="56"/>
      <c r="H334" s="56"/>
      <c r="I334" s="57"/>
      <c r="J334" s="56"/>
      <c r="K334" s="56"/>
      <c r="L334" s="64" t="str">
        <f t="shared" ref="L334:L397" si="5">IF($D334="", "", "CH3Br")</f>
        <v/>
      </c>
      <c r="M334" s="58"/>
      <c r="N334" s="59"/>
      <c r="O334" s="60"/>
      <c r="P334" s="63" t="s">
        <v>263</v>
      </c>
      <c r="Q334" s="62"/>
      <c r="R334" s="40"/>
    </row>
    <row r="335" spans="1:18" ht="14.5" x14ac:dyDescent="0.35">
      <c r="A335" s="65" t="str">
        <f>IF(H335=0, "", IF(COUNTIF($H$12:H334, H335)&gt;0, "", MAX($A$12:A334)+1))</f>
        <v/>
      </c>
      <c r="B335" s="45">
        <v>324</v>
      </c>
      <c r="C335" s="43" t="str">
        <f>IF(L335="","",MAX($C$12:C334)+1)</f>
        <v/>
      </c>
      <c r="D335" s="55"/>
      <c r="E335" s="56"/>
      <c r="F335" s="56"/>
      <c r="G335" s="56"/>
      <c r="H335" s="56"/>
      <c r="I335" s="57"/>
      <c r="J335" s="56"/>
      <c r="K335" s="56"/>
      <c r="L335" s="64" t="str">
        <f t="shared" si="5"/>
        <v/>
      </c>
      <c r="M335" s="58"/>
      <c r="N335" s="59"/>
      <c r="O335" s="60"/>
      <c r="P335" s="63" t="s">
        <v>263</v>
      </c>
      <c r="Q335" s="62"/>
      <c r="R335" s="40"/>
    </row>
    <row r="336" spans="1:18" ht="14.5" x14ac:dyDescent="0.35">
      <c r="A336" s="65" t="str">
        <f>IF(H336=0, "", IF(COUNTIF($H$12:H335, H336)&gt;0, "", MAX($A$12:A335)+1))</f>
        <v/>
      </c>
      <c r="B336" s="44">
        <v>325</v>
      </c>
      <c r="C336" s="43" t="str">
        <f>IF(L336="","",MAX($C$12:C335)+1)</f>
        <v/>
      </c>
      <c r="D336" s="55"/>
      <c r="E336" s="56"/>
      <c r="F336" s="56"/>
      <c r="G336" s="56"/>
      <c r="H336" s="56"/>
      <c r="I336" s="57"/>
      <c r="J336" s="56"/>
      <c r="K336" s="56"/>
      <c r="L336" s="64" t="str">
        <f t="shared" si="5"/>
        <v/>
      </c>
      <c r="M336" s="58"/>
      <c r="N336" s="59"/>
      <c r="O336" s="60"/>
      <c r="P336" s="63" t="s">
        <v>263</v>
      </c>
      <c r="Q336" s="62"/>
      <c r="R336" s="40"/>
    </row>
    <row r="337" spans="1:18" ht="14.5" x14ac:dyDescent="0.35">
      <c r="A337" s="65" t="str">
        <f>IF(H337=0, "", IF(COUNTIF($H$12:H336, H337)&gt;0, "", MAX($A$12:A336)+1))</f>
        <v/>
      </c>
      <c r="B337" s="45">
        <v>326</v>
      </c>
      <c r="C337" s="43" t="str">
        <f>IF(L337="","",MAX($C$12:C336)+1)</f>
        <v/>
      </c>
      <c r="D337" s="55"/>
      <c r="E337" s="56"/>
      <c r="F337" s="56"/>
      <c r="G337" s="56"/>
      <c r="H337" s="56"/>
      <c r="I337" s="57"/>
      <c r="J337" s="56"/>
      <c r="K337" s="56"/>
      <c r="L337" s="64" t="str">
        <f t="shared" si="5"/>
        <v/>
      </c>
      <c r="M337" s="58"/>
      <c r="N337" s="59"/>
      <c r="O337" s="60"/>
      <c r="P337" s="63" t="s">
        <v>263</v>
      </c>
      <c r="Q337" s="62"/>
      <c r="R337" s="40"/>
    </row>
    <row r="338" spans="1:18" ht="14.5" x14ac:dyDescent="0.35">
      <c r="A338" s="65" t="str">
        <f>IF(H338=0, "", IF(COUNTIF($H$12:H337, H338)&gt;0, "", MAX($A$12:A337)+1))</f>
        <v/>
      </c>
      <c r="B338" s="45">
        <v>327</v>
      </c>
      <c r="C338" s="43" t="str">
        <f>IF(L338="","",MAX($C$12:C337)+1)</f>
        <v/>
      </c>
      <c r="D338" s="55"/>
      <c r="E338" s="56"/>
      <c r="F338" s="56"/>
      <c r="G338" s="56"/>
      <c r="H338" s="56"/>
      <c r="I338" s="57"/>
      <c r="J338" s="56"/>
      <c r="K338" s="56"/>
      <c r="L338" s="64" t="str">
        <f t="shared" si="5"/>
        <v/>
      </c>
      <c r="M338" s="58"/>
      <c r="N338" s="59"/>
      <c r="O338" s="60"/>
      <c r="P338" s="63" t="s">
        <v>263</v>
      </c>
      <c r="Q338" s="62"/>
      <c r="R338" s="40"/>
    </row>
    <row r="339" spans="1:18" ht="14.5" x14ac:dyDescent="0.35">
      <c r="A339" s="65" t="str">
        <f>IF(H339=0, "", IF(COUNTIF($H$12:H338, H339)&gt;0, "", MAX($A$12:A338)+1))</f>
        <v/>
      </c>
      <c r="B339" s="45">
        <v>328</v>
      </c>
      <c r="C339" s="43" t="str">
        <f>IF(L339="","",MAX($C$12:C338)+1)</f>
        <v/>
      </c>
      <c r="D339" s="55"/>
      <c r="E339" s="56"/>
      <c r="F339" s="56"/>
      <c r="G339" s="56"/>
      <c r="H339" s="56"/>
      <c r="I339" s="57"/>
      <c r="J339" s="56"/>
      <c r="K339" s="56"/>
      <c r="L339" s="64" t="str">
        <f t="shared" si="5"/>
        <v/>
      </c>
      <c r="M339" s="58"/>
      <c r="N339" s="59"/>
      <c r="O339" s="60"/>
      <c r="P339" s="63" t="s">
        <v>263</v>
      </c>
      <c r="Q339" s="62"/>
      <c r="R339" s="40"/>
    </row>
    <row r="340" spans="1:18" ht="14.5" x14ac:dyDescent="0.35">
      <c r="A340" s="65" t="str">
        <f>IF(H340=0, "", IF(COUNTIF($H$12:H339, H340)&gt;0, "", MAX($A$12:A339)+1))</f>
        <v/>
      </c>
      <c r="B340" s="44">
        <v>329</v>
      </c>
      <c r="C340" s="43" t="str">
        <f>IF(L340="","",MAX($C$12:C339)+1)</f>
        <v/>
      </c>
      <c r="D340" s="55"/>
      <c r="E340" s="56"/>
      <c r="F340" s="56"/>
      <c r="G340" s="56"/>
      <c r="H340" s="56"/>
      <c r="I340" s="57"/>
      <c r="J340" s="56"/>
      <c r="K340" s="56"/>
      <c r="L340" s="64" t="str">
        <f t="shared" si="5"/>
        <v/>
      </c>
      <c r="M340" s="58"/>
      <c r="N340" s="59"/>
      <c r="O340" s="60"/>
      <c r="P340" s="63" t="s">
        <v>263</v>
      </c>
      <c r="Q340" s="62"/>
      <c r="R340" s="40"/>
    </row>
    <row r="341" spans="1:18" ht="14.5" x14ac:dyDescent="0.35">
      <c r="A341" s="65" t="str">
        <f>IF(H341=0, "", IF(COUNTIF($H$12:H340, H341)&gt;0, "", MAX($A$12:A340)+1))</f>
        <v/>
      </c>
      <c r="B341" s="45">
        <v>330</v>
      </c>
      <c r="C341" s="43" t="str">
        <f>IF(L341="","",MAX($C$12:C340)+1)</f>
        <v/>
      </c>
      <c r="D341" s="55"/>
      <c r="E341" s="56"/>
      <c r="F341" s="56"/>
      <c r="G341" s="56"/>
      <c r="H341" s="56"/>
      <c r="I341" s="57"/>
      <c r="J341" s="56"/>
      <c r="K341" s="56"/>
      <c r="L341" s="64" t="str">
        <f t="shared" si="5"/>
        <v/>
      </c>
      <c r="M341" s="58"/>
      <c r="N341" s="59"/>
      <c r="O341" s="60"/>
      <c r="P341" s="63" t="s">
        <v>263</v>
      </c>
      <c r="Q341" s="62"/>
      <c r="R341" s="40"/>
    </row>
    <row r="342" spans="1:18" ht="14.5" x14ac:dyDescent="0.35">
      <c r="A342" s="65" t="str">
        <f>IF(H342=0, "", IF(COUNTIF($H$12:H341, H342)&gt;0, "", MAX($A$12:A341)+1))</f>
        <v/>
      </c>
      <c r="B342" s="45">
        <v>331</v>
      </c>
      <c r="C342" s="43" t="str">
        <f>IF(L342="","",MAX($C$12:C341)+1)</f>
        <v/>
      </c>
      <c r="D342" s="55"/>
      <c r="E342" s="56"/>
      <c r="F342" s="56"/>
      <c r="G342" s="56"/>
      <c r="H342" s="56"/>
      <c r="I342" s="57"/>
      <c r="J342" s="56"/>
      <c r="K342" s="56"/>
      <c r="L342" s="64" t="str">
        <f t="shared" si="5"/>
        <v/>
      </c>
      <c r="M342" s="58"/>
      <c r="N342" s="59"/>
      <c r="O342" s="60"/>
      <c r="P342" s="63" t="s">
        <v>263</v>
      </c>
      <c r="Q342" s="62"/>
      <c r="R342" s="40"/>
    </row>
    <row r="343" spans="1:18" ht="14.5" x14ac:dyDescent="0.35">
      <c r="A343" s="65" t="str">
        <f>IF(H343=0, "", IF(COUNTIF($H$12:H342, H343)&gt;0, "", MAX($A$12:A342)+1))</f>
        <v/>
      </c>
      <c r="B343" s="45">
        <v>332</v>
      </c>
      <c r="C343" s="43" t="str">
        <f>IF(L343="","",MAX($C$12:C342)+1)</f>
        <v/>
      </c>
      <c r="D343" s="55"/>
      <c r="E343" s="56"/>
      <c r="F343" s="56"/>
      <c r="G343" s="56"/>
      <c r="H343" s="56"/>
      <c r="I343" s="57"/>
      <c r="J343" s="56"/>
      <c r="K343" s="56"/>
      <c r="L343" s="64" t="str">
        <f t="shared" si="5"/>
        <v/>
      </c>
      <c r="M343" s="58"/>
      <c r="N343" s="59"/>
      <c r="O343" s="60"/>
      <c r="P343" s="63" t="s">
        <v>263</v>
      </c>
      <c r="Q343" s="62"/>
      <c r="R343" s="40"/>
    </row>
    <row r="344" spans="1:18" ht="14.5" x14ac:dyDescent="0.35">
      <c r="A344" s="65" t="str">
        <f>IF(H344=0, "", IF(COUNTIF($H$12:H343, H344)&gt;0, "", MAX($A$12:A343)+1))</f>
        <v/>
      </c>
      <c r="B344" s="44">
        <v>333</v>
      </c>
      <c r="C344" s="43" t="str">
        <f>IF(L344="","",MAX($C$12:C343)+1)</f>
        <v/>
      </c>
      <c r="D344" s="55"/>
      <c r="E344" s="56"/>
      <c r="F344" s="56"/>
      <c r="G344" s="56"/>
      <c r="H344" s="56"/>
      <c r="I344" s="57"/>
      <c r="J344" s="56"/>
      <c r="K344" s="56"/>
      <c r="L344" s="64" t="str">
        <f t="shared" si="5"/>
        <v/>
      </c>
      <c r="M344" s="58"/>
      <c r="N344" s="59"/>
      <c r="O344" s="60"/>
      <c r="P344" s="63" t="s">
        <v>263</v>
      </c>
      <c r="Q344" s="62"/>
      <c r="R344" s="40"/>
    </row>
    <row r="345" spans="1:18" ht="14.5" x14ac:dyDescent="0.35">
      <c r="A345" s="65" t="str">
        <f>IF(H345=0, "", IF(COUNTIF($H$12:H344, H345)&gt;0, "", MAX($A$12:A344)+1))</f>
        <v/>
      </c>
      <c r="B345" s="45">
        <v>334</v>
      </c>
      <c r="C345" s="43" t="str">
        <f>IF(L345="","",MAX($C$12:C344)+1)</f>
        <v/>
      </c>
      <c r="D345" s="55"/>
      <c r="E345" s="56"/>
      <c r="F345" s="56"/>
      <c r="G345" s="56"/>
      <c r="H345" s="56"/>
      <c r="I345" s="57"/>
      <c r="J345" s="56"/>
      <c r="K345" s="56"/>
      <c r="L345" s="64" t="str">
        <f t="shared" si="5"/>
        <v/>
      </c>
      <c r="M345" s="58"/>
      <c r="N345" s="59"/>
      <c r="O345" s="60"/>
      <c r="P345" s="63" t="s">
        <v>263</v>
      </c>
      <c r="Q345" s="62"/>
      <c r="R345" s="40"/>
    </row>
    <row r="346" spans="1:18" ht="14.5" x14ac:dyDescent="0.35">
      <c r="A346" s="65" t="str">
        <f>IF(H346=0, "", IF(COUNTIF($H$12:H345, H346)&gt;0, "", MAX($A$12:A345)+1))</f>
        <v/>
      </c>
      <c r="B346" s="45">
        <v>335</v>
      </c>
      <c r="C346" s="43" t="str">
        <f>IF(L346="","",MAX($C$12:C345)+1)</f>
        <v/>
      </c>
      <c r="D346" s="55"/>
      <c r="E346" s="56"/>
      <c r="F346" s="56"/>
      <c r="G346" s="56"/>
      <c r="H346" s="56"/>
      <c r="I346" s="57"/>
      <c r="J346" s="56"/>
      <c r="K346" s="56"/>
      <c r="L346" s="64" t="str">
        <f t="shared" si="5"/>
        <v/>
      </c>
      <c r="M346" s="58"/>
      <c r="N346" s="59"/>
      <c r="O346" s="60"/>
      <c r="P346" s="63" t="s">
        <v>263</v>
      </c>
      <c r="Q346" s="62"/>
      <c r="R346" s="40"/>
    </row>
    <row r="347" spans="1:18" ht="14.5" x14ac:dyDescent="0.35">
      <c r="A347" s="65" t="str">
        <f>IF(H347=0, "", IF(COUNTIF($H$12:H346, H347)&gt;0, "", MAX($A$12:A346)+1))</f>
        <v/>
      </c>
      <c r="B347" s="45">
        <v>336</v>
      </c>
      <c r="C347" s="43" t="str">
        <f>IF(L347="","",MAX($C$12:C346)+1)</f>
        <v/>
      </c>
      <c r="D347" s="55"/>
      <c r="E347" s="56"/>
      <c r="F347" s="56"/>
      <c r="G347" s="56"/>
      <c r="H347" s="56"/>
      <c r="I347" s="57"/>
      <c r="J347" s="56"/>
      <c r="K347" s="56"/>
      <c r="L347" s="64" t="str">
        <f t="shared" si="5"/>
        <v/>
      </c>
      <c r="M347" s="58"/>
      <c r="N347" s="59"/>
      <c r="O347" s="60"/>
      <c r="P347" s="63" t="s">
        <v>263</v>
      </c>
      <c r="Q347" s="62"/>
      <c r="R347" s="40"/>
    </row>
    <row r="348" spans="1:18" ht="14.5" x14ac:dyDescent="0.35">
      <c r="A348" s="65" t="str">
        <f>IF(H348=0, "", IF(COUNTIF($H$12:H347, H348)&gt;0, "", MAX($A$12:A347)+1))</f>
        <v/>
      </c>
      <c r="B348" s="44">
        <v>337</v>
      </c>
      <c r="C348" s="43" t="str">
        <f>IF(L348="","",MAX($C$12:C347)+1)</f>
        <v/>
      </c>
      <c r="D348" s="55"/>
      <c r="E348" s="56"/>
      <c r="F348" s="56"/>
      <c r="G348" s="56"/>
      <c r="H348" s="56"/>
      <c r="I348" s="57"/>
      <c r="J348" s="56"/>
      <c r="K348" s="56"/>
      <c r="L348" s="64" t="str">
        <f t="shared" si="5"/>
        <v/>
      </c>
      <c r="M348" s="58"/>
      <c r="N348" s="59"/>
      <c r="O348" s="60"/>
      <c r="P348" s="63" t="s">
        <v>263</v>
      </c>
      <c r="Q348" s="62"/>
      <c r="R348" s="40"/>
    </row>
    <row r="349" spans="1:18" ht="14.5" x14ac:dyDescent="0.35">
      <c r="A349" s="65" t="str">
        <f>IF(H349=0, "", IF(COUNTIF($H$12:H348, H349)&gt;0, "", MAX($A$12:A348)+1))</f>
        <v/>
      </c>
      <c r="B349" s="45">
        <v>338</v>
      </c>
      <c r="C349" s="43" t="str">
        <f>IF(L349="","",MAX($C$12:C348)+1)</f>
        <v/>
      </c>
      <c r="D349" s="55"/>
      <c r="E349" s="56"/>
      <c r="F349" s="56"/>
      <c r="G349" s="56"/>
      <c r="H349" s="56"/>
      <c r="I349" s="57"/>
      <c r="J349" s="56"/>
      <c r="K349" s="56"/>
      <c r="L349" s="64" t="str">
        <f t="shared" si="5"/>
        <v/>
      </c>
      <c r="M349" s="58"/>
      <c r="N349" s="59"/>
      <c r="O349" s="60"/>
      <c r="P349" s="63" t="s">
        <v>263</v>
      </c>
      <c r="Q349" s="62"/>
      <c r="R349" s="40"/>
    </row>
    <row r="350" spans="1:18" ht="14.5" x14ac:dyDescent="0.35">
      <c r="A350" s="65" t="str">
        <f>IF(H350=0, "", IF(COUNTIF($H$12:H349, H350)&gt;0, "", MAX($A$12:A349)+1))</f>
        <v/>
      </c>
      <c r="B350" s="45">
        <v>339</v>
      </c>
      <c r="C350" s="43" t="str">
        <f>IF(L350="","",MAX($C$12:C349)+1)</f>
        <v/>
      </c>
      <c r="D350" s="55"/>
      <c r="E350" s="56"/>
      <c r="F350" s="56"/>
      <c r="G350" s="56"/>
      <c r="H350" s="56"/>
      <c r="I350" s="57"/>
      <c r="J350" s="56"/>
      <c r="K350" s="56"/>
      <c r="L350" s="64" t="str">
        <f t="shared" si="5"/>
        <v/>
      </c>
      <c r="M350" s="58"/>
      <c r="N350" s="59"/>
      <c r="O350" s="60"/>
      <c r="P350" s="63" t="s">
        <v>263</v>
      </c>
      <c r="Q350" s="62"/>
      <c r="R350" s="40"/>
    </row>
    <row r="351" spans="1:18" ht="14.5" x14ac:dyDescent="0.35">
      <c r="A351" s="65" t="str">
        <f>IF(H351=0, "", IF(COUNTIF($H$12:H350, H351)&gt;0, "", MAX($A$12:A350)+1))</f>
        <v/>
      </c>
      <c r="B351" s="45">
        <v>340</v>
      </c>
      <c r="C351" s="43" t="str">
        <f>IF(L351="","",MAX($C$12:C350)+1)</f>
        <v/>
      </c>
      <c r="D351" s="55"/>
      <c r="E351" s="56"/>
      <c r="F351" s="56"/>
      <c r="G351" s="56"/>
      <c r="H351" s="56"/>
      <c r="I351" s="57"/>
      <c r="J351" s="56"/>
      <c r="K351" s="56"/>
      <c r="L351" s="64" t="str">
        <f t="shared" si="5"/>
        <v/>
      </c>
      <c r="M351" s="58"/>
      <c r="N351" s="59"/>
      <c r="O351" s="60"/>
      <c r="P351" s="63" t="s">
        <v>263</v>
      </c>
      <c r="Q351" s="62"/>
      <c r="R351" s="40"/>
    </row>
    <row r="352" spans="1:18" ht="14.5" x14ac:dyDescent="0.35">
      <c r="A352" s="65" t="str">
        <f>IF(H352=0, "", IF(COUNTIF($H$12:H351, H352)&gt;0, "", MAX($A$12:A351)+1))</f>
        <v/>
      </c>
      <c r="B352" s="44">
        <v>341</v>
      </c>
      <c r="C352" s="43" t="str">
        <f>IF(L352="","",MAX($C$12:C351)+1)</f>
        <v/>
      </c>
      <c r="D352" s="55"/>
      <c r="E352" s="56"/>
      <c r="F352" s="56"/>
      <c r="G352" s="56"/>
      <c r="H352" s="56"/>
      <c r="I352" s="57"/>
      <c r="J352" s="56"/>
      <c r="K352" s="56"/>
      <c r="L352" s="64" t="str">
        <f t="shared" si="5"/>
        <v/>
      </c>
      <c r="M352" s="58"/>
      <c r="N352" s="59"/>
      <c r="O352" s="60"/>
      <c r="P352" s="63" t="s">
        <v>263</v>
      </c>
      <c r="Q352" s="62"/>
      <c r="R352" s="40"/>
    </row>
    <row r="353" spans="1:18" ht="14.5" x14ac:dyDescent="0.35">
      <c r="A353" s="65" t="str">
        <f>IF(H353=0, "", IF(COUNTIF($H$12:H352, H353)&gt;0, "", MAX($A$12:A352)+1))</f>
        <v/>
      </c>
      <c r="B353" s="45">
        <v>342</v>
      </c>
      <c r="C353" s="43" t="str">
        <f>IF(L353="","",MAX($C$12:C352)+1)</f>
        <v/>
      </c>
      <c r="D353" s="55"/>
      <c r="E353" s="56"/>
      <c r="F353" s="56"/>
      <c r="G353" s="56"/>
      <c r="H353" s="56"/>
      <c r="I353" s="57"/>
      <c r="J353" s="56"/>
      <c r="K353" s="56"/>
      <c r="L353" s="64" t="str">
        <f t="shared" si="5"/>
        <v/>
      </c>
      <c r="M353" s="58"/>
      <c r="N353" s="59"/>
      <c r="O353" s="60"/>
      <c r="P353" s="63" t="s">
        <v>263</v>
      </c>
      <c r="Q353" s="62"/>
      <c r="R353" s="40"/>
    </row>
    <row r="354" spans="1:18" ht="14.5" x14ac:dyDescent="0.35">
      <c r="A354" s="65" t="str">
        <f>IF(H354=0, "", IF(COUNTIF($H$12:H353, H354)&gt;0, "", MAX($A$12:A353)+1))</f>
        <v/>
      </c>
      <c r="B354" s="45">
        <v>343</v>
      </c>
      <c r="C354" s="43" t="str">
        <f>IF(L354="","",MAX($C$12:C353)+1)</f>
        <v/>
      </c>
      <c r="D354" s="55"/>
      <c r="E354" s="56"/>
      <c r="F354" s="56"/>
      <c r="G354" s="56"/>
      <c r="H354" s="56"/>
      <c r="I354" s="57"/>
      <c r="J354" s="56"/>
      <c r="K354" s="56"/>
      <c r="L354" s="64" t="str">
        <f t="shared" si="5"/>
        <v/>
      </c>
      <c r="M354" s="58"/>
      <c r="N354" s="59"/>
      <c r="O354" s="60"/>
      <c r="P354" s="63" t="s">
        <v>263</v>
      </c>
      <c r="Q354" s="62"/>
      <c r="R354" s="40"/>
    </row>
    <row r="355" spans="1:18" ht="14.5" x14ac:dyDescent="0.35">
      <c r="A355" s="65" t="str">
        <f>IF(H355=0, "", IF(COUNTIF($H$12:H354, H355)&gt;0, "", MAX($A$12:A354)+1))</f>
        <v/>
      </c>
      <c r="B355" s="45">
        <v>344</v>
      </c>
      <c r="C355" s="43" t="str">
        <f>IF(L355="","",MAX($C$12:C354)+1)</f>
        <v/>
      </c>
      <c r="D355" s="55"/>
      <c r="E355" s="56"/>
      <c r="F355" s="56"/>
      <c r="G355" s="56"/>
      <c r="H355" s="56"/>
      <c r="I355" s="57"/>
      <c r="J355" s="56"/>
      <c r="K355" s="56"/>
      <c r="L355" s="64" t="str">
        <f t="shared" si="5"/>
        <v/>
      </c>
      <c r="M355" s="58"/>
      <c r="N355" s="59"/>
      <c r="O355" s="60"/>
      <c r="P355" s="63" t="s">
        <v>263</v>
      </c>
      <c r="Q355" s="62"/>
      <c r="R355" s="40"/>
    </row>
    <row r="356" spans="1:18" ht="14.5" x14ac:dyDescent="0.35">
      <c r="A356" s="65" t="str">
        <f>IF(H356=0, "", IF(COUNTIF($H$12:H355, H356)&gt;0, "", MAX($A$12:A355)+1))</f>
        <v/>
      </c>
      <c r="B356" s="44">
        <v>345</v>
      </c>
      <c r="C356" s="43" t="str">
        <f>IF(L356="","",MAX($C$12:C355)+1)</f>
        <v/>
      </c>
      <c r="D356" s="55"/>
      <c r="E356" s="56"/>
      <c r="F356" s="56"/>
      <c r="G356" s="56"/>
      <c r="H356" s="56"/>
      <c r="I356" s="57"/>
      <c r="J356" s="56"/>
      <c r="K356" s="56"/>
      <c r="L356" s="64" t="str">
        <f t="shared" si="5"/>
        <v/>
      </c>
      <c r="M356" s="58"/>
      <c r="N356" s="59"/>
      <c r="O356" s="60"/>
      <c r="P356" s="63" t="s">
        <v>263</v>
      </c>
      <c r="Q356" s="62"/>
      <c r="R356" s="40"/>
    </row>
    <row r="357" spans="1:18" ht="14.5" x14ac:dyDescent="0.35">
      <c r="A357" s="65" t="str">
        <f>IF(H357=0, "", IF(COUNTIF($H$12:H356, H357)&gt;0, "", MAX($A$12:A356)+1))</f>
        <v/>
      </c>
      <c r="B357" s="45">
        <v>346</v>
      </c>
      <c r="C357" s="43" t="str">
        <f>IF(L357="","",MAX($C$12:C356)+1)</f>
        <v/>
      </c>
      <c r="D357" s="55"/>
      <c r="E357" s="56"/>
      <c r="F357" s="56"/>
      <c r="G357" s="56"/>
      <c r="H357" s="56"/>
      <c r="I357" s="57"/>
      <c r="J357" s="56"/>
      <c r="K357" s="56"/>
      <c r="L357" s="64" t="str">
        <f t="shared" si="5"/>
        <v/>
      </c>
      <c r="M357" s="58"/>
      <c r="N357" s="59"/>
      <c r="O357" s="60"/>
      <c r="P357" s="63" t="s">
        <v>263</v>
      </c>
      <c r="Q357" s="62"/>
      <c r="R357" s="40"/>
    </row>
    <row r="358" spans="1:18" ht="14.5" x14ac:dyDescent="0.35">
      <c r="A358" s="65" t="str">
        <f>IF(H358=0, "", IF(COUNTIF($H$12:H357, H358)&gt;0, "", MAX($A$12:A357)+1))</f>
        <v/>
      </c>
      <c r="B358" s="45">
        <v>347</v>
      </c>
      <c r="C358" s="43" t="str">
        <f>IF(L358="","",MAX($C$12:C357)+1)</f>
        <v/>
      </c>
      <c r="D358" s="55"/>
      <c r="E358" s="56"/>
      <c r="F358" s="56"/>
      <c r="G358" s="56"/>
      <c r="H358" s="56"/>
      <c r="I358" s="57"/>
      <c r="J358" s="56"/>
      <c r="K358" s="56"/>
      <c r="L358" s="64" t="str">
        <f t="shared" si="5"/>
        <v/>
      </c>
      <c r="M358" s="58"/>
      <c r="N358" s="59"/>
      <c r="O358" s="60"/>
      <c r="P358" s="63" t="s">
        <v>263</v>
      </c>
      <c r="Q358" s="62"/>
      <c r="R358" s="40"/>
    </row>
    <row r="359" spans="1:18" ht="14.5" x14ac:dyDescent="0.35">
      <c r="A359" s="65" t="str">
        <f>IF(H359=0, "", IF(COUNTIF($H$12:H358, H359)&gt;0, "", MAX($A$12:A358)+1))</f>
        <v/>
      </c>
      <c r="B359" s="45">
        <v>348</v>
      </c>
      <c r="C359" s="43" t="str">
        <f>IF(L359="","",MAX($C$12:C358)+1)</f>
        <v/>
      </c>
      <c r="D359" s="55"/>
      <c r="E359" s="56"/>
      <c r="F359" s="56"/>
      <c r="G359" s="56"/>
      <c r="H359" s="56"/>
      <c r="I359" s="57"/>
      <c r="J359" s="56"/>
      <c r="K359" s="56"/>
      <c r="L359" s="64" t="str">
        <f t="shared" si="5"/>
        <v/>
      </c>
      <c r="M359" s="58"/>
      <c r="N359" s="59"/>
      <c r="O359" s="60"/>
      <c r="P359" s="63" t="s">
        <v>263</v>
      </c>
      <c r="Q359" s="62"/>
      <c r="R359" s="40"/>
    </row>
    <row r="360" spans="1:18" ht="14.5" x14ac:dyDescent="0.35">
      <c r="A360" s="65" t="str">
        <f>IF(H360=0, "", IF(COUNTIF($H$12:H359, H360)&gt;0, "", MAX($A$12:A359)+1))</f>
        <v/>
      </c>
      <c r="B360" s="44">
        <v>349</v>
      </c>
      <c r="C360" s="43" t="str">
        <f>IF(L360="","",MAX($C$12:C359)+1)</f>
        <v/>
      </c>
      <c r="D360" s="55"/>
      <c r="E360" s="56"/>
      <c r="F360" s="56"/>
      <c r="G360" s="56"/>
      <c r="H360" s="56"/>
      <c r="I360" s="57"/>
      <c r="J360" s="56"/>
      <c r="K360" s="56"/>
      <c r="L360" s="64" t="str">
        <f t="shared" si="5"/>
        <v/>
      </c>
      <c r="M360" s="58"/>
      <c r="N360" s="59"/>
      <c r="O360" s="60"/>
      <c r="P360" s="63" t="s">
        <v>263</v>
      </c>
      <c r="Q360" s="62"/>
      <c r="R360" s="40"/>
    </row>
    <row r="361" spans="1:18" ht="14.5" x14ac:dyDescent="0.35">
      <c r="A361" s="65" t="str">
        <f>IF(H361=0, "", IF(COUNTIF($H$12:H360, H361)&gt;0, "", MAX($A$12:A360)+1))</f>
        <v/>
      </c>
      <c r="B361" s="45">
        <v>350</v>
      </c>
      <c r="C361" s="43" t="str">
        <f>IF(L361="","",MAX($C$12:C360)+1)</f>
        <v/>
      </c>
      <c r="D361" s="55"/>
      <c r="E361" s="56"/>
      <c r="F361" s="56"/>
      <c r="G361" s="56"/>
      <c r="H361" s="56"/>
      <c r="I361" s="57"/>
      <c r="J361" s="56"/>
      <c r="K361" s="56"/>
      <c r="L361" s="64" t="str">
        <f t="shared" si="5"/>
        <v/>
      </c>
      <c r="M361" s="58"/>
      <c r="N361" s="59"/>
      <c r="O361" s="60"/>
      <c r="P361" s="63" t="s">
        <v>263</v>
      </c>
      <c r="Q361" s="62"/>
      <c r="R361" s="40"/>
    </row>
    <row r="362" spans="1:18" ht="14.5" x14ac:dyDescent="0.35">
      <c r="A362" s="65" t="str">
        <f>IF(H362=0, "", IF(COUNTIF($H$12:H361, H362)&gt;0, "", MAX($A$12:A361)+1))</f>
        <v/>
      </c>
      <c r="B362" s="45">
        <v>351</v>
      </c>
      <c r="C362" s="43" t="str">
        <f>IF(L362="","",MAX($C$12:C361)+1)</f>
        <v/>
      </c>
      <c r="D362" s="55"/>
      <c r="E362" s="56"/>
      <c r="F362" s="56"/>
      <c r="G362" s="56"/>
      <c r="H362" s="56"/>
      <c r="I362" s="57"/>
      <c r="J362" s="56"/>
      <c r="K362" s="56"/>
      <c r="L362" s="64" t="str">
        <f t="shared" si="5"/>
        <v/>
      </c>
      <c r="M362" s="58"/>
      <c r="N362" s="59"/>
      <c r="O362" s="60"/>
      <c r="P362" s="63" t="s">
        <v>263</v>
      </c>
      <c r="Q362" s="62"/>
      <c r="R362" s="40"/>
    </row>
    <row r="363" spans="1:18" ht="14.5" x14ac:dyDescent="0.35">
      <c r="A363" s="65" t="str">
        <f>IF(H363=0, "", IF(COUNTIF($H$12:H362, H363)&gt;0, "", MAX($A$12:A362)+1))</f>
        <v/>
      </c>
      <c r="B363" s="45">
        <v>352</v>
      </c>
      <c r="C363" s="43" t="str">
        <f>IF(L363="","",MAX($C$12:C362)+1)</f>
        <v/>
      </c>
      <c r="D363" s="55"/>
      <c r="E363" s="56"/>
      <c r="F363" s="56"/>
      <c r="G363" s="56"/>
      <c r="H363" s="56"/>
      <c r="I363" s="57"/>
      <c r="J363" s="56"/>
      <c r="K363" s="56"/>
      <c r="L363" s="64" t="str">
        <f t="shared" si="5"/>
        <v/>
      </c>
      <c r="M363" s="58"/>
      <c r="N363" s="59"/>
      <c r="O363" s="60"/>
      <c r="P363" s="63" t="s">
        <v>263</v>
      </c>
      <c r="Q363" s="62"/>
      <c r="R363" s="40"/>
    </row>
    <row r="364" spans="1:18" ht="14.5" x14ac:dyDescent="0.35">
      <c r="A364" s="65" t="str">
        <f>IF(H364=0, "", IF(COUNTIF($H$12:H363, H364)&gt;0, "", MAX($A$12:A363)+1))</f>
        <v/>
      </c>
      <c r="B364" s="44">
        <v>353</v>
      </c>
      <c r="C364" s="43" t="str">
        <f>IF(L364="","",MAX($C$12:C363)+1)</f>
        <v/>
      </c>
      <c r="D364" s="55"/>
      <c r="E364" s="56"/>
      <c r="F364" s="56"/>
      <c r="G364" s="56"/>
      <c r="H364" s="56"/>
      <c r="I364" s="57"/>
      <c r="J364" s="56"/>
      <c r="K364" s="56"/>
      <c r="L364" s="64" t="str">
        <f t="shared" si="5"/>
        <v/>
      </c>
      <c r="M364" s="58"/>
      <c r="N364" s="59"/>
      <c r="O364" s="60"/>
      <c r="P364" s="63" t="s">
        <v>263</v>
      </c>
      <c r="Q364" s="62"/>
      <c r="R364" s="40"/>
    </row>
    <row r="365" spans="1:18" ht="14.5" x14ac:dyDescent="0.35">
      <c r="A365" s="65" t="str">
        <f>IF(H365=0, "", IF(COUNTIF($H$12:H364, H365)&gt;0, "", MAX($A$12:A364)+1))</f>
        <v/>
      </c>
      <c r="B365" s="45">
        <v>354</v>
      </c>
      <c r="C365" s="43" t="str">
        <f>IF(L365="","",MAX($C$12:C364)+1)</f>
        <v/>
      </c>
      <c r="D365" s="55"/>
      <c r="E365" s="56"/>
      <c r="F365" s="56"/>
      <c r="G365" s="56"/>
      <c r="H365" s="56"/>
      <c r="I365" s="57"/>
      <c r="J365" s="56"/>
      <c r="K365" s="56"/>
      <c r="L365" s="64" t="str">
        <f t="shared" si="5"/>
        <v/>
      </c>
      <c r="M365" s="58"/>
      <c r="N365" s="59"/>
      <c r="O365" s="60"/>
      <c r="P365" s="63" t="s">
        <v>263</v>
      </c>
      <c r="Q365" s="62"/>
      <c r="R365" s="40"/>
    </row>
    <row r="366" spans="1:18" ht="14.5" x14ac:dyDescent="0.35">
      <c r="A366" s="65" t="str">
        <f>IF(H366=0, "", IF(COUNTIF($H$12:H365, H366)&gt;0, "", MAX($A$12:A365)+1))</f>
        <v/>
      </c>
      <c r="B366" s="45">
        <v>355</v>
      </c>
      <c r="C366" s="43" t="str">
        <f>IF(L366="","",MAX($C$12:C365)+1)</f>
        <v/>
      </c>
      <c r="D366" s="55"/>
      <c r="E366" s="56"/>
      <c r="F366" s="56"/>
      <c r="G366" s="56"/>
      <c r="H366" s="56"/>
      <c r="I366" s="57"/>
      <c r="J366" s="56"/>
      <c r="K366" s="56"/>
      <c r="L366" s="64" t="str">
        <f t="shared" si="5"/>
        <v/>
      </c>
      <c r="M366" s="58"/>
      <c r="N366" s="59"/>
      <c r="O366" s="60"/>
      <c r="P366" s="63" t="s">
        <v>263</v>
      </c>
      <c r="Q366" s="62"/>
      <c r="R366" s="40"/>
    </row>
    <row r="367" spans="1:18" ht="14.5" x14ac:dyDescent="0.35">
      <c r="A367" s="65" t="str">
        <f>IF(H367=0, "", IF(COUNTIF($H$12:H366, H367)&gt;0, "", MAX($A$12:A366)+1))</f>
        <v/>
      </c>
      <c r="B367" s="45">
        <v>356</v>
      </c>
      <c r="C367" s="43" t="str">
        <f>IF(L367="","",MAX($C$12:C366)+1)</f>
        <v/>
      </c>
      <c r="D367" s="55"/>
      <c r="E367" s="56"/>
      <c r="F367" s="56"/>
      <c r="G367" s="56"/>
      <c r="H367" s="56"/>
      <c r="I367" s="57"/>
      <c r="J367" s="56"/>
      <c r="K367" s="56"/>
      <c r="L367" s="64" t="str">
        <f t="shared" si="5"/>
        <v/>
      </c>
      <c r="M367" s="58"/>
      <c r="N367" s="59"/>
      <c r="O367" s="60"/>
      <c r="P367" s="63" t="s">
        <v>263</v>
      </c>
      <c r="Q367" s="62"/>
      <c r="R367" s="40"/>
    </row>
    <row r="368" spans="1:18" ht="14.5" x14ac:dyDescent="0.35">
      <c r="A368" s="65" t="str">
        <f>IF(H368=0, "", IF(COUNTIF($H$12:H367, H368)&gt;0, "", MAX($A$12:A367)+1))</f>
        <v/>
      </c>
      <c r="B368" s="44">
        <v>357</v>
      </c>
      <c r="C368" s="43" t="str">
        <f>IF(L368="","",MAX($C$12:C367)+1)</f>
        <v/>
      </c>
      <c r="D368" s="55"/>
      <c r="E368" s="56"/>
      <c r="F368" s="56"/>
      <c r="G368" s="56"/>
      <c r="H368" s="56"/>
      <c r="I368" s="57"/>
      <c r="J368" s="56"/>
      <c r="K368" s="56"/>
      <c r="L368" s="64" t="str">
        <f t="shared" si="5"/>
        <v/>
      </c>
      <c r="M368" s="58"/>
      <c r="N368" s="59"/>
      <c r="O368" s="60"/>
      <c r="P368" s="63" t="s">
        <v>263</v>
      </c>
      <c r="Q368" s="62"/>
      <c r="R368" s="40"/>
    </row>
    <row r="369" spans="1:18" ht="14.5" x14ac:dyDescent="0.35">
      <c r="A369" s="65" t="str">
        <f>IF(H369=0, "", IF(COUNTIF($H$12:H368, H369)&gt;0, "", MAX($A$12:A368)+1))</f>
        <v/>
      </c>
      <c r="B369" s="45">
        <v>358</v>
      </c>
      <c r="C369" s="43" t="str">
        <f>IF(L369="","",MAX($C$12:C368)+1)</f>
        <v/>
      </c>
      <c r="D369" s="55"/>
      <c r="E369" s="56"/>
      <c r="F369" s="56"/>
      <c r="G369" s="56"/>
      <c r="H369" s="56"/>
      <c r="I369" s="57"/>
      <c r="J369" s="56"/>
      <c r="K369" s="56"/>
      <c r="L369" s="64" t="str">
        <f t="shared" si="5"/>
        <v/>
      </c>
      <c r="M369" s="58"/>
      <c r="N369" s="59"/>
      <c r="O369" s="60"/>
      <c r="P369" s="63" t="s">
        <v>263</v>
      </c>
      <c r="Q369" s="62"/>
      <c r="R369" s="40"/>
    </row>
    <row r="370" spans="1:18" ht="14.5" x14ac:dyDescent="0.35">
      <c r="A370" s="65" t="str">
        <f>IF(H370=0, "", IF(COUNTIF($H$12:H369, H370)&gt;0, "", MAX($A$12:A369)+1))</f>
        <v/>
      </c>
      <c r="B370" s="45">
        <v>359</v>
      </c>
      <c r="C370" s="43" t="str">
        <f>IF(L370="","",MAX($C$12:C369)+1)</f>
        <v/>
      </c>
      <c r="D370" s="55"/>
      <c r="E370" s="56"/>
      <c r="F370" s="56"/>
      <c r="G370" s="56"/>
      <c r="H370" s="56"/>
      <c r="I370" s="57"/>
      <c r="J370" s="56"/>
      <c r="K370" s="56"/>
      <c r="L370" s="64" t="str">
        <f t="shared" si="5"/>
        <v/>
      </c>
      <c r="M370" s="58"/>
      <c r="N370" s="59"/>
      <c r="O370" s="60"/>
      <c r="P370" s="63" t="s">
        <v>263</v>
      </c>
      <c r="Q370" s="62"/>
      <c r="R370" s="40"/>
    </row>
    <row r="371" spans="1:18" ht="14.5" x14ac:dyDescent="0.35">
      <c r="A371" s="65" t="str">
        <f>IF(H371=0, "", IF(COUNTIF($H$12:H370, H371)&gt;0, "", MAX($A$12:A370)+1))</f>
        <v/>
      </c>
      <c r="B371" s="45">
        <v>360</v>
      </c>
      <c r="C371" s="43" t="str">
        <f>IF(L371="","",MAX($C$12:C370)+1)</f>
        <v/>
      </c>
      <c r="D371" s="55"/>
      <c r="E371" s="56"/>
      <c r="F371" s="56"/>
      <c r="G371" s="56"/>
      <c r="H371" s="56"/>
      <c r="I371" s="57"/>
      <c r="J371" s="56"/>
      <c r="K371" s="56"/>
      <c r="L371" s="64" t="str">
        <f t="shared" si="5"/>
        <v/>
      </c>
      <c r="M371" s="58"/>
      <c r="N371" s="59"/>
      <c r="O371" s="60"/>
      <c r="P371" s="63" t="s">
        <v>263</v>
      </c>
      <c r="Q371" s="62"/>
      <c r="R371" s="40"/>
    </row>
    <row r="372" spans="1:18" ht="14.5" x14ac:dyDescent="0.35">
      <c r="A372" s="65" t="str">
        <f>IF(H372=0, "", IF(COUNTIF($H$12:H371, H372)&gt;0, "", MAX($A$12:A371)+1))</f>
        <v/>
      </c>
      <c r="B372" s="44">
        <v>361</v>
      </c>
      <c r="C372" s="43" t="str">
        <f>IF(L372="","",MAX($C$12:C371)+1)</f>
        <v/>
      </c>
      <c r="D372" s="55"/>
      <c r="E372" s="56"/>
      <c r="F372" s="56"/>
      <c r="G372" s="56"/>
      <c r="H372" s="56"/>
      <c r="I372" s="57"/>
      <c r="J372" s="56"/>
      <c r="K372" s="56"/>
      <c r="L372" s="64" t="str">
        <f t="shared" si="5"/>
        <v/>
      </c>
      <c r="M372" s="58"/>
      <c r="N372" s="59"/>
      <c r="O372" s="60"/>
      <c r="P372" s="63" t="s">
        <v>263</v>
      </c>
      <c r="Q372" s="62"/>
      <c r="R372" s="40"/>
    </row>
    <row r="373" spans="1:18" ht="14.5" x14ac:dyDescent="0.35">
      <c r="A373" s="65" t="str">
        <f>IF(H373=0, "", IF(COUNTIF($H$12:H372, H373)&gt;0, "", MAX($A$12:A372)+1))</f>
        <v/>
      </c>
      <c r="B373" s="45">
        <v>362</v>
      </c>
      <c r="C373" s="43" t="str">
        <f>IF(L373="","",MAX($C$12:C372)+1)</f>
        <v/>
      </c>
      <c r="D373" s="55"/>
      <c r="E373" s="56"/>
      <c r="F373" s="56"/>
      <c r="G373" s="56"/>
      <c r="H373" s="56"/>
      <c r="I373" s="57"/>
      <c r="J373" s="56"/>
      <c r="K373" s="56"/>
      <c r="L373" s="64" t="str">
        <f t="shared" si="5"/>
        <v/>
      </c>
      <c r="M373" s="58"/>
      <c r="N373" s="59"/>
      <c r="O373" s="60"/>
      <c r="P373" s="63" t="s">
        <v>263</v>
      </c>
      <c r="Q373" s="62"/>
      <c r="R373" s="40"/>
    </row>
    <row r="374" spans="1:18" ht="14.5" x14ac:dyDescent="0.35">
      <c r="A374" s="65" t="str">
        <f>IF(H374=0, "", IF(COUNTIF($H$12:H373, H374)&gt;0, "", MAX($A$12:A373)+1))</f>
        <v/>
      </c>
      <c r="B374" s="45">
        <v>363</v>
      </c>
      <c r="C374" s="43" t="str">
        <f>IF(L374="","",MAX($C$12:C373)+1)</f>
        <v/>
      </c>
      <c r="D374" s="55"/>
      <c r="E374" s="56"/>
      <c r="F374" s="56"/>
      <c r="G374" s="56"/>
      <c r="H374" s="56"/>
      <c r="I374" s="57"/>
      <c r="J374" s="56"/>
      <c r="K374" s="56"/>
      <c r="L374" s="64" t="str">
        <f t="shared" si="5"/>
        <v/>
      </c>
      <c r="M374" s="58"/>
      <c r="N374" s="59"/>
      <c r="O374" s="60"/>
      <c r="P374" s="63" t="s">
        <v>263</v>
      </c>
      <c r="Q374" s="62"/>
      <c r="R374" s="40"/>
    </row>
    <row r="375" spans="1:18" ht="14.5" x14ac:dyDescent="0.35">
      <c r="A375" s="65" t="str">
        <f>IF(H375=0, "", IF(COUNTIF($H$12:H374, H375)&gt;0, "", MAX($A$12:A374)+1))</f>
        <v/>
      </c>
      <c r="B375" s="45">
        <v>364</v>
      </c>
      <c r="C375" s="43" t="str">
        <f>IF(L375="","",MAX($C$12:C374)+1)</f>
        <v/>
      </c>
      <c r="D375" s="55"/>
      <c r="E375" s="56"/>
      <c r="F375" s="56"/>
      <c r="G375" s="56"/>
      <c r="H375" s="56"/>
      <c r="I375" s="57"/>
      <c r="J375" s="56"/>
      <c r="K375" s="56"/>
      <c r="L375" s="64" t="str">
        <f t="shared" si="5"/>
        <v/>
      </c>
      <c r="M375" s="58"/>
      <c r="N375" s="59"/>
      <c r="O375" s="60"/>
      <c r="P375" s="63" t="s">
        <v>263</v>
      </c>
      <c r="Q375" s="62"/>
      <c r="R375" s="40"/>
    </row>
    <row r="376" spans="1:18" ht="14.5" x14ac:dyDescent="0.35">
      <c r="A376" s="65" t="str">
        <f>IF(H376=0, "", IF(COUNTIF($H$12:H375, H376)&gt;0, "", MAX($A$12:A375)+1))</f>
        <v/>
      </c>
      <c r="B376" s="44">
        <v>365</v>
      </c>
      <c r="C376" s="43" t="str">
        <f>IF(L376="","",MAX($C$12:C375)+1)</f>
        <v/>
      </c>
      <c r="D376" s="55"/>
      <c r="E376" s="56"/>
      <c r="F376" s="56"/>
      <c r="G376" s="56"/>
      <c r="H376" s="56"/>
      <c r="I376" s="57"/>
      <c r="J376" s="56"/>
      <c r="K376" s="56"/>
      <c r="L376" s="64" t="str">
        <f t="shared" si="5"/>
        <v/>
      </c>
      <c r="M376" s="58"/>
      <c r="N376" s="59"/>
      <c r="O376" s="60"/>
      <c r="P376" s="63" t="s">
        <v>263</v>
      </c>
      <c r="Q376" s="62"/>
      <c r="R376" s="40"/>
    </row>
    <row r="377" spans="1:18" ht="14.5" x14ac:dyDescent="0.35">
      <c r="A377" s="65" t="str">
        <f>IF(H377=0, "", IF(COUNTIF($H$12:H376, H377)&gt;0, "", MAX($A$12:A376)+1))</f>
        <v/>
      </c>
      <c r="B377" s="45">
        <v>366</v>
      </c>
      <c r="C377" s="43" t="str">
        <f>IF(L377="","",MAX($C$12:C376)+1)</f>
        <v/>
      </c>
      <c r="D377" s="55"/>
      <c r="E377" s="56"/>
      <c r="F377" s="56"/>
      <c r="G377" s="56"/>
      <c r="H377" s="56"/>
      <c r="I377" s="57"/>
      <c r="J377" s="56"/>
      <c r="K377" s="56"/>
      <c r="L377" s="64" t="str">
        <f t="shared" si="5"/>
        <v/>
      </c>
      <c r="M377" s="58"/>
      <c r="N377" s="59"/>
      <c r="O377" s="60"/>
      <c r="P377" s="63" t="s">
        <v>263</v>
      </c>
      <c r="Q377" s="62"/>
      <c r="R377" s="40"/>
    </row>
    <row r="378" spans="1:18" ht="14.5" x14ac:dyDescent="0.35">
      <c r="A378" s="65" t="str">
        <f>IF(H378=0, "", IF(COUNTIF($H$12:H377, H378)&gt;0, "", MAX($A$12:A377)+1))</f>
        <v/>
      </c>
      <c r="B378" s="45">
        <v>367</v>
      </c>
      <c r="C378" s="43" t="str">
        <f>IF(L378="","",MAX($C$12:C377)+1)</f>
        <v/>
      </c>
      <c r="D378" s="55"/>
      <c r="E378" s="56"/>
      <c r="F378" s="56"/>
      <c r="G378" s="56"/>
      <c r="H378" s="56"/>
      <c r="I378" s="57"/>
      <c r="J378" s="56"/>
      <c r="K378" s="56"/>
      <c r="L378" s="64" t="str">
        <f t="shared" si="5"/>
        <v/>
      </c>
      <c r="M378" s="58"/>
      <c r="N378" s="59"/>
      <c r="O378" s="60"/>
      <c r="P378" s="63" t="s">
        <v>263</v>
      </c>
      <c r="Q378" s="62"/>
      <c r="R378" s="40"/>
    </row>
    <row r="379" spans="1:18" ht="14.5" x14ac:dyDescent="0.35">
      <c r="A379" s="65" t="str">
        <f>IF(H379=0, "", IF(COUNTIF($H$12:H378, H379)&gt;0, "", MAX($A$12:A378)+1))</f>
        <v/>
      </c>
      <c r="B379" s="45">
        <v>368</v>
      </c>
      <c r="C379" s="43" t="str">
        <f>IF(L379="","",MAX($C$12:C378)+1)</f>
        <v/>
      </c>
      <c r="D379" s="55"/>
      <c r="E379" s="56"/>
      <c r="F379" s="56"/>
      <c r="G379" s="56"/>
      <c r="H379" s="56"/>
      <c r="I379" s="57"/>
      <c r="J379" s="56"/>
      <c r="K379" s="56"/>
      <c r="L379" s="64" t="str">
        <f t="shared" si="5"/>
        <v/>
      </c>
      <c r="M379" s="58"/>
      <c r="N379" s="59"/>
      <c r="O379" s="60"/>
      <c r="P379" s="63" t="s">
        <v>263</v>
      </c>
      <c r="Q379" s="62"/>
      <c r="R379" s="40"/>
    </row>
    <row r="380" spans="1:18" ht="14.5" x14ac:dyDescent="0.35">
      <c r="A380" s="65" t="str">
        <f>IF(H380=0, "", IF(COUNTIF($H$12:H379, H380)&gt;0, "", MAX($A$12:A379)+1))</f>
        <v/>
      </c>
      <c r="B380" s="44">
        <v>369</v>
      </c>
      <c r="C380" s="43" t="str">
        <f>IF(L380="","",MAX($C$12:C379)+1)</f>
        <v/>
      </c>
      <c r="D380" s="55"/>
      <c r="E380" s="56"/>
      <c r="F380" s="56"/>
      <c r="G380" s="56"/>
      <c r="H380" s="56"/>
      <c r="I380" s="57"/>
      <c r="J380" s="56"/>
      <c r="K380" s="56"/>
      <c r="L380" s="64" t="str">
        <f t="shared" si="5"/>
        <v/>
      </c>
      <c r="M380" s="58"/>
      <c r="N380" s="59"/>
      <c r="O380" s="60"/>
      <c r="P380" s="63" t="s">
        <v>263</v>
      </c>
      <c r="Q380" s="62"/>
      <c r="R380" s="40"/>
    </row>
    <row r="381" spans="1:18" ht="14.5" x14ac:dyDescent="0.35">
      <c r="A381" s="65" t="str">
        <f>IF(H381=0, "", IF(COUNTIF($H$12:H380, H381)&gt;0, "", MAX($A$12:A380)+1))</f>
        <v/>
      </c>
      <c r="B381" s="45">
        <v>370</v>
      </c>
      <c r="C381" s="43" t="str">
        <f>IF(L381="","",MAX($C$12:C380)+1)</f>
        <v/>
      </c>
      <c r="D381" s="55"/>
      <c r="E381" s="56"/>
      <c r="F381" s="56"/>
      <c r="G381" s="56"/>
      <c r="H381" s="56"/>
      <c r="I381" s="57"/>
      <c r="J381" s="56"/>
      <c r="K381" s="56"/>
      <c r="L381" s="64" t="str">
        <f t="shared" si="5"/>
        <v/>
      </c>
      <c r="M381" s="58"/>
      <c r="N381" s="59"/>
      <c r="O381" s="60"/>
      <c r="P381" s="63" t="s">
        <v>263</v>
      </c>
      <c r="Q381" s="62"/>
      <c r="R381" s="40"/>
    </row>
    <row r="382" spans="1:18" ht="14.5" x14ac:dyDescent="0.35">
      <c r="A382" s="65" t="str">
        <f>IF(H382=0, "", IF(COUNTIF($H$12:H381, H382)&gt;0, "", MAX($A$12:A381)+1))</f>
        <v/>
      </c>
      <c r="B382" s="45">
        <v>371</v>
      </c>
      <c r="C382" s="43" t="str">
        <f>IF(L382="","",MAX($C$12:C381)+1)</f>
        <v/>
      </c>
      <c r="D382" s="55"/>
      <c r="E382" s="56"/>
      <c r="F382" s="56"/>
      <c r="G382" s="56"/>
      <c r="H382" s="56"/>
      <c r="I382" s="57"/>
      <c r="J382" s="56"/>
      <c r="K382" s="56"/>
      <c r="L382" s="64" t="str">
        <f t="shared" si="5"/>
        <v/>
      </c>
      <c r="M382" s="58"/>
      <c r="N382" s="59"/>
      <c r="O382" s="60"/>
      <c r="P382" s="63" t="s">
        <v>263</v>
      </c>
      <c r="Q382" s="62"/>
      <c r="R382" s="40"/>
    </row>
    <row r="383" spans="1:18" ht="14.5" x14ac:dyDescent="0.35">
      <c r="A383" s="65" t="str">
        <f>IF(H383=0, "", IF(COUNTIF($H$12:H382, H383)&gt;0, "", MAX($A$12:A382)+1))</f>
        <v/>
      </c>
      <c r="B383" s="45">
        <v>372</v>
      </c>
      <c r="C383" s="43" t="str">
        <f>IF(L383="","",MAX($C$12:C382)+1)</f>
        <v/>
      </c>
      <c r="D383" s="55"/>
      <c r="E383" s="56"/>
      <c r="F383" s="56"/>
      <c r="G383" s="56"/>
      <c r="H383" s="56"/>
      <c r="I383" s="57"/>
      <c r="J383" s="56"/>
      <c r="K383" s="56"/>
      <c r="L383" s="64" t="str">
        <f t="shared" si="5"/>
        <v/>
      </c>
      <c r="M383" s="58"/>
      <c r="N383" s="59"/>
      <c r="O383" s="60"/>
      <c r="P383" s="63" t="s">
        <v>263</v>
      </c>
      <c r="Q383" s="62"/>
      <c r="R383" s="40"/>
    </row>
    <row r="384" spans="1:18" ht="14.5" x14ac:dyDescent="0.35">
      <c r="A384" s="65" t="str">
        <f>IF(H384=0, "", IF(COUNTIF($H$12:H383, H384)&gt;0, "", MAX($A$12:A383)+1))</f>
        <v/>
      </c>
      <c r="B384" s="44">
        <v>373</v>
      </c>
      <c r="C384" s="43" t="str">
        <f>IF(L384="","",MAX($C$12:C383)+1)</f>
        <v/>
      </c>
      <c r="D384" s="55"/>
      <c r="E384" s="56"/>
      <c r="F384" s="56"/>
      <c r="G384" s="56"/>
      <c r="H384" s="56"/>
      <c r="I384" s="57"/>
      <c r="J384" s="56"/>
      <c r="K384" s="56"/>
      <c r="L384" s="64" t="str">
        <f t="shared" si="5"/>
        <v/>
      </c>
      <c r="M384" s="58"/>
      <c r="N384" s="59"/>
      <c r="O384" s="60"/>
      <c r="P384" s="63" t="s">
        <v>263</v>
      </c>
      <c r="Q384" s="62"/>
      <c r="R384" s="40"/>
    </row>
    <row r="385" spans="1:18" ht="14.5" x14ac:dyDescent="0.35">
      <c r="A385" s="65" t="str">
        <f>IF(H385=0, "", IF(COUNTIF($H$12:H384, H385)&gt;0, "", MAX($A$12:A384)+1))</f>
        <v/>
      </c>
      <c r="B385" s="45">
        <v>374</v>
      </c>
      <c r="C385" s="43" t="str">
        <f>IF(L385="","",MAX($C$12:C384)+1)</f>
        <v/>
      </c>
      <c r="D385" s="55"/>
      <c r="E385" s="56"/>
      <c r="F385" s="56"/>
      <c r="G385" s="56"/>
      <c r="H385" s="56"/>
      <c r="I385" s="57"/>
      <c r="J385" s="56"/>
      <c r="K385" s="56"/>
      <c r="L385" s="64" t="str">
        <f t="shared" si="5"/>
        <v/>
      </c>
      <c r="M385" s="58"/>
      <c r="N385" s="59"/>
      <c r="O385" s="60"/>
      <c r="P385" s="63" t="s">
        <v>263</v>
      </c>
      <c r="Q385" s="62"/>
      <c r="R385" s="40"/>
    </row>
    <row r="386" spans="1:18" ht="14.5" x14ac:dyDescent="0.35">
      <c r="A386" s="65" t="str">
        <f>IF(H386=0, "", IF(COUNTIF($H$12:H385, H386)&gt;0, "", MAX($A$12:A385)+1))</f>
        <v/>
      </c>
      <c r="B386" s="45">
        <v>375</v>
      </c>
      <c r="C386" s="43" t="str">
        <f>IF(L386="","",MAX($C$12:C385)+1)</f>
        <v/>
      </c>
      <c r="D386" s="55"/>
      <c r="E386" s="56"/>
      <c r="F386" s="56"/>
      <c r="G386" s="56"/>
      <c r="H386" s="56"/>
      <c r="I386" s="57"/>
      <c r="J386" s="56"/>
      <c r="K386" s="56"/>
      <c r="L386" s="64" t="str">
        <f t="shared" si="5"/>
        <v/>
      </c>
      <c r="M386" s="58"/>
      <c r="N386" s="59"/>
      <c r="O386" s="60"/>
      <c r="P386" s="63" t="s">
        <v>263</v>
      </c>
      <c r="Q386" s="62"/>
      <c r="R386" s="40"/>
    </row>
    <row r="387" spans="1:18" ht="14.5" x14ac:dyDescent="0.35">
      <c r="A387" s="65" t="str">
        <f>IF(H387=0, "", IF(COUNTIF($H$12:H386, H387)&gt;0, "", MAX($A$12:A386)+1))</f>
        <v/>
      </c>
      <c r="B387" s="45">
        <v>376</v>
      </c>
      <c r="C387" s="43" t="str">
        <f>IF(L387="","",MAX($C$12:C386)+1)</f>
        <v/>
      </c>
      <c r="D387" s="55"/>
      <c r="E387" s="56"/>
      <c r="F387" s="56"/>
      <c r="G387" s="56"/>
      <c r="H387" s="56"/>
      <c r="I387" s="57"/>
      <c r="J387" s="56"/>
      <c r="K387" s="56"/>
      <c r="L387" s="64" t="str">
        <f t="shared" si="5"/>
        <v/>
      </c>
      <c r="M387" s="58"/>
      <c r="N387" s="59"/>
      <c r="O387" s="60"/>
      <c r="P387" s="63" t="s">
        <v>263</v>
      </c>
      <c r="Q387" s="62"/>
      <c r="R387" s="40"/>
    </row>
    <row r="388" spans="1:18" ht="14.5" x14ac:dyDescent="0.35">
      <c r="A388" s="65" t="str">
        <f>IF(H388=0, "", IF(COUNTIF($H$12:H387, H388)&gt;0, "", MAX($A$12:A387)+1))</f>
        <v/>
      </c>
      <c r="B388" s="44">
        <v>377</v>
      </c>
      <c r="C388" s="43" t="str">
        <f>IF(L388="","",MAX($C$12:C387)+1)</f>
        <v/>
      </c>
      <c r="D388" s="55"/>
      <c r="E388" s="56"/>
      <c r="F388" s="56"/>
      <c r="G388" s="56"/>
      <c r="H388" s="56"/>
      <c r="I388" s="57"/>
      <c r="J388" s="56"/>
      <c r="K388" s="56"/>
      <c r="L388" s="64" t="str">
        <f t="shared" si="5"/>
        <v/>
      </c>
      <c r="M388" s="58"/>
      <c r="N388" s="59"/>
      <c r="O388" s="60"/>
      <c r="P388" s="63" t="s">
        <v>263</v>
      </c>
      <c r="Q388" s="62"/>
      <c r="R388" s="40"/>
    </row>
    <row r="389" spans="1:18" ht="14.5" x14ac:dyDescent="0.35">
      <c r="A389" s="65" t="str">
        <f>IF(H389=0, "", IF(COUNTIF($H$12:H388, H389)&gt;0, "", MAX($A$12:A388)+1))</f>
        <v/>
      </c>
      <c r="B389" s="45">
        <v>378</v>
      </c>
      <c r="C389" s="43" t="str">
        <f>IF(L389="","",MAX($C$12:C388)+1)</f>
        <v/>
      </c>
      <c r="D389" s="55"/>
      <c r="E389" s="56"/>
      <c r="F389" s="56"/>
      <c r="G389" s="56"/>
      <c r="H389" s="56"/>
      <c r="I389" s="57"/>
      <c r="J389" s="56"/>
      <c r="K389" s="56"/>
      <c r="L389" s="64" t="str">
        <f t="shared" si="5"/>
        <v/>
      </c>
      <c r="M389" s="58"/>
      <c r="N389" s="59"/>
      <c r="O389" s="60"/>
      <c r="P389" s="63" t="s">
        <v>263</v>
      </c>
      <c r="Q389" s="62"/>
      <c r="R389" s="40"/>
    </row>
    <row r="390" spans="1:18" ht="14.5" x14ac:dyDescent="0.35">
      <c r="A390" s="65" t="str">
        <f>IF(H390=0, "", IF(COUNTIF($H$12:H389, H390)&gt;0, "", MAX($A$12:A389)+1))</f>
        <v/>
      </c>
      <c r="B390" s="45">
        <v>379</v>
      </c>
      <c r="C390" s="43" t="str">
        <f>IF(L390="","",MAX($C$12:C389)+1)</f>
        <v/>
      </c>
      <c r="D390" s="55"/>
      <c r="E390" s="56"/>
      <c r="F390" s="56"/>
      <c r="G390" s="56"/>
      <c r="H390" s="56"/>
      <c r="I390" s="57"/>
      <c r="J390" s="56"/>
      <c r="K390" s="56"/>
      <c r="L390" s="64" t="str">
        <f t="shared" si="5"/>
        <v/>
      </c>
      <c r="M390" s="58"/>
      <c r="N390" s="59"/>
      <c r="O390" s="60"/>
      <c r="P390" s="63" t="s">
        <v>263</v>
      </c>
      <c r="Q390" s="62"/>
      <c r="R390" s="40"/>
    </row>
    <row r="391" spans="1:18" ht="14.5" x14ac:dyDescent="0.35">
      <c r="A391" s="65" t="str">
        <f>IF(H391=0, "", IF(COUNTIF($H$12:H390, H391)&gt;0, "", MAX($A$12:A390)+1))</f>
        <v/>
      </c>
      <c r="B391" s="45">
        <v>380</v>
      </c>
      <c r="C391" s="43" t="str">
        <f>IF(L391="","",MAX($C$12:C390)+1)</f>
        <v/>
      </c>
      <c r="D391" s="55"/>
      <c r="E391" s="56"/>
      <c r="F391" s="56"/>
      <c r="G391" s="56"/>
      <c r="H391" s="56"/>
      <c r="I391" s="57"/>
      <c r="J391" s="56"/>
      <c r="K391" s="56"/>
      <c r="L391" s="64" t="str">
        <f t="shared" si="5"/>
        <v/>
      </c>
      <c r="M391" s="58"/>
      <c r="N391" s="59"/>
      <c r="O391" s="60"/>
      <c r="P391" s="63" t="s">
        <v>263</v>
      </c>
      <c r="Q391" s="62"/>
      <c r="R391" s="40"/>
    </row>
    <row r="392" spans="1:18" ht="14.5" x14ac:dyDescent="0.35">
      <c r="A392" s="65" t="str">
        <f>IF(H392=0, "", IF(COUNTIF($H$12:H391, H392)&gt;0, "", MAX($A$12:A391)+1))</f>
        <v/>
      </c>
      <c r="B392" s="44">
        <v>381</v>
      </c>
      <c r="C392" s="43" t="str">
        <f>IF(L392="","",MAX($C$12:C391)+1)</f>
        <v/>
      </c>
      <c r="D392" s="55"/>
      <c r="E392" s="56"/>
      <c r="F392" s="56"/>
      <c r="G392" s="56"/>
      <c r="H392" s="56"/>
      <c r="I392" s="57"/>
      <c r="J392" s="56"/>
      <c r="K392" s="56"/>
      <c r="L392" s="64" t="str">
        <f t="shared" si="5"/>
        <v/>
      </c>
      <c r="M392" s="58"/>
      <c r="N392" s="59"/>
      <c r="O392" s="60"/>
      <c r="P392" s="63" t="s">
        <v>263</v>
      </c>
      <c r="Q392" s="62"/>
      <c r="R392" s="40"/>
    </row>
    <row r="393" spans="1:18" ht="14.5" x14ac:dyDescent="0.35">
      <c r="A393" s="65" t="str">
        <f>IF(H393=0, "", IF(COUNTIF($H$12:H392, H393)&gt;0, "", MAX($A$12:A392)+1))</f>
        <v/>
      </c>
      <c r="B393" s="45">
        <v>382</v>
      </c>
      <c r="C393" s="43" t="str">
        <f>IF(L393="","",MAX($C$12:C392)+1)</f>
        <v/>
      </c>
      <c r="D393" s="55"/>
      <c r="E393" s="56"/>
      <c r="F393" s="56"/>
      <c r="G393" s="56"/>
      <c r="H393" s="56"/>
      <c r="I393" s="57"/>
      <c r="J393" s="56"/>
      <c r="K393" s="56"/>
      <c r="L393" s="64" t="str">
        <f t="shared" si="5"/>
        <v/>
      </c>
      <c r="M393" s="58"/>
      <c r="N393" s="59"/>
      <c r="O393" s="60"/>
      <c r="P393" s="63" t="s">
        <v>263</v>
      </c>
      <c r="Q393" s="62"/>
      <c r="R393" s="40"/>
    </row>
    <row r="394" spans="1:18" ht="14.5" x14ac:dyDescent="0.35">
      <c r="A394" s="65" t="str">
        <f>IF(H394=0, "", IF(COUNTIF($H$12:H393, H394)&gt;0, "", MAX($A$12:A393)+1))</f>
        <v/>
      </c>
      <c r="B394" s="45">
        <v>383</v>
      </c>
      <c r="C394" s="43" t="str">
        <f>IF(L394="","",MAX($C$12:C393)+1)</f>
        <v/>
      </c>
      <c r="D394" s="55"/>
      <c r="E394" s="56"/>
      <c r="F394" s="56"/>
      <c r="G394" s="56"/>
      <c r="H394" s="56"/>
      <c r="I394" s="57"/>
      <c r="J394" s="56"/>
      <c r="K394" s="56"/>
      <c r="L394" s="64" t="str">
        <f t="shared" si="5"/>
        <v/>
      </c>
      <c r="M394" s="58"/>
      <c r="N394" s="59"/>
      <c r="O394" s="60"/>
      <c r="P394" s="63" t="s">
        <v>263</v>
      </c>
      <c r="Q394" s="62"/>
      <c r="R394" s="40"/>
    </row>
    <row r="395" spans="1:18" ht="14.5" x14ac:dyDescent="0.35">
      <c r="A395" s="65" t="str">
        <f>IF(H395=0, "", IF(COUNTIF($H$12:H394, H395)&gt;0, "", MAX($A$12:A394)+1))</f>
        <v/>
      </c>
      <c r="B395" s="45">
        <v>384</v>
      </c>
      <c r="C395" s="43" t="str">
        <f>IF(L395="","",MAX($C$12:C394)+1)</f>
        <v/>
      </c>
      <c r="D395" s="55"/>
      <c r="E395" s="56"/>
      <c r="F395" s="56"/>
      <c r="G395" s="56"/>
      <c r="H395" s="56"/>
      <c r="I395" s="57"/>
      <c r="J395" s="56"/>
      <c r="K395" s="56"/>
      <c r="L395" s="64" t="str">
        <f t="shared" si="5"/>
        <v/>
      </c>
      <c r="M395" s="58"/>
      <c r="N395" s="59"/>
      <c r="O395" s="60"/>
      <c r="P395" s="63" t="s">
        <v>263</v>
      </c>
      <c r="Q395" s="62"/>
      <c r="R395" s="40"/>
    </row>
    <row r="396" spans="1:18" ht="14.5" x14ac:dyDescent="0.35">
      <c r="A396" s="65" t="str">
        <f>IF(H396=0, "", IF(COUNTIF($H$12:H395, H396)&gt;0, "", MAX($A$12:A395)+1))</f>
        <v/>
      </c>
      <c r="B396" s="44">
        <v>385</v>
      </c>
      <c r="C396" s="43" t="str">
        <f>IF(L396="","",MAX($C$12:C395)+1)</f>
        <v/>
      </c>
      <c r="D396" s="55"/>
      <c r="E396" s="56"/>
      <c r="F396" s="56"/>
      <c r="G396" s="56"/>
      <c r="H396" s="56"/>
      <c r="I396" s="57"/>
      <c r="J396" s="56"/>
      <c r="K396" s="56"/>
      <c r="L396" s="64" t="str">
        <f t="shared" si="5"/>
        <v/>
      </c>
      <c r="M396" s="58"/>
      <c r="N396" s="59"/>
      <c r="O396" s="60"/>
      <c r="P396" s="63" t="s">
        <v>263</v>
      </c>
      <c r="Q396" s="62"/>
      <c r="R396" s="40"/>
    </row>
    <row r="397" spans="1:18" ht="14.5" x14ac:dyDescent="0.35">
      <c r="A397" s="65" t="str">
        <f>IF(H397=0, "", IF(COUNTIF($H$12:H396, H397)&gt;0, "", MAX($A$12:A396)+1))</f>
        <v/>
      </c>
      <c r="B397" s="45">
        <v>386</v>
      </c>
      <c r="C397" s="43" t="str">
        <f>IF(L397="","",MAX($C$12:C396)+1)</f>
        <v/>
      </c>
      <c r="D397" s="55"/>
      <c r="E397" s="56"/>
      <c r="F397" s="56"/>
      <c r="G397" s="56"/>
      <c r="H397" s="56"/>
      <c r="I397" s="57"/>
      <c r="J397" s="56"/>
      <c r="K397" s="56"/>
      <c r="L397" s="64" t="str">
        <f t="shared" si="5"/>
        <v/>
      </c>
      <c r="M397" s="58"/>
      <c r="N397" s="59"/>
      <c r="O397" s="60"/>
      <c r="P397" s="63" t="s">
        <v>263</v>
      </c>
      <c r="Q397" s="62"/>
      <c r="R397" s="40"/>
    </row>
    <row r="398" spans="1:18" ht="14.5" x14ac:dyDescent="0.35">
      <c r="A398" s="65" t="str">
        <f>IF(H398=0, "", IF(COUNTIF($H$12:H397, H398)&gt;0, "", MAX($A$12:A397)+1))</f>
        <v/>
      </c>
      <c r="B398" s="45">
        <v>387</v>
      </c>
      <c r="C398" s="43" t="str">
        <f>IF(L398="","",MAX($C$12:C397)+1)</f>
        <v/>
      </c>
      <c r="D398" s="55"/>
      <c r="E398" s="56"/>
      <c r="F398" s="56"/>
      <c r="G398" s="56"/>
      <c r="H398" s="56"/>
      <c r="I398" s="57"/>
      <c r="J398" s="56"/>
      <c r="K398" s="56"/>
      <c r="L398" s="64" t="str">
        <f t="shared" ref="L398:L461" si="6">IF($D398="", "", "CH3Br")</f>
        <v/>
      </c>
      <c r="M398" s="58"/>
      <c r="N398" s="59"/>
      <c r="O398" s="60"/>
      <c r="P398" s="63" t="s">
        <v>263</v>
      </c>
      <c r="Q398" s="62"/>
      <c r="R398" s="40"/>
    </row>
    <row r="399" spans="1:18" ht="14.5" x14ac:dyDescent="0.35">
      <c r="A399" s="65" t="str">
        <f>IF(H399=0, "", IF(COUNTIF($H$12:H398, H399)&gt;0, "", MAX($A$12:A398)+1))</f>
        <v/>
      </c>
      <c r="B399" s="45">
        <v>388</v>
      </c>
      <c r="C399" s="43" t="str">
        <f>IF(L399="","",MAX($C$12:C398)+1)</f>
        <v/>
      </c>
      <c r="D399" s="55"/>
      <c r="E399" s="56"/>
      <c r="F399" s="56"/>
      <c r="G399" s="56"/>
      <c r="H399" s="56"/>
      <c r="I399" s="57"/>
      <c r="J399" s="56"/>
      <c r="K399" s="56"/>
      <c r="L399" s="64" t="str">
        <f t="shared" si="6"/>
        <v/>
      </c>
      <c r="M399" s="58"/>
      <c r="N399" s="59"/>
      <c r="O399" s="60"/>
      <c r="P399" s="63" t="s">
        <v>263</v>
      </c>
      <c r="Q399" s="62"/>
      <c r="R399" s="40"/>
    </row>
    <row r="400" spans="1:18" ht="14.5" x14ac:dyDescent="0.35">
      <c r="A400" s="65" t="str">
        <f>IF(H400=0, "", IF(COUNTIF($H$12:H399, H400)&gt;0, "", MAX($A$12:A399)+1))</f>
        <v/>
      </c>
      <c r="B400" s="44">
        <v>389</v>
      </c>
      <c r="C400" s="43" t="str">
        <f>IF(L400="","",MAX($C$12:C399)+1)</f>
        <v/>
      </c>
      <c r="D400" s="55"/>
      <c r="E400" s="56"/>
      <c r="F400" s="56"/>
      <c r="G400" s="56"/>
      <c r="H400" s="56"/>
      <c r="I400" s="57"/>
      <c r="J400" s="56"/>
      <c r="K400" s="56"/>
      <c r="L400" s="64" t="str">
        <f t="shared" si="6"/>
        <v/>
      </c>
      <c r="M400" s="58"/>
      <c r="N400" s="59"/>
      <c r="O400" s="60"/>
      <c r="P400" s="63" t="s">
        <v>263</v>
      </c>
      <c r="Q400" s="62"/>
      <c r="R400" s="40"/>
    </row>
    <row r="401" spans="1:18" ht="14.5" x14ac:dyDescent="0.35">
      <c r="A401" s="65" t="str">
        <f>IF(H401=0, "", IF(COUNTIF($H$12:H400, H401)&gt;0, "", MAX($A$12:A400)+1))</f>
        <v/>
      </c>
      <c r="B401" s="45">
        <v>390</v>
      </c>
      <c r="C401" s="43" t="str">
        <f>IF(L401="","",MAX($C$12:C400)+1)</f>
        <v/>
      </c>
      <c r="D401" s="55"/>
      <c r="E401" s="56"/>
      <c r="F401" s="56"/>
      <c r="G401" s="56"/>
      <c r="H401" s="56"/>
      <c r="I401" s="57"/>
      <c r="J401" s="56"/>
      <c r="K401" s="56"/>
      <c r="L401" s="64" t="str">
        <f t="shared" si="6"/>
        <v/>
      </c>
      <c r="M401" s="58"/>
      <c r="N401" s="59"/>
      <c r="O401" s="60"/>
      <c r="P401" s="63" t="s">
        <v>263</v>
      </c>
      <c r="Q401" s="62"/>
      <c r="R401" s="40"/>
    </row>
    <row r="402" spans="1:18" ht="14.5" x14ac:dyDescent="0.35">
      <c r="A402" s="65" t="str">
        <f>IF(H402=0, "", IF(COUNTIF($H$12:H401, H402)&gt;0, "", MAX($A$12:A401)+1))</f>
        <v/>
      </c>
      <c r="B402" s="45">
        <v>391</v>
      </c>
      <c r="C402" s="43" t="str">
        <f>IF(L402="","",MAX($C$12:C401)+1)</f>
        <v/>
      </c>
      <c r="D402" s="55"/>
      <c r="E402" s="56"/>
      <c r="F402" s="56"/>
      <c r="G402" s="56"/>
      <c r="H402" s="56"/>
      <c r="I402" s="57"/>
      <c r="J402" s="56"/>
      <c r="K402" s="56"/>
      <c r="L402" s="64" t="str">
        <f t="shared" si="6"/>
        <v/>
      </c>
      <c r="M402" s="58"/>
      <c r="N402" s="59"/>
      <c r="O402" s="60"/>
      <c r="P402" s="63" t="s">
        <v>263</v>
      </c>
      <c r="Q402" s="62"/>
      <c r="R402" s="40"/>
    </row>
    <row r="403" spans="1:18" ht="14.5" x14ac:dyDescent="0.35">
      <c r="A403" s="65" t="str">
        <f>IF(H403=0, "", IF(COUNTIF($H$12:H402, H403)&gt;0, "", MAX($A$12:A402)+1))</f>
        <v/>
      </c>
      <c r="B403" s="45">
        <v>392</v>
      </c>
      <c r="C403" s="43" t="str">
        <f>IF(L403="","",MAX($C$12:C402)+1)</f>
        <v/>
      </c>
      <c r="D403" s="55"/>
      <c r="E403" s="56"/>
      <c r="F403" s="56"/>
      <c r="G403" s="56"/>
      <c r="H403" s="56"/>
      <c r="I403" s="57"/>
      <c r="J403" s="56"/>
      <c r="K403" s="56"/>
      <c r="L403" s="64" t="str">
        <f t="shared" si="6"/>
        <v/>
      </c>
      <c r="M403" s="58"/>
      <c r="N403" s="59"/>
      <c r="O403" s="60"/>
      <c r="P403" s="63" t="s">
        <v>263</v>
      </c>
      <c r="Q403" s="62"/>
      <c r="R403" s="40"/>
    </row>
    <row r="404" spans="1:18" ht="14.5" x14ac:dyDescent="0.35">
      <c r="A404" s="65" t="str">
        <f>IF(H404=0, "", IF(COUNTIF($H$12:H403, H404)&gt;0, "", MAX($A$12:A403)+1))</f>
        <v/>
      </c>
      <c r="B404" s="44">
        <v>393</v>
      </c>
      <c r="C404" s="43" t="str">
        <f>IF(L404="","",MAX($C$12:C403)+1)</f>
        <v/>
      </c>
      <c r="D404" s="55"/>
      <c r="E404" s="56"/>
      <c r="F404" s="56"/>
      <c r="G404" s="56"/>
      <c r="H404" s="56"/>
      <c r="I404" s="57"/>
      <c r="J404" s="56"/>
      <c r="K404" s="56"/>
      <c r="L404" s="64" t="str">
        <f t="shared" si="6"/>
        <v/>
      </c>
      <c r="M404" s="58"/>
      <c r="N404" s="59"/>
      <c r="O404" s="60"/>
      <c r="P404" s="63" t="s">
        <v>263</v>
      </c>
      <c r="Q404" s="62"/>
      <c r="R404" s="40"/>
    </row>
    <row r="405" spans="1:18" ht="14.5" x14ac:dyDescent="0.35">
      <c r="A405" s="65" t="str">
        <f>IF(H405=0, "", IF(COUNTIF($H$12:H404, H405)&gt;0, "", MAX($A$12:A404)+1))</f>
        <v/>
      </c>
      <c r="B405" s="45">
        <v>394</v>
      </c>
      <c r="C405" s="43" t="str">
        <f>IF(L405="","",MAX($C$12:C404)+1)</f>
        <v/>
      </c>
      <c r="D405" s="55"/>
      <c r="E405" s="56"/>
      <c r="F405" s="56"/>
      <c r="G405" s="56"/>
      <c r="H405" s="56"/>
      <c r="I405" s="57"/>
      <c r="J405" s="56"/>
      <c r="K405" s="56"/>
      <c r="L405" s="64" t="str">
        <f t="shared" si="6"/>
        <v/>
      </c>
      <c r="M405" s="58"/>
      <c r="N405" s="59"/>
      <c r="O405" s="60"/>
      <c r="P405" s="63" t="s">
        <v>263</v>
      </c>
      <c r="Q405" s="62"/>
      <c r="R405" s="40"/>
    </row>
    <row r="406" spans="1:18" ht="14.5" x14ac:dyDescent="0.35">
      <c r="A406" s="65" t="str">
        <f>IF(H406=0, "", IF(COUNTIF($H$12:H405, H406)&gt;0, "", MAX($A$12:A405)+1))</f>
        <v/>
      </c>
      <c r="B406" s="45">
        <v>395</v>
      </c>
      <c r="C406" s="43" t="str">
        <f>IF(L406="","",MAX($C$12:C405)+1)</f>
        <v/>
      </c>
      <c r="D406" s="55"/>
      <c r="E406" s="56"/>
      <c r="F406" s="56"/>
      <c r="G406" s="56"/>
      <c r="H406" s="56"/>
      <c r="I406" s="57"/>
      <c r="J406" s="56"/>
      <c r="K406" s="56"/>
      <c r="L406" s="64" t="str">
        <f t="shared" si="6"/>
        <v/>
      </c>
      <c r="M406" s="58"/>
      <c r="N406" s="59"/>
      <c r="O406" s="60"/>
      <c r="P406" s="63" t="s">
        <v>263</v>
      </c>
      <c r="Q406" s="62"/>
      <c r="R406" s="40"/>
    </row>
    <row r="407" spans="1:18" ht="14.5" x14ac:dyDescent="0.35">
      <c r="A407" s="65" t="str">
        <f>IF(H407=0, "", IF(COUNTIF($H$12:H406, H407)&gt;0, "", MAX($A$12:A406)+1))</f>
        <v/>
      </c>
      <c r="B407" s="45">
        <v>396</v>
      </c>
      <c r="C407" s="43" t="str">
        <f>IF(L407="","",MAX($C$12:C406)+1)</f>
        <v/>
      </c>
      <c r="D407" s="55"/>
      <c r="E407" s="56"/>
      <c r="F407" s="56"/>
      <c r="G407" s="56"/>
      <c r="H407" s="56"/>
      <c r="I407" s="57"/>
      <c r="J407" s="56"/>
      <c r="K407" s="56"/>
      <c r="L407" s="64" t="str">
        <f t="shared" si="6"/>
        <v/>
      </c>
      <c r="M407" s="58"/>
      <c r="N407" s="59"/>
      <c r="O407" s="60"/>
      <c r="P407" s="63" t="s">
        <v>263</v>
      </c>
      <c r="Q407" s="62"/>
      <c r="R407" s="40"/>
    </row>
    <row r="408" spans="1:18" ht="14.5" x14ac:dyDescent="0.35">
      <c r="A408" s="65" t="str">
        <f>IF(H408=0, "", IF(COUNTIF($H$12:H407, H408)&gt;0, "", MAX($A$12:A407)+1))</f>
        <v/>
      </c>
      <c r="B408" s="44">
        <v>397</v>
      </c>
      <c r="C408" s="43" t="str">
        <f>IF(L408="","",MAX($C$12:C407)+1)</f>
        <v/>
      </c>
      <c r="D408" s="55"/>
      <c r="E408" s="56"/>
      <c r="F408" s="56"/>
      <c r="G408" s="56"/>
      <c r="H408" s="56"/>
      <c r="I408" s="57"/>
      <c r="J408" s="56"/>
      <c r="K408" s="56"/>
      <c r="L408" s="64" t="str">
        <f t="shared" si="6"/>
        <v/>
      </c>
      <c r="M408" s="58"/>
      <c r="N408" s="59"/>
      <c r="O408" s="60"/>
      <c r="P408" s="63" t="s">
        <v>263</v>
      </c>
      <c r="Q408" s="62"/>
      <c r="R408" s="40"/>
    </row>
    <row r="409" spans="1:18" ht="14.5" x14ac:dyDescent="0.35">
      <c r="A409" s="65" t="str">
        <f>IF(H409=0, "", IF(COUNTIF($H$12:H408, H409)&gt;0, "", MAX($A$12:A408)+1))</f>
        <v/>
      </c>
      <c r="B409" s="45">
        <v>398</v>
      </c>
      <c r="C409" s="43" t="str">
        <f>IF(L409="","",MAX($C$12:C408)+1)</f>
        <v/>
      </c>
      <c r="D409" s="55"/>
      <c r="E409" s="56"/>
      <c r="F409" s="56"/>
      <c r="G409" s="56"/>
      <c r="H409" s="56"/>
      <c r="I409" s="57"/>
      <c r="J409" s="56"/>
      <c r="K409" s="56"/>
      <c r="L409" s="64" t="str">
        <f t="shared" si="6"/>
        <v/>
      </c>
      <c r="M409" s="58"/>
      <c r="N409" s="59"/>
      <c r="O409" s="60"/>
      <c r="P409" s="63" t="s">
        <v>263</v>
      </c>
      <c r="Q409" s="62"/>
      <c r="R409" s="40"/>
    </row>
    <row r="410" spans="1:18" ht="14.5" x14ac:dyDescent="0.35">
      <c r="A410" s="65" t="str">
        <f>IF(H410=0, "", IF(COUNTIF($H$12:H409, H410)&gt;0, "", MAX($A$12:A409)+1))</f>
        <v/>
      </c>
      <c r="B410" s="45">
        <v>399</v>
      </c>
      <c r="C410" s="43" t="str">
        <f>IF(L410="","",MAX($C$12:C409)+1)</f>
        <v/>
      </c>
      <c r="D410" s="55"/>
      <c r="E410" s="56"/>
      <c r="F410" s="56"/>
      <c r="G410" s="56"/>
      <c r="H410" s="56"/>
      <c r="I410" s="57"/>
      <c r="J410" s="56"/>
      <c r="K410" s="56"/>
      <c r="L410" s="64" t="str">
        <f t="shared" si="6"/>
        <v/>
      </c>
      <c r="M410" s="58"/>
      <c r="N410" s="59"/>
      <c r="O410" s="60"/>
      <c r="P410" s="63" t="s">
        <v>263</v>
      </c>
      <c r="Q410" s="62"/>
      <c r="R410" s="40"/>
    </row>
    <row r="411" spans="1:18" ht="14.5" x14ac:dyDescent="0.35">
      <c r="A411" s="65" t="str">
        <f>IF(H411=0, "", IF(COUNTIF($H$12:H410, H411)&gt;0, "", MAX($A$12:A410)+1))</f>
        <v/>
      </c>
      <c r="B411" s="45">
        <v>400</v>
      </c>
      <c r="C411" s="43" t="str">
        <f>IF(L411="","",MAX($C$12:C410)+1)</f>
        <v/>
      </c>
      <c r="D411" s="55"/>
      <c r="E411" s="56"/>
      <c r="F411" s="56"/>
      <c r="G411" s="56"/>
      <c r="H411" s="56"/>
      <c r="I411" s="57"/>
      <c r="J411" s="56"/>
      <c r="K411" s="56"/>
      <c r="L411" s="64" t="str">
        <f t="shared" si="6"/>
        <v/>
      </c>
      <c r="M411" s="58"/>
      <c r="N411" s="59"/>
      <c r="O411" s="60"/>
      <c r="P411" s="63" t="s">
        <v>263</v>
      </c>
      <c r="Q411" s="62"/>
      <c r="R411" s="40"/>
    </row>
    <row r="412" spans="1:18" ht="14.5" x14ac:dyDescent="0.35">
      <c r="A412" s="65" t="str">
        <f>IF(H412=0, "", IF(COUNTIF($H$12:H411, H412)&gt;0, "", MAX($A$12:A411)+1))</f>
        <v/>
      </c>
      <c r="B412" s="44">
        <v>401</v>
      </c>
      <c r="C412" s="43" t="str">
        <f>IF(L412="","",MAX($C$12:C411)+1)</f>
        <v/>
      </c>
      <c r="D412" s="55"/>
      <c r="E412" s="56"/>
      <c r="F412" s="56"/>
      <c r="G412" s="56"/>
      <c r="H412" s="56"/>
      <c r="I412" s="57"/>
      <c r="J412" s="56"/>
      <c r="K412" s="56"/>
      <c r="L412" s="64" t="str">
        <f t="shared" si="6"/>
        <v/>
      </c>
      <c r="M412" s="58"/>
      <c r="N412" s="59"/>
      <c r="O412" s="60"/>
      <c r="P412" s="63" t="s">
        <v>263</v>
      </c>
      <c r="Q412" s="62"/>
      <c r="R412" s="40"/>
    </row>
    <row r="413" spans="1:18" ht="14.5" x14ac:dyDescent="0.35">
      <c r="A413" s="65" t="str">
        <f>IF(H413=0, "", IF(COUNTIF($H$12:H412, H413)&gt;0, "", MAX($A$12:A412)+1))</f>
        <v/>
      </c>
      <c r="B413" s="45">
        <v>402</v>
      </c>
      <c r="C413" s="43" t="str">
        <f>IF(L413="","",MAX($C$12:C412)+1)</f>
        <v/>
      </c>
      <c r="D413" s="55"/>
      <c r="E413" s="56"/>
      <c r="F413" s="56"/>
      <c r="G413" s="56"/>
      <c r="H413" s="56"/>
      <c r="I413" s="57"/>
      <c r="J413" s="56"/>
      <c r="K413" s="56"/>
      <c r="L413" s="64" t="str">
        <f t="shared" si="6"/>
        <v/>
      </c>
      <c r="M413" s="58"/>
      <c r="N413" s="59"/>
      <c r="O413" s="60"/>
      <c r="P413" s="63" t="s">
        <v>263</v>
      </c>
      <c r="Q413" s="62"/>
      <c r="R413" s="40"/>
    </row>
    <row r="414" spans="1:18" ht="14.5" x14ac:dyDescent="0.35">
      <c r="A414" s="65" t="str">
        <f>IF(H414=0, "", IF(COUNTIF($H$12:H413, H414)&gt;0, "", MAX($A$12:A413)+1))</f>
        <v/>
      </c>
      <c r="B414" s="45">
        <v>403</v>
      </c>
      <c r="C414" s="43" t="str">
        <f>IF(L414="","",MAX($C$12:C413)+1)</f>
        <v/>
      </c>
      <c r="D414" s="55"/>
      <c r="E414" s="56"/>
      <c r="F414" s="56"/>
      <c r="G414" s="56"/>
      <c r="H414" s="56"/>
      <c r="I414" s="57"/>
      <c r="J414" s="56"/>
      <c r="K414" s="56"/>
      <c r="L414" s="64" t="str">
        <f t="shared" si="6"/>
        <v/>
      </c>
      <c r="M414" s="58"/>
      <c r="N414" s="59"/>
      <c r="O414" s="60"/>
      <c r="P414" s="63" t="s">
        <v>263</v>
      </c>
      <c r="Q414" s="62"/>
      <c r="R414" s="40"/>
    </row>
    <row r="415" spans="1:18" ht="14.5" x14ac:dyDescent="0.35">
      <c r="A415" s="65" t="str">
        <f>IF(H415=0, "", IF(COUNTIF($H$12:H414, H415)&gt;0, "", MAX($A$12:A414)+1))</f>
        <v/>
      </c>
      <c r="B415" s="45">
        <v>404</v>
      </c>
      <c r="C415" s="43" t="str">
        <f>IF(L415="","",MAX($C$12:C414)+1)</f>
        <v/>
      </c>
      <c r="D415" s="55"/>
      <c r="E415" s="56"/>
      <c r="F415" s="56"/>
      <c r="G415" s="56"/>
      <c r="H415" s="56"/>
      <c r="I415" s="57"/>
      <c r="J415" s="56"/>
      <c r="K415" s="56"/>
      <c r="L415" s="64" t="str">
        <f t="shared" si="6"/>
        <v/>
      </c>
      <c r="M415" s="58"/>
      <c r="N415" s="59"/>
      <c r="O415" s="60"/>
      <c r="P415" s="63" t="s">
        <v>263</v>
      </c>
      <c r="Q415" s="62"/>
      <c r="R415" s="40"/>
    </row>
    <row r="416" spans="1:18" ht="14.5" x14ac:dyDescent="0.35">
      <c r="A416" s="65" t="str">
        <f>IF(H416=0, "", IF(COUNTIF($H$12:H415, H416)&gt;0, "", MAX($A$12:A415)+1))</f>
        <v/>
      </c>
      <c r="B416" s="44">
        <v>405</v>
      </c>
      <c r="C416" s="43" t="str">
        <f>IF(L416="","",MAX($C$12:C415)+1)</f>
        <v/>
      </c>
      <c r="D416" s="55"/>
      <c r="E416" s="56"/>
      <c r="F416" s="56"/>
      <c r="G416" s="56"/>
      <c r="H416" s="56"/>
      <c r="I416" s="57"/>
      <c r="J416" s="56"/>
      <c r="K416" s="56"/>
      <c r="L416" s="64" t="str">
        <f t="shared" si="6"/>
        <v/>
      </c>
      <c r="M416" s="58"/>
      <c r="N416" s="59"/>
      <c r="O416" s="60"/>
      <c r="P416" s="63" t="s">
        <v>263</v>
      </c>
      <c r="Q416" s="62"/>
      <c r="R416" s="40"/>
    </row>
    <row r="417" spans="1:18" ht="14.5" x14ac:dyDescent="0.35">
      <c r="A417" s="65" t="str">
        <f>IF(H417=0, "", IF(COUNTIF($H$12:H416, H417)&gt;0, "", MAX($A$12:A416)+1))</f>
        <v/>
      </c>
      <c r="B417" s="45">
        <v>406</v>
      </c>
      <c r="C417" s="43" t="str">
        <f>IF(L417="","",MAX($C$12:C416)+1)</f>
        <v/>
      </c>
      <c r="D417" s="55"/>
      <c r="E417" s="56"/>
      <c r="F417" s="56"/>
      <c r="G417" s="56"/>
      <c r="H417" s="56"/>
      <c r="I417" s="57"/>
      <c r="J417" s="56"/>
      <c r="K417" s="56"/>
      <c r="L417" s="64" t="str">
        <f t="shared" si="6"/>
        <v/>
      </c>
      <c r="M417" s="58"/>
      <c r="N417" s="59"/>
      <c r="O417" s="60"/>
      <c r="P417" s="63" t="s">
        <v>263</v>
      </c>
      <c r="Q417" s="62"/>
      <c r="R417" s="40"/>
    </row>
    <row r="418" spans="1:18" ht="14.5" x14ac:dyDescent="0.35">
      <c r="A418" s="65" t="str">
        <f>IF(H418=0, "", IF(COUNTIF($H$12:H417, H418)&gt;0, "", MAX($A$12:A417)+1))</f>
        <v/>
      </c>
      <c r="B418" s="45">
        <v>407</v>
      </c>
      <c r="C418" s="43" t="str">
        <f>IF(L418="","",MAX($C$12:C417)+1)</f>
        <v/>
      </c>
      <c r="D418" s="55"/>
      <c r="E418" s="56"/>
      <c r="F418" s="56"/>
      <c r="G418" s="56"/>
      <c r="H418" s="56"/>
      <c r="I418" s="57"/>
      <c r="J418" s="56"/>
      <c r="K418" s="56"/>
      <c r="L418" s="64" t="str">
        <f t="shared" si="6"/>
        <v/>
      </c>
      <c r="M418" s="58"/>
      <c r="N418" s="59"/>
      <c r="O418" s="60"/>
      <c r="P418" s="63" t="s">
        <v>263</v>
      </c>
      <c r="Q418" s="62"/>
      <c r="R418" s="40"/>
    </row>
    <row r="419" spans="1:18" ht="14.5" x14ac:dyDescent="0.35">
      <c r="A419" s="65" t="str">
        <f>IF(H419=0, "", IF(COUNTIF($H$12:H418, H419)&gt;0, "", MAX($A$12:A418)+1))</f>
        <v/>
      </c>
      <c r="B419" s="45">
        <v>408</v>
      </c>
      <c r="C419" s="43" t="str">
        <f>IF(L419="","",MAX($C$12:C418)+1)</f>
        <v/>
      </c>
      <c r="D419" s="55"/>
      <c r="E419" s="56"/>
      <c r="F419" s="56"/>
      <c r="G419" s="56"/>
      <c r="H419" s="56"/>
      <c r="I419" s="57"/>
      <c r="J419" s="56"/>
      <c r="K419" s="56"/>
      <c r="L419" s="64" t="str">
        <f t="shared" si="6"/>
        <v/>
      </c>
      <c r="M419" s="58"/>
      <c r="N419" s="59"/>
      <c r="O419" s="60"/>
      <c r="P419" s="63" t="s">
        <v>263</v>
      </c>
      <c r="Q419" s="62"/>
      <c r="R419" s="40"/>
    </row>
    <row r="420" spans="1:18" ht="14.5" x14ac:dyDescent="0.35">
      <c r="A420" s="65" t="str">
        <f>IF(H420=0, "", IF(COUNTIF($H$12:H419, H420)&gt;0, "", MAX($A$12:A419)+1))</f>
        <v/>
      </c>
      <c r="B420" s="44">
        <v>409</v>
      </c>
      <c r="C420" s="43" t="str">
        <f>IF(L420="","",MAX($C$12:C419)+1)</f>
        <v/>
      </c>
      <c r="D420" s="55"/>
      <c r="E420" s="56"/>
      <c r="F420" s="56"/>
      <c r="G420" s="56"/>
      <c r="H420" s="56"/>
      <c r="I420" s="57"/>
      <c r="J420" s="56"/>
      <c r="K420" s="56"/>
      <c r="L420" s="64" t="str">
        <f t="shared" si="6"/>
        <v/>
      </c>
      <c r="M420" s="58"/>
      <c r="N420" s="59"/>
      <c r="O420" s="60"/>
      <c r="P420" s="63" t="s">
        <v>263</v>
      </c>
      <c r="Q420" s="62"/>
      <c r="R420" s="40"/>
    </row>
    <row r="421" spans="1:18" ht="14.5" x14ac:dyDescent="0.35">
      <c r="A421" s="65" t="str">
        <f>IF(H421=0, "", IF(COUNTIF($H$12:H420, H421)&gt;0, "", MAX($A$12:A420)+1))</f>
        <v/>
      </c>
      <c r="B421" s="45">
        <v>410</v>
      </c>
      <c r="C421" s="43" t="str">
        <f>IF(L421="","",MAX($C$12:C420)+1)</f>
        <v/>
      </c>
      <c r="D421" s="55"/>
      <c r="E421" s="56"/>
      <c r="F421" s="56"/>
      <c r="G421" s="56"/>
      <c r="H421" s="56"/>
      <c r="I421" s="57"/>
      <c r="J421" s="56"/>
      <c r="K421" s="56"/>
      <c r="L421" s="64" t="str">
        <f t="shared" si="6"/>
        <v/>
      </c>
      <c r="M421" s="58"/>
      <c r="N421" s="59"/>
      <c r="O421" s="60"/>
      <c r="P421" s="63" t="s">
        <v>263</v>
      </c>
      <c r="Q421" s="62"/>
      <c r="R421" s="40"/>
    </row>
    <row r="422" spans="1:18" ht="14.5" x14ac:dyDescent="0.35">
      <c r="A422" s="65" t="str">
        <f>IF(H422=0, "", IF(COUNTIF($H$12:H421, H422)&gt;0, "", MAX($A$12:A421)+1))</f>
        <v/>
      </c>
      <c r="B422" s="45">
        <v>411</v>
      </c>
      <c r="C422" s="43" t="str">
        <f>IF(L422="","",MAX($C$12:C421)+1)</f>
        <v/>
      </c>
      <c r="D422" s="55"/>
      <c r="E422" s="56"/>
      <c r="F422" s="56"/>
      <c r="G422" s="56"/>
      <c r="H422" s="56"/>
      <c r="I422" s="57"/>
      <c r="J422" s="56"/>
      <c r="K422" s="56"/>
      <c r="L422" s="64" t="str">
        <f t="shared" si="6"/>
        <v/>
      </c>
      <c r="M422" s="58"/>
      <c r="N422" s="59"/>
      <c r="O422" s="60"/>
      <c r="P422" s="63" t="s">
        <v>263</v>
      </c>
      <c r="Q422" s="62"/>
      <c r="R422" s="40"/>
    </row>
    <row r="423" spans="1:18" ht="14.5" x14ac:dyDescent="0.35">
      <c r="A423" s="65" t="str">
        <f>IF(H423=0, "", IF(COUNTIF($H$12:H422, H423)&gt;0, "", MAX($A$12:A422)+1))</f>
        <v/>
      </c>
      <c r="B423" s="45">
        <v>412</v>
      </c>
      <c r="C423" s="43" t="str">
        <f>IF(L423="","",MAX($C$12:C422)+1)</f>
        <v/>
      </c>
      <c r="D423" s="55"/>
      <c r="E423" s="56"/>
      <c r="F423" s="56"/>
      <c r="G423" s="56"/>
      <c r="H423" s="56"/>
      <c r="I423" s="57"/>
      <c r="J423" s="56"/>
      <c r="K423" s="56"/>
      <c r="L423" s="64" t="str">
        <f t="shared" si="6"/>
        <v/>
      </c>
      <c r="M423" s="58"/>
      <c r="N423" s="59"/>
      <c r="O423" s="60"/>
      <c r="P423" s="63" t="s">
        <v>263</v>
      </c>
      <c r="Q423" s="62"/>
      <c r="R423" s="40"/>
    </row>
    <row r="424" spans="1:18" ht="14.5" x14ac:dyDescent="0.35">
      <c r="A424" s="65" t="str">
        <f>IF(H424=0, "", IF(COUNTIF($H$12:H423, H424)&gt;0, "", MAX($A$12:A423)+1))</f>
        <v/>
      </c>
      <c r="B424" s="44">
        <v>413</v>
      </c>
      <c r="C424" s="43" t="str">
        <f>IF(L424="","",MAX($C$12:C423)+1)</f>
        <v/>
      </c>
      <c r="D424" s="55"/>
      <c r="E424" s="56"/>
      <c r="F424" s="56"/>
      <c r="G424" s="56"/>
      <c r="H424" s="56"/>
      <c r="I424" s="57"/>
      <c r="J424" s="56"/>
      <c r="K424" s="56"/>
      <c r="L424" s="64" t="str">
        <f t="shared" si="6"/>
        <v/>
      </c>
      <c r="M424" s="58"/>
      <c r="N424" s="59"/>
      <c r="O424" s="60"/>
      <c r="P424" s="63" t="s">
        <v>263</v>
      </c>
      <c r="Q424" s="62"/>
      <c r="R424" s="40"/>
    </row>
    <row r="425" spans="1:18" ht="14.5" x14ac:dyDescent="0.35">
      <c r="A425" s="65" t="str">
        <f>IF(H425=0, "", IF(COUNTIF($H$12:H424, H425)&gt;0, "", MAX($A$12:A424)+1))</f>
        <v/>
      </c>
      <c r="B425" s="45">
        <v>414</v>
      </c>
      <c r="C425" s="43" t="str">
        <f>IF(L425="","",MAX($C$12:C424)+1)</f>
        <v/>
      </c>
      <c r="D425" s="55"/>
      <c r="E425" s="56"/>
      <c r="F425" s="56"/>
      <c r="G425" s="56"/>
      <c r="H425" s="56"/>
      <c r="I425" s="57"/>
      <c r="J425" s="56"/>
      <c r="K425" s="56"/>
      <c r="L425" s="64" t="str">
        <f t="shared" si="6"/>
        <v/>
      </c>
      <c r="M425" s="58"/>
      <c r="N425" s="59"/>
      <c r="O425" s="60"/>
      <c r="P425" s="63" t="s">
        <v>263</v>
      </c>
      <c r="Q425" s="62"/>
      <c r="R425" s="40"/>
    </row>
    <row r="426" spans="1:18" ht="14.5" x14ac:dyDescent="0.35">
      <c r="A426" s="65" t="str">
        <f>IF(H426=0, "", IF(COUNTIF($H$12:H425, H426)&gt;0, "", MAX($A$12:A425)+1))</f>
        <v/>
      </c>
      <c r="B426" s="45">
        <v>415</v>
      </c>
      <c r="C426" s="43" t="str">
        <f>IF(L426="","",MAX($C$12:C425)+1)</f>
        <v/>
      </c>
      <c r="D426" s="55"/>
      <c r="E426" s="56"/>
      <c r="F426" s="56"/>
      <c r="G426" s="56"/>
      <c r="H426" s="56"/>
      <c r="I426" s="57"/>
      <c r="J426" s="56"/>
      <c r="K426" s="56"/>
      <c r="L426" s="64" t="str">
        <f t="shared" si="6"/>
        <v/>
      </c>
      <c r="M426" s="58"/>
      <c r="N426" s="59"/>
      <c r="O426" s="60"/>
      <c r="P426" s="63" t="s">
        <v>263</v>
      </c>
      <c r="Q426" s="62"/>
      <c r="R426" s="40"/>
    </row>
    <row r="427" spans="1:18" ht="14.5" x14ac:dyDescent="0.35">
      <c r="A427" s="65" t="str">
        <f>IF(H427=0, "", IF(COUNTIF($H$12:H426, H427)&gt;0, "", MAX($A$12:A426)+1))</f>
        <v/>
      </c>
      <c r="B427" s="45">
        <v>416</v>
      </c>
      <c r="C427" s="43" t="str">
        <f>IF(L427="","",MAX($C$12:C426)+1)</f>
        <v/>
      </c>
      <c r="D427" s="55"/>
      <c r="E427" s="56"/>
      <c r="F427" s="56"/>
      <c r="G427" s="56"/>
      <c r="H427" s="56"/>
      <c r="I427" s="57"/>
      <c r="J427" s="56"/>
      <c r="K427" s="56"/>
      <c r="L427" s="64" t="str">
        <f t="shared" si="6"/>
        <v/>
      </c>
      <c r="M427" s="58"/>
      <c r="N427" s="59"/>
      <c r="O427" s="60"/>
      <c r="P427" s="63" t="s">
        <v>263</v>
      </c>
      <c r="Q427" s="62"/>
      <c r="R427" s="40"/>
    </row>
    <row r="428" spans="1:18" ht="14.5" x14ac:dyDescent="0.35">
      <c r="A428" s="65" t="str">
        <f>IF(H428=0, "", IF(COUNTIF($H$12:H427, H428)&gt;0, "", MAX($A$12:A427)+1))</f>
        <v/>
      </c>
      <c r="B428" s="44">
        <v>417</v>
      </c>
      <c r="C428" s="43" t="str">
        <f>IF(L428="","",MAX($C$12:C427)+1)</f>
        <v/>
      </c>
      <c r="D428" s="55"/>
      <c r="E428" s="56"/>
      <c r="F428" s="56"/>
      <c r="G428" s="56"/>
      <c r="H428" s="56"/>
      <c r="I428" s="57"/>
      <c r="J428" s="56"/>
      <c r="K428" s="56"/>
      <c r="L428" s="64" t="str">
        <f t="shared" si="6"/>
        <v/>
      </c>
      <c r="M428" s="58"/>
      <c r="N428" s="59"/>
      <c r="O428" s="60"/>
      <c r="P428" s="63" t="s">
        <v>263</v>
      </c>
      <c r="Q428" s="62"/>
      <c r="R428" s="40"/>
    </row>
    <row r="429" spans="1:18" ht="14.5" x14ac:dyDescent="0.35">
      <c r="A429" s="65" t="str">
        <f>IF(H429=0, "", IF(COUNTIF($H$12:H428, H429)&gt;0, "", MAX($A$12:A428)+1))</f>
        <v/>
      </c>
      <c r="B429" s="45">
        <v>418</v>
      </c>
      <c r="C429" s="43" t="str">
        <f>IF(L429="","",MAX($C$12:C428)+1)</f>
        <v/>
      </c>
      <c r="D429" s="55"/>
      <c r="E429" s="56"/>
      <c r="F429" s="56"/>
      <c r="G429" s="56"/>
      <c r="H429" s="56"/>
      <c r="I429" s="57"/>
      <c r="J429" s="56"/>
      <c r="K429" s="56"/>
      <c r="L429" s="64" t="str">
        <f t="shared" si="6"/>
        <v/>
      </c>
      <c r="M429" s="58"/>
      <c r="N429" s="59"/>
      <c r="O429" s="60"/>
      <c r="P429" s="63" t="s">
        <v>263</v>
      </c>
      <c r="Q429" s="62"/>
      <c r="R429" s="40"/>
    </row>
    <row r="430" spans="1:18" ht="14.5" x14ac:dyDescent="0.35">
      <c r="A430" s="65" t="str">
        <f>IF(H430=0, "", IF(COUNTIF($H$12:H429, H430)&gt;0, "", MAX($A$12:A429)+1))</f>
        <v/>
      </c>
      <c r="B430" s="45">
        <v>419</v>
      </c>
      <c r="C430" s="43" t="str">
        <f>IF(L430="","",MAX($C$12:C429)+1)</f>
        <v/>
      </c>
      <c r="D430" s="55"/>
      <c r="E430" s="56"/>
      <c r="F430" s="56"/>
      <c r="G430" s="56"/>
      <c r="H430" s="56"/>
      <c r="I430" s="57"/>
      <c r="J430" s="56"/>
      <c r="K430" s="56"/>
      <c r="L430" s="64" t="str">
        <f t="shared" si="6"/>
        <v/>
      </c>
      <c r="M430" s="58"/>
      <c r="N430" s="59"/>
      <c r="O430" s="60"/>
      <c r="P430" s="63" t="s">
        <v>263</v>
      </c>
      <c r="Q430" s="62"/>
      <c r="R430" s="40"/>
    </row>
    <row r="431" spans="1:18" ht="14.5" x14ac:dyDescent="0.35">
      <c r="A431" s="65" t="str">
        <f>IF(H431=0, "", IF(COUNTIF($H$12:H430, H431)&gt;0, "", MAX($A$12:A430)+1))</f>
        <v/>
      </c>
      <c r="B431" s="45">
        <v>420</v>
      </c>
      <c r="C431" s="43" t="str">
        <f>IF(L431="","",MAX($C$12:C430)+1)</f>
        <v/>
      </c>
      <c r="D431" s="55"/>
      <c r="E431" s="56"/>
      <c r="F431" s="56"/>
      <c r="G431" s="56"/>
      <c r="H431" s="56"/>
      <c r="I431" s="57"/>
      <c r="J431" s="56"/>
      <c r="K431" s="56"/>
      <c r="L431" s="64" t="str">
        <f t="shared" si="6"/>
        <v/>
      </c>
      <c r="M431" s="58"/>
      <c r="N431" s="59"/>
      <c r="O431" s="60"/>
      <c r="P431" s="63" t="s">
        <v>263</v>
      </c>
      <c r="Q431" s="62"/>
      <c r="R431" s="40"/>
    </row>
    <row r="432" spans="1:18" ht="14.5" x14ac:dyDescent="0.35">
      <c r="A432" s="65" t="str">
        <f>IF(H432=0, "", IF(COUNTIF($H$12:H431, H432)&gt;0, "", MAX($A$12:A431)+1))</f>
        <v/>
      </c>
      <c r="B432" s="44">
        <v>421</v>
      </c>
      <c r="C432" s="43" t="str">
        <f>IF(L432="","",MAX($C$12:C431)+1)</f>
        <v/>
      </c>
      <c r="D432" s="55"/>
      <c r="E432" s="56"/>
      <c r="F432" s="56"/>
      <c r="G432" s="56"/>
      <c r="H432" s="56"/>
      <c r="I432" s="57"/>
      <c r="J432" s="56"/>
      <c r="K432" s="56"/>
      <c r="L432" s="64" t="str">
        <f t="shared" si="6"/>
        <v/>
      </c>
      <c r="M432" s="58"/>
      <c r="N432" s="59"/>
      <c r="O432" s="60"/>
      <c r="P432" s="63" t="s">
        <v>263</v>
      </c>
      <c r="Q432" s="62"/>
      <c r="R432" s="40"/>
    </row>
    <row r="433" spans="1:18" ht="14.5" x14ac:dyDescent="0.35">
      <c r="A433" s="65" t="str">
        <f>IF(H433=0, "", IF(COUNTIF($H$12:H432, H433)&gt;0, "", MAX($A$12:A432)+1))</f>
        <v/>
      </c>
      <c r="B433" s="45">
        <v>422</v>
      </c>
      <c r="C433" s="43" t="str">
        <f>IF(L433="","",MAX($C$12:C432)+1)</f>
        <v/>
      </c>
      <c r="D433" s="55"/>
      <c r="E433" s="56"/>
      <c r="F433" s="56"/>
      <c r="G433" s="56"/>
      <c r="H433" s="56"/>
      <c r="I433" s="57"/>
      <c r="J433" s="56"/>
      <c r="K433" s="56"/>
      <c r="L433" s="64" t="str">
        <f t="shared" si="6"/>
        <v/>
      </c>
      <c r="M433" s="58"/>
      <c r="N433" s="59"/>
      <c r="O433" s="60"/>
      <c r="P433" s="63" t="s">
        <v>263</v>
      </c>
      <c r="Q433" s="62"/>
      <c r="R433" s="40"/>
    </row>
    <row r="434" spans="1:18" ht="14.5" x14ac:dyDescent="0.35">
      <c r="A434" s="65" t="str">
        <f>IF(H434=0, "", IF(COUNTIF($H$12:H433, H434)&gt;0, "", MAX($A$12:A433)+1))</f>
        <v/>
      </c>
      <c r="B434" s="45">
        <v>423</v>
      </c>
      <c r="C434" s="43" t="str">
        <f>IF(L434="","",MAX($C$12:C433)+1)</f>
        <v/>
      </c>
      <c r="D434" s="55"/>
      <c r="E434" s="56"/>
      <c r="F434" s="56"/>
      <c r="G434" s="56"/>
      <c r="H434" s="56"/>
      <c r="I434" s="57"/>
      <c r="J434" s="56"/>
      <c r="K434" s="56"/>
      <c r="L434" s="64" t="str">
        <f t="shared" si="6"/>
        <v/>
      </c>
      <c r="M434" s="58"/>
      <c r="N434" s="59"/>
      <c r="O434" s="60"/>
      <c r="P434" s="63" t="s">
        <v>263</v>
      </c>
      <c r="Q434" s="62"/>
      <c r="R434" s="40"/>
    </row>
    <row r="435" spans="1:18" ht="14.5" x14ac:dyDescent="0.35">
      <c r="A435" s="65" t="str">
        <f>IF(H435=0, "", IF(COUNTIF($H$12:H434, H435)&gt;0, "", MAX($A$12:A434)+1))</f>
        <v/>
      </c>
      <c r="B435" s="45">
        <v>424</v>
      </c>
      <c r="C435" s="43" t="str">
        <f>IF(L435="","",MAX($C$12:C434)+1)</f>
        <v/>
      </c>
      <c r="D435" s="55"/>
      <c r="E435" s="56"/>
      <c r="F435" s="56"/>
      <c r="G435" s="56"/>
      <c r="H435" s="56"/>
      <c r="I435" s="57"/>
      <c r="J435" s="56"/>
      <c r="K435" s="56"/>
      <c r="L435" s="64" t="str">
        <f t="shared" si="6"/>
        <v/>
      </c>
      <c r="M435" s="58"/>
      <c r="N435" s="59"/>
      <c r="O435" s="60"/>
      <c r="P435" s="63" t="s">
        <v>263</v>
      </c>
      <c r="Q435" s="62"/>
      <c r="R435" s="40"/>
    </row>
    <row r="436" spans="1:18" ht="14.5" x14ac:dyDescent="0.35">
      <c r="A436" s="65" t="str">
        <f>IF(H436=0, "", IF(COUNTIF($H$12:H435, H436)&gt;0, "", MAX($A$12:A435)+1))</f>
        <v/>
      </c>
      <c r="B436" s="44">
        <v>425</v>
      </c>
      <c r="C436" s="43" t="str">
        <f>IF(L436="","",MAX($C$12:C435)+1)</f>
        <v/>
      </c>
      <c r="D436" s="55"/>
      <c r="E436" s="56"/>
      <c r="F436" s="56"/>
      <c r="G436" s="56"/>
      <c r="H436" s="56"/>
      <c r="I436" s="57"/>
      <c r="J436" s="56"/>
      <c r="K436" s="56"/>
      <c r="L436" s="64" t="str">
        <f t="shared" si="6"/>
        <v/>
      </c>
      <c r="M436" s="58"/>
      <c r="N436" s="59"/>
      <c r="O436" s="60"/>
      <c r="P436" s="63" t="s">
        <v>263</v>
      </c>
      <c r="Q436" s="62"/>
      <c r="R436" s="40"/>
    </row>
    <row r="437" spans="1:18" ht="14.5" x14ac:dyDescent="0.35">
      <c r="A437" s="65" t="str">
        <f>IF(H437=0, "", IF(COUNTIF($H$12:H436, H437)&gt;0, "", MAX($A$12:A436)+1))</f>
        <v/>
      </c>
      <c r="B437" s="45">
        <v>426</v>
      </c>
      <c r="C437" s="43" t="str">
        <f>IF(L437="","",MAX($C$12:C436)+1)</f>
        <v/>
      </c>
      <c r="D437" s="55"/>
      <c r="E437" s="56"/>
      <c r="F437" s="56"/>
      <c r="G437" s="56"/>
      <c r="H437" s="56"/>
      <c r="I437" s="57"/>
      <c r="J437" s="56"/>
      <c r="K437" s="56"/>
      <c r="L437" s="64" t="str">
        <f t="shared" si="6"/>
        <v/>
      </c>
      <c r="M437" s="58"/>
      <c r="N437" s="59"/>
      <c r="O437" s="60"/>
      <c r="P437" s="63" t="s">
        <v>263</v>
      </c>
      <c r="Q437" s="62"/>
      <c r="R437" s="40"/>
    </row>
    <row r="438" spans="1:18" ht="14.5" x14ac:dyDescent="0.35">
      <c r="A438" s="65" t="str">
        <f>IF(H438=0, "", IF(COUNTIF($H$12:H437, H438)&gt;0, "", MAX($A$12:A437)+1))</f>
        <v/>
      </c>
      <c r="B438" s="45">
        <v>427</v>
      </c>
      <c r="C438" s="43" t="str">
        <f>IF(L438="","",MAX($C$12:C437)+1)</f>
        <v/>
      </c>
      <c r="D438" s="55"/>
      <c r="E438" s="56"/>
      <c r="F438" s="56"/>
      <c r="G438" s="56"/>
      <c r="H438" s="56"/>
      <c r="I438" s="57"/>
      <c r="J438" s="56"/>
      <c r="K438" s="56"/>
      <c r="L438" s="64" t="str">
        <f t="shared" si="6"/>
        <v/>
      </c>
      <c r="M438" s="58"/>
      <c r="N438" s="59"/>
      <c r="O438" s="60"/>
      <c r="P438" s="63" t="s">
        <v>263</v>
      </c>
      <c r="Q438" s="62"/>
      <c r="R438" s="40"/>
    </row>
    <row r="439" spans="1:18" ht="14.5" x14ac:dyDescent="0.35">
      <c r="A439" s="65" t="str">
        <f>IF(H439=0, "", IF(COUNTIF($H$12:H438, H439)&gt;0, "", MAX($A$12:A438)+1))</f>
        <v/>
      </c>
      <c r="B439" s="45">
        <v>428</v>
      </c>
      <c r="C439" s="43" t="str">
        <f>IF(L439="","",MAX($C$12:C438)+1)</f>
        <v/>
      </c>
      <c r="D439" s="55"/>
      <c r="E439" s="56"/>
      <c r="F439" s="56"/>
      <c r="G439" s="56"/>
      <c r="H439" s="56"/>
      <c r="I439" s="57"/>
      <c r="J439" s="56"/>
      <c r="K439" s="56"/>
      <c r="L439" s="64" t="str">
        <f t="shared" si="6"/>
        <v/>
      </c>
      <c r="M439" s="58"/>
      <c r="N439" s="59"/>
      <c r="O439" s="60"/>
      <c r="P439" s="63" t="s">
        <v>263</v>
      </c>
      <c r="Q439" s="62"/>
      <c r="R439" s="40"/>
    </row>
    <row r="440" spans="1:18" ht="14.5" x14ac:dyDescent="0.35">
      <c r="A440" s="65" t="str">
        <f>IF(H440=0, "", IF(COUNTIF($H$12:H439, H440)&gt;0, "", MAX($A$12:A439)+1))</f>
        <v/>
      </c>
      <c r="B440" s="44">
        <v>429</v>
      </c>
      <c r="C440" s="43" t="str">
        <f>IF(L440="","",MAX($C$12:C439)+1)</f>
        <v/>
      </c>
      <c r="D440" s="55"/>
      <c r="E440" s="56"/>
      <c r="F440" s="56"/>
      <c r="G440" s="56"/>
      <c r="H440" s="56"/>
      <c r="I440" s="57"/>
      <c r="J440" s="56"/>
      <c r="K440" s="56"/>
      <c r="L440" s="64" t="str">
        <f t="shared" si="6"/>
        <v/>
      </c>
      <c r="M440" s="58"/>
      <c r="N440" s="59"/>
      <c r="O440" s="60"/>
      <c r="P440" s="63" t="s">
        <v>263</v>
      </c>
      <c r="Q440" s="62"/>
      <c r="R440" s="40"/>
    </row>
    <row r="441" spans="1:18" ht="14.5" x14ac:dyDescent="0.35">
      <c r="A441" s="65" t="str">
        <f>IF(H441=0, "", IF(COUNTIF($H$12:H440, H441)&gt;0, "", MAX($A$12:A440)+1))</f>
        <v/>
      </c>
      <c r="B441" s="45">
        <v>430</v>
      </c>
      <c r="C441" s="43" t="str">
        <f>IF(L441="","",MAX($C$12:C440)+1)</f>
        <v/>
      </c>
      <c r="D441" s="55"/>
      <c r="E441" s="56"/>
      <c r="F441" s="56"/>
      <c r="G441" s="56"/>
      <c r="H441" s="56"/>
      <c r="I441" s="57"/>
      <c r="J441" s="56"/>
      <c r="K441" s="56"/>
      <c r="L441" s="64" t="str">
        <f t="shared" si="6"/>
        <v/>
      </c>
      <c r="M441" s="58"/>
      <c r="N441" s="59"/>
      <c r="O441" s="60"/>
      <c r="P441" s="63" t="s">
        <v>263</v>
      </c>
      <c r="Q441" s="62"/>
      <c r="R441" s="40"/>
    </row>
    <row r="442" spans="1:18" ht="14.5" x14ac:dyDescent="0.35">
      <c r="A442" s="65" t="str">
        <f>IF(H442=0, "", IF(COUNTIF($H$12:H441, H442)&gt;0, "", MAX($A$12:A441)+1))</f>
        <v/>
      </c>
      <c r="B442" s="45">
        <v>431</v>
      </c>
      <c r="C442" s="43" t="str">
        <f>IF(L442="","",MAX($C$12:C441)+1)</f>
        <v/>
      </c>
      <c r="D442" s="55"/>
      <c r="E442" s="56"/>
      <c r="F442" s="56"/>
      <c r="G442" s="56"/>
      <c r="H442" s="56"/>
      <c r="I442" s="57"/>
      <c r="J442" s="56"/>
      <c r="K442" s="56"/>
      <c r="L442" s="64" t="str">
        <f t="shared" si="6"/>
        <v/>
      </c>
      <c r="M442" s="58"/>
      <c r="N442" s="59"/>
      <c r="O442" s="60"/>
      <c r="P442" s="63" t="s">
        <v>263</v>
      </c>
      <c r="Q442" s="62"/>
      <c r="R442" s="40"/>
    </row>
    <row r="443" spans="1:18" ht="14.5" x14ac:dyDescent="0.35">
      <c r="A443" s="65" t="str">
        <f>IF(H443=0, "", IF(COUNTIF($H$12:H442, H443)&gt;0, "", MAX($A$12:A442)+1))</f>
        <v/>
      </c>
      <c r="B443" s="45">
        <v>432</v>
      </c>
      <c r="C443" s="43" t="str">
        <f>IF(L443="","",MAX($C$12:C442)+1)</f>
        <v/>
      </c>
      <c r="D443" s="55"/>
      <c r="E443" s="56"/>
      <c r="F443" s="56"/>
      <c r="G443" s="56"/>
      <c r="H443" s="56"/>
      <c r="I443" s="57"/>
      <c r="J443" s="56"/>
      <c r="K443" s="56"/>
      <c r="L443" s="64" t="str">
        <f t="shared" si="6"/>
        <v/>
      </c>
      <c r="M443" s="58"/>
      <c r="N443" s="59"/>
      <c r="O443" s="60"/>
      <c r="P443" s="63" t="s">
        <v>263</v>
      </c>
      <c r="Q443" s="62"/>
      <c r="R443" s="40"/>
    </row>
    <row r="444" spans="1:18" ht="14.5" x14ac:dyDescent="0.35">
      <c r="A444" s="65" t="str">
        <f>IF(H444=0, "", IF(COUNTIF($H$12:H443, H444)&gt;0, "", MAX($A$12:A443)+1))</f>
        <v/>
      </c>
      <c r="B444" s="44">
        <v>433</v>
      </c>
      <c r="C444" s="43" t="str">
        <f>IF(L444="","",MAX($C$12:C443)+1)</f>
        <v/>
      </c>
      <c r="D444" s="55"/>
      <c r="E444" s="56"/>
      <c r="F444" s="56"/>
      <c r="G444" s="56"/>
      <c r="H444" s="56"/>
      <c r="I444" s="57"/>
      <c r="J444" s="56"/>
      <c r="K444" s="56"/>
      <c r="L444" s="64" t="str">
        <f t="shared" si="6"/>
        <v/>
      </c>
      <c r="M444" s="58"/>
      <c r="N444" s="59"/>
      <c r="O444" s="60"/>
      <c r="P444" s="63" t="s">
        <v>263</v>
      </c>
      <c r="Q444" s="62"/>
      <c r="R444" s="40"/>
    </row>
    <row r="445" spans="1:18" ht="14.5" x14ac:dyDescent="0.35">
      <c r="A445" s="65" t="str">
        <f>IF(H445=0, "", IF(COUNTIF($H$12:H444, H445)&gt;0, "", MAX($A$12:A444)+1))</f>
        <v/>
      </c>
      <c r="B445" s="45">
        <v>434</v>
      </c>
      <c r="C445" s="43" t="str">
        <f>IF(L445="","",MAX($C$12:C444)+1)</f>
        <v/>
      </c>
      <c r="D445" s="55"/>
      <c r="E445" s="56"/>
      <c r="F445" s="56"/>
      <c r="G445" s="56"/>
      <c r="H445" s="56"/>
      <c r="I445" s="57"/>
      <c r="J445" s="56"/>
      <c r="K445" s="56"/>
      <c r="L445" s="64" t="str">
        <f t="shared" si="6"/>
        <v/>
      </c>
      <c r="M445" s="58"/>
      <c r="N445" s="59"/>
      <c r="O445" s="60"/>
      <c r="P445" s="63" t="s">
        <v>263</v>
      </c>
      <c r="Q445" s="62"/>
      <c r="R445" s="40"/>
    </row>
    <row r="446" spans="1:18" ht="14.5" x14ac:dyDescent="0.35">
      <c r="A446" s="65" t="str">
        <f>IF(H446=0, "", IF(COUNTIF($H$12:H445, H446)&gt;0, "", MAX($A$12:A445)+1))</f>
        <v/>
      </c>
      <c r="B446" s="45">
        <v>435</v>
      </c>
      <c r="C446" s="43" t="str">
        <f>IF(L446="","",MAX($C$12:C445)+1)</f>
        <v/>
      </c>
      <c r="D446" s="55"/>
      <c r="E446" s="56"/>
      <c r="F446" s="56"/>
      <c r="G446" s="56"/>
      <c r="H446" s="56"/>
      <c r="I446" s="57"/>
      <c r="J446" s="56"/>
      <c r="K446" s="56"/>
      <c r="L446" s="64" t="str">
        <f t="shared" si="6"/>
        <v/>
      </c>
      <c r="M446" s="58"/>
      <c r="N446" s="59"/>
      <c r="O446" s="60"/>
      <c r="P446" s="63" t="s">
        <v>263</v>
      </c>
      <c r="Q446" s="62"/>
      <c r="R446" s="40"/>
    </row>
    <row r="447" spans="1:18" ht="14.5" x14ac:dyDescent="0.35">
      <c r="A447" s="65" t="str">
        <f>IF(H447=0, "", IF(COUNTIF($H$12:H446, H447)&gt;0, "", MAX($A$12:A446)+1))</f>
        <v/>
      </c>
      <c r="B447" s="45">
        <v>436</v>
      </c>
      <c r="C447" s="43" t="str">
        <f>IF(L447="","",MAX($C$12:C446)+1)</f>
        <v/>
      </c>
      <c r="D447" s="55"/>
      <c r="E447" s="56"/>
      <c r="F447" s="56"/>
      <c r="G447" s="56"/>
      <c r="H447" s="56"/>
      <c r="I447" s="57"/>
      <c r="J447" s="56"/>
      <c r="K447" s="56"/>
      <c r="L447" s="64" t="str">
        <f t="shared" si="6"/>
        <v/>
      </c>
      <c r="M447" s="58"/>
      <c r="N447" s="59"/>
      <c r="O447" s="60"/>
      <c r="P447" s="63" t="s">
        <v>263</v>
      </c>
      <c r="Q447" s="62"/>
      <c r="R447" s="40"/>
    </row>
    <row r="448" spans="1:18" ht="14.5" x14ac:dyDescent="0.35">
      <c r="A448" s="65" t="str">
        <f>IF(H448=0, "", IF(COUNTIF($H$12:H447, H448)&gt;0, "", MAX($A$12:A447)+1))</f>
        <v/>
      </c>
      <c r="B448" s="44">
        <v>437</v>
      </c>
      <c r="C448" s="43" t="str">
        <f>IF(L448="","",MAX($C$12:C447)+1)</f>
        <v/>
      </c>
      <c r="D448" s="55"/>
      <c r="E448" s="56"/>
      <c r="F448" s="56"/>
      <c r="G448" s="56"/>
      <c r="H448" s="56"/>
      <c r="I448" s="57"/>
      <c r="J448" s="56"/>
      <c r="K448" s="56"/>
      <c r="L448" s="64" t="str">
        <f t="shared" si="6"/>
        <v/>
      </c>
      <c r="M448" s="58"/>
      <c r="N448" s="59"/>
      <c r="O448" s="60"/>
      <c r="P448" s="63" t="s">
        <v>263</v>
      </c>
      <c r="Q448" s="62"/>
      <c r="R448" s="40"/>
    </row>
    <row r="449" spans="1:18" ht="14.5" x14ac:dyDescent="0.35">
      <c r="A449" s="65" t="str">
        <f>IF(H449=0, "", IF(COUNTIF($H$12:H448, H449)&gt;0, "", MAX($A$12:A448)+1))</f>
        <v/>
      </c>
      <c r="B449" s="45">
        <v>438</v>
      </c>
      <c r="C449" s="43" t="str">
        <f>IF(L449="","",MAX($C$12:C448)+1)</f>
        <v/>
      </c>
      <c r="D449" s="55"/>
      <c r="E449" s="56"/>
      <c r="F449" s="56"/>
      <c r="G449" s="56"/>
      <c r="H449" s="56"/>
      <c r="I449" s="57"/>
      <c r="J449" s="56"/>
      <c r="K449" s="56"/>
      <c r="L449" s="64" t="str">
        <f t="shared" si="6"/>
        <v/>
      </c>
      <c r="M449" s="58"/>
      <c r="N449" s="59"/>
      <c r="O449" s="60"/>
      <c r="P449" s="63" t="s">
        <v>263</v>
      </c>
      <c r="Q449" s="62"/>
      <c r="R449" s="40"/>
    </row>
    <row r="450" spans="1:18" ht="14.5" x14ac:dyDescent="0.35">
      <c r="A450" s="65" t="str">
        <f>IF(H450=0, "", IF(COUNTIF($H$12:H449, H450)&gt;0, "", MAX($A$12:A449)+1))</f>
        <v/>
      </c>
      <c r="B450" s="45">
        <v>439</v>
      </c>
      <c r="C450" s="43" t="str">
        <f>IF(L450="","",MAX($C$12:C449)+1)</f>
        <v/>
      </c>
      <c r="D450" s="55"/>
      <c r="E450" s="56"/>
      <c r="F450" s="56"/>
      <c r="G450" s="56"/>
      <c r="H450" s="56"/>
      <c r="I450" s="57"/>
      <c r="J450" s="56"/>
      <c r="K450" s="56"/>
      <c r="L450" s="64" t="str">
        <f t="shared" si="6"/>
        <v/>
      </c>
      <c r="M450" s="58"/>
      <c r="N450" s="59"/>
      <c r="O450" s="60"/>
      <c r="P450" s="63" t="s">
        <v>263</v>
      </c>
      <c r="Q450" s="62"/>
      <c r="R450" s="40"/>
    </row>
    <row r="451" spans="1:18" ht="14.5" x14ac:dyDescent="0.35">
      <c r="A451" s="65" t="str">
        <f>IF(H451=0, "", IF(COUNTIF($H$12:H450, H451)&gt;0, "", MAX($A$12:A450)+1))</f>
        <v/>
      </c>
      <c r="B451" s="45">
        <v>440</v>
      </c>
      <c r="C451" s="43" t="str">
        <f>IF(L451="","",MAX($C$12:C450)+1)</f>
        <v/>
      </c>
      <c r="D451" s="55"/>
      <c r="E451" s="56"/>
      <c r="F451" s="56"/>
      <c r="G451" s="56"/>
      <c r="H451" s="56"/>
      <c r="I451" s="57"/>
      <c r="J451" s="56"/>
      <c r="K451" s="56"/>
      <c r="L451" s="64" t="str">
        <f t="shared" si="6"/>
        <v/>
      </c>
      <c r="M451" s="58"/>
      <c r="N451" s="59"/>
      <c r="O451" s="60"/>
      <c r="P451" s="63" t="s">
        <v>263</v>
      </c>
      <c r="Q451" s="62"/>
      <c r="R451" s="40"/>
    </row>
    <row r="452" spans="1:18" ht="14.5" x14ac:dyDescent="0.35">
      <c r="A452" s="65" t="str">
        <f>IF(H452=0, "", IF(COUNTIF($H$12:H451, H452)&gt;0, "", MAX($A$12:A451)+1))</f>
        <v/>
      </c>
      <c r="B452" s="44">
        <v>441</v>
      </c>
      <c r="C452" s="43" t="str">
        <f>IF(L452="","",MAX($C$12:C451)+1)</f>
        <v/>
      </c>
      <c r="D452" s="55"/>
      <c r="E452" s="56"/>
      <c r="F452" s="56"/>
      <c r="G452" s="56"/>
      <c r="H452" s="56"/>
      <c r="I452" s="57"/>
      <c r="J452" s="56"/>
      <c r="K452" s="56"/>
      <c r="L452" s="64" t="str">
        <f t="shared" si="6"/>
        <v/>
      </c>
      <c r="M452" s="58"/>
      <c r="N452" s="59"/>
      <c r="O452" s="60"/>
      <c r="P452" s="63" t="s">
        <v>263</v>
      </c>
      <c r="Q452" s="62"/>
      <c r="R452" s="40"/>
    </row>
    <row r="453" spans="1:18" ht="14.5" x14ac:dyDescent="0.35">
      <c r="A453" s="65" t="str">
        <f>IF(H453=0, "", IF(COUNTIF($H$12:H452, H453)&gt;0, "", MAX($A$12:A452)+1))</f>
        <v/>
      </c>
      <c r="B453" s="45">
        <v>442</v>
      </c>
      <c r="C453" s="43" t="str">
        <f>IF(L453="","",MAX($C$12:C452)+1)</f>
        <v/>
      </c>
      <c r="D453" s="55"/>
      <c r="E453" s="56"/>
      <c r="F453" s="56"/>
      <c r="G453" s="56"/>
      <c r="H453" s="56"/>
      <c r="I453" s="57"/>
      <c r="J453" s="56"/>
      <c r="K453" s="56"/>
      <c r="L453" s="64" t="str">
        <f t="shared" si="6"/>
        <v/>
      </c>
      <c r="M453" s="58"/>
      <c r="N453" s="59"/>
      <c r="O453" s="60"/>
      <c r="P453" s="63" t="s">
        <v>263</v>
      </c>
      <c r="Q453" s="62"/>
      <c r="R453" s="40"/>
    </row>
    <row r="454" spans="1:18" ht="14.5" x14ac:dyDescent="0.35">
      <c r="A454" s="65" t="str">
        <f>IF(H454=0, "", IF(COUNTIF($H$12:H453, H454)&gt;0, "", MAX($A$12:A453)+1))</f>
        <v/>
      </c>
      <c r="B454" s="45">
        <v>443</v>
      </c>
      <c r="C454" s="43" t="str">
        <f>IF(L454="","",MAX($C$12:C453)+1)</f>
        <v/>
      </c>
      <c r="D454" s="55"/>
      <c r="E454" s="56"/>
      <c r="F454" s="56"/>
      <c r="G454" s="56"/>
      <c r="H454" s="56"/>
      <c r="I454" s="57"/>
      <c r="J454" s="56"/>
      <c r="K454" s="56"/>
      <c r="L454" s="64" t="str">
        <f t="shared" si="6"/>
        <v/>
      </c>
      <c r="M454" s="58"/>
      <c r="N454" s="59"/>
      <c r="O454" s="60"/>
      <c r="P454" s="63" t="s">
        <v>263</v>
      </c>
      <c r="Q454" s="62"/>
      <c r="R454" s="40"/>
    </row>
    <row r="455" spans="1:18" ht="14.5" x14ac:dyDescent="0.35">
      <c r="A455" s="65" t="str">
        <f>IF(H455=0, "", IF(COUNTIF($H$12:H454, H455)&gt;0, "", MAX($A$12:A454)+1))</f>
        <v/>
      </c>
      <c r="B455" s="45">
        <v>444</v>
      </c>
      <c r="C455" s="43" t="str">
        <f>IF(L455="","",MAX($C$12:C454)+1)</f>
        <v/>
      </c>
      <c r="D455" s="55"/>
      <c r="E455" s="56"/>
      <c r="F455" s="56"/>
      <c r="G455" s="56"/>
      <c r="H455" s="56"/>
      <c r="I455" s="57"/>
      <c r="J455" s="56"/>
      <c r="K455" s="56"/>
      <c r="L455" s="64" t="str">
        <f t="shared" si="6"/>
        <v/>
      </c>
      <c r="M455" s="58"/>
      <c r="N455" s="59"/>
      <c r="O455" s="60"/>
      <c r="P455" s="63" t="s">
        <v>263</v>
      </c>
      <c r="Q455" s="62"/>
      <c r="R455" s="40"/>
    </row>
    <row r="456" spans="1:18" ht="14.5" x14ac:dyDescent="0.35">
      <c r="A456" s="65" t="str">
        <f>IF(H456=0, "", IF(COUNTIF($H$12:H455, H456)&gt;0, "", MAX($A$12:A455)+1))</f>
        <v/>
      </c>
      <c r="B456" s="44">
        <v>445</v>
      </c>
      <c r="C456" s="43" t="str">
        <f>IF(L456="","",MAX($C$12:C455)+1)</f>
        <v/>
      </c>
      <c r="D456" s="55"/>
      <c r="E456" s="56"/>
      <c r="F456" s="56"/>
      <c r="G456" s="56"/>
      <c r="H456" s="56"/>
      <c r="I456" s="57"/>
      <c r="J456" s="56"/>
      <c r="K456" s="56"/>
      <c r="L456" s="64" t="str">
        <f t="shared" si="6"/>
        <v/>
      </c>
      <c r="M456" s="58"/>
      <c r="N456" s="59"/>
      <c r="O456" s="60"/>
      <c r="P456" s="63" t="s">
        <v>263</v>
      </c>
      <c r="Q456" s="62"/>
      <c r="R456" s="40"/>
    </row>
    <row r="457" spans="1:18" ht="14.5" x14ac:dyDescent="0.35">
      <c r="A457" s="65" t="str">
        <f>IF(H457=0, "", IF(COUNTIF($H$12:H456, H457)&gt;0, "", MAX($A$12:A456)+1))</f>
        <v/>
      </c>
      <c r="B457" s="45">
        <v>446</v>
      </c>
      <c r="C457" s="43" t="str">
        <f>IF(L457="","",MAX($C$12:C456)+1)</f>
        <v/>
      </c>
      <c r="D457" s="55"/>
      <c r="E457" s="56"/>
      <c r="F457" s="56"/>
      <c r="G457" s="56"/>
      <c r="H457" s="56"/>
      <c r="I457" s="57"/>
      <c r="J457" s="56"/>
      <c r="K457" s="56"/>
      <c r="L457" s="64" t="str">
        <f t="shared" si="6"/>
        <v/>
      </c>
      <c r="M457" s="58"/>
      <c r="N457" s="59"/>
      <c r="O457" s="60"/>
      <c r="P457" s="63" t="s">
        <v>263</v>
      </c>
      <c r="Q457" s="62"/>
      <c r="R457" s="40"/>
    </row>
    <row r="458" spans="1:18" ht="14.5" x14ac:dyDescent="0.35">
      <c r="A458" s="65" t="str">
        <f>IF(H458=0, "", IF(COUNTIF($H$12:H457, H458)&gt;0, "", MAX($A$12:A457)+1))</f>
        <v/>
      </c>
      <c r="B458" s="45">
        <v>447</v>
      </c>
      <c r="C458" s="43" t="str">
        <f>IF(L458="","",MAX($C$12:C457)+1)</f>
        <v/>
      </c>
      <c r="D458" s="55"/>
      <c r="E458" s="56"/>
      <c r="F458" s="56"/>
      <c r="G458" s="56"/>
      <c r="H458" s="56"/>
      <c r="I458" s="57"/>
      <c r="J458" s="56"/>
      <c r="K458" s="56"/>
      <c r="L458" s="64" t="str">
        <f t="shared" si="6"/>
        <v/>
      </c>
      <c r="M458" s="58"/>
      <c r="N458" s="59"/>
      <c r="O458" s="60"/>
      <c r="P458" s="63" t="s">
        <v>263</v>
      </c>
      <c r="Q458" s="62"/>
      <c r="R458" s="40"/>
    </row>
    <row r="459" spans="1:18" ht="14.5" x14ac:dyDescent="0.35">
      <c r="A459" s="65" t="str">
        <f>IF(H459=0, "", IF(COUNTIF($H$12:H458, H459)&gt;0, "", MAX($A$12:A458)+1))</f>
        <v/>
      </c>
      <c r="B459" s="45">
        <v>448</v>
      </c>
      <c r="C459" s="43" t="str">
        <f>IF(L459="","",MAX($C$12:C458)+1)</f>
        <v/>
      </c>
      <c r="D459" s="55"/>
      <c r="E459" s="56"/>
      <c r="F459" s="56"/>
      <c r="G459" s="56"/>
      <c r="H459" s="56"/>
      <c r="I459" s="57"/>
      <c r="J459" s="56"/>
      <c r="K459" s="56"/>
      <c r="L459" s="64" t="str">
        <f t="shared" si="6"/>
        <v/>
      </c>
      <c r="M459" s="58"/>
      <c r="N459" s="59"/>
      <c r="O459" s="60"/>
      <c r="P459" s="63" t="s">
        <v>263</v>
      </c>
      <c r="Q459" s="62"/>
      <c r="R459" s="40"/>
    </row>
    <row r="460" spans="1:18" ht="14.5" x14ac:dyDescent="0.35">
      <c r="A460" s="65" t="str">
        <f>IF(H460=0, "", IF(COUNTIF($H$12:H459, H460)&gt;0, "", MAX($A$12:A459)+1))</f>
        <v/>
      </c>
      <c r="B460" s="44">
        <v>449</v>
      </c>
      <c r="C460" s="43" t="str">
        <f>IF(L460="","",MAX($C$12:C459)+1)</f>
        <v/>
      </c>
      <c r="D460" s="55"/>
      <c r="E460" s="56"/>
      <c r="F460" s="56"/>
      <c r="G460" s="56"/>
      <c r="H460" s="56"/>
      <c r="I460" s="57"/>
      <c r="J460" s="56"/>
      <c r="K460" s="56"/>
      <c r="L460" s="64" t="str">
        <f t="shared" si="6"/>
        <v/>
      </c>
      <c r="M460" s="58"/>
      <c r="N460" s="59"/>
      <c r="O460" s="60"/>
      <c r="P460" s="63" t="s">
        <v>263</v>
      </c>
      <c r="Q460" s="62"/>
      <c r="R460" s="40"/>
    </row>
    <row r="461" spans="1:18" ht="14.5" x14ac:dyDescent="0.35">
      <c r="A461" s="65" t="str">
        <f>IF(H461=0, "", IF(COUNTIF($H$12:H460, H461)&gt;0, "", MAX($A$12:A460)+1))</f>
        <v/>
      </c>
      <c r="B461" s="45">
        <v>450</v>
      </c>
      <c r="C461" s="43" t="str">
        <f>IF(L461="","",MAX($C$12:C460)+1)</f>
        <v/>
      </c>
      <c r="D461" s="55"/>
      <c r="E461" s="56"/>
      <c r="F461" s="56"/>
      <c r="G461" s="56"/>
      <c r="H461" s="56"/>
      <c r="I461" s="57"/>
      <c r="J461" s="56"/>
      <c r="K461" s="56"/>
      <c r="L461" s="64" t="str">
        <f t="shared" si="6"/>
        <v/>
      </c>
      <c r="M461" s="58"/>
      <c r="N461" s="59"/>
      <c r="O461" s="60"/>
      <c r="P461" s="63" t="s">
        <v>263</v>
      </c>
      <c r="Q461" s="62"/>
      <c r="R461" s="40"/>
    </row>
    <row r="462" spans="1:18" ht="14.5" x14ac:dyDescent="0.35">
      <c r="A462" s="65" t="str">
        <f>IF(H462=0, "", IF(COUNTIF($H$12:H461, H462)&gt;0, "", MAX($A$12:A461)+1))</f>
        <v/>
      </c>
      <c r="B462" s="45">
        <v>451</v>
      </c>
      <c r="C462" s="43" t="str">
        <f>IF(L462="","",MAX($C$12:C461)+1)</f>
        <v/>
      </c>
      <c r="D462" s="55"/>
      <c r="E462" s="56"/>
      <c r="F462" s="56"/>
      <c r="G462" s="56"/>
      <c r="H462" s="56"/>
      <c r="I462" s="57"/>
      <c r="J462" s="56"/>
      <c r="K462" s="56"/>
      <c r="L462" s="64" t="str">
        <f t="shared" ref="L462:L525" si="7">IF($D462="", "", "CH3Br")</f>
        <v/>
      </c>
      <c r="M462" s="58"/>
      <c r="N462" s="59"/>
      <c r="O462" s="60"/>
      <c r="P462" s="63" t="s">
        <v>263</v>
      </c>
      <c r="Q462" s="62"/>
      <c r="R462" s="40"/>
    </row>
    <row r="463" spans="1:18" ht="14.5" x14ac:dyDescent="0.35">
      <c r="A463" s="65" t="str">
        <f>IF(H463=0, "", IF(COUNTIF($H$12:H462, H463)&gt;0, "", MAX($A$12:A462)+1))</f>
        <v/>
      </c>
      <c r="B463" s="45">
        <v>452</v>
      </c>
      <c r="C463" s="43" t="str">
        <f>IF(L463="","",MAX($C$12:C462)+1)</f>
        <v/>
      </c>
      <c r="D463" s="55"/>
      <c r="E463" s="56"/>
      <c r="F463" s="56"/>
      <c r="G463" s="56"/>
      <c r="H463" s="56"/>
      <c r="I463" s="57"/>
      <c r="J463" s="56"/>
      <c r="K463" s="56"/>
      <c r="L463" s="64" t="str">
        <f t="shared" si="7"/>
        <v/>
      </c>
      <c r="M463" s="58"/>
      <c r="N463" s="59"/>
      <c r="O463" s="60"/>
      <c r="P463" s="63" t="s">
        <v>263</v>
      </c>
      <c r="Q463" s="62"/>
      <c r="R463" s="40"/>
    </row>
    <row r="464" spans="1:18" ht="14.5" x14ac:dyDescent="0.35">
      <c r="A464" s="65" t="str">
        <f>IF(H464=0, "", IF(COUNTIF($H$12:H463, H464)&gt;0, "", MAX($A$12:A463)+1))</f>
        <v/>
      </c>
      <c r="B464" s="44">
        <v>453</v>
      </c>
      <c r="C464" s="43" t="str">
        <f>IF(L464="","",MAX($C$12:C463)+1)</f>
        <v/>
      </c>
      <c r="D464" s="55"/>
      <c r="E464" s="56"/>
      <c r="F464" s="56"/>
      <c r="G464" s="56"/>
      <c r="H464" s="56"/>
      <c r="I464" s="57"/>
      <c r="J464" s="56"/>
      <c r="K464" s="56"/>
      <c r="L464" s="64" t="str">
        <f t="shared" si="7"/>
        <v/>
      </c>
      <c r="M464" s="58"/>
      <c r="N464" s="59"/>
      <c r="O464" s="60"/>
      <c r="P464" s="63" t="s">
        <v>263</v>
      </c>
      <c r="Q464" s="62"/>
      <c r="R464" s="40"/>
    </row>
    <row r="465" spans="1:18" ht="14.5" x14ac:dyDescent="0.35">
      <c r="A465" s="65" t="str">
        <f>IF(H465=0, "", IF(COUNTIF($H$12:H464, H465)&gt;0, "", MAX($A$12:A464)+1))</f>
        <v/>
      </c>
      <c r="B465" s="45">
        <v>454</v>
      </c>
      <c r="C465" s="43" t="str">
        <f>IF(L465="","",MAX($C$12:C464)+1)</f>
        <v/>
      </c>
      <c r="D465" s="55"/>
      <c r="E465" s="56"/>
      <c r="F465" s="56"/>
      <c r="G465" s="56"/>
      <c r="H465" s="56"/>
      <c r="I465" s="57"/>
      <c r="J465" s="56"/>
      <c r="K465" s="56"/>
      <c r="L465" s="64" t="str">
        <f t="shared" si="7"/>
        <v/>
      </c>
      <c r="M465" s="58"/>
      <c r="N465" s="59"/>
      <c r="O465" s="60"/>
      <c r="P465" s="63" t="s">
        <v>263</v>
      </c>
      <c r="Q465" s="62"/>
      <c r="R465" s="40"/>
    </row>
    <row r="466" spans="1:18" ht="14.5" x14ac:dyDescent="0.35">
      <c r="A466" s="65" t="str">
        <f>IF(H466=0, "", IF(COUNTIF($H$12:H465, H466)&gt;0, "", MAX($A$12:A465)+1))</f>
        <v/>
      </c>
      <c r="B466" s="45">
        <v>455</v>
      </c>
      <c r="C466" s="43" t="str">
        <f>IF(L466="","",MAX($C$12:C465)+1)</f>
        <v/>
      </c>
      <c r="D466" s="55"/>
      <c r="E466" s="56"/>
      <c r="F466" s="56"/>
      <c r="G466" s="56"/>
      <c r="H466" s="56"/>
      <c r="I466" s="57"/>
      <c r="J466" s="56"/>
      <c r="K466" s="56"/>
      <c r="L466" s="64" t="str">
        <f t="shared" si="7"/>
        <v/>
      </c>
      <c r="M466" s="58"/>
      <c r="N466" s="59"/>
      <c r="O466" s="60"/>
      <c r="P466" s="63" t="s">
        <v>263</v>
      </c>
      <c r="Q466" s="62"/>
      <c r="R466" s="40"/>
    </row>
    <row r="467" spans="1:18" ht="14.5" x14ac:dyDescent="0.35">
      <c r="A467" s="65" t="str">
        <f>IF(H467=0, "", IF(COUNTIF($H$12:H466, H467)&gt;0, "", MAX($A$12:A466)+1))</f>
        <v/>
      </c>
      <c r="B467" s="45">
        <v>456</v>
      </c>
      <c r="C467" s="43" t="str">
        <f>IF(L467="","",MAX($C$12:C466)+1)</f>
        <v/>
      </c>
      <c r="D467" s="55"/>
      <c r="E467" s="56"/>
      <c r="F467" s="56"/>
      <c r="G467" s="56"/>
      <c r="H467" s="56"/>
      <c r="I467" s="57"/>
      <c r="J467" s="56"/>
      <c r="K467" s="56"/>
      <c r="L467" s="64" t="str">
        <f t="shared" si="7"/>
        <v/>
      </c>
      <c r="M467" s="58"/>
      <c r="N467" s="59"/>
      <c r="O467" s="60"/>
      <c r="P467" s="63" t="s">
        <v>263</v>
      </c>
      <c r="Q467" s="62"/>
      <c r="R467" s="40"/>
    </row>
    <row r="468" spans="1:18" ht="14.5" x14ac:dyDescent="0.35">
      <c r="A468" s="65" t="str">
        <f>IF(H468=0, "", IF(COUNTIF($H$12:H467, H468)&gt;0, "", MAX($A$12:A467)+1))</f>
        <v/>
      </c>
      <c r="B468" s="44">
        <v>457</v>
      </c>
      <c r="C468" s="43" t="str">
        <f>IF(L468="","",MAX($C$12:C467)+1)</f>
        <v/>
      </c>
      <c r="D468" s="55"/>
      <c r="E468" s="56"/>
      <c r="F468" s="56"/>
      <c r="G468" s="56"/>
      <c r="H468" s="56"/>
      <c r="I468" s="57"/>
      <c r="J468" s="56"/>
      <c r="K468" s="56"/>
      <c r="L468" s="64" t="str">
        <f t="shared" si="7"/>
        <v/>
      </c>
      <c r="M468" s="58"/>
      <c r="N468" s="59"/>
      <c r="O468" s="60"/>
      <c r="P468" s="63" t="s">
        <v>263</v>
      </c>
      <c r="Q468" s="62"/>
      <c r="R468" s="40"/>
    </row>
    <row r="469" spans="1:18" ht="14.5" x14ac:dyDescent="0.35">
      <c r="A469" s="65" t="str">
        <f>IF(H469=0, "", IF(COUNTIF($H$12:H468, H469)&gt;0, "", MAX($A$12:A468)+1))</f>
        <v/>
      </c>
      <c r="B469" s="45">
        <v>458</v>
      </c>
      <c r="C469" s="43" t="str">
        <f>IF(L469="","",MAX($C$12:C468)+1)</f>
        <v/>
      </c>
      <c r="D469" s="55"/>
      <c r="E469" s="56"/>
      <c r="F469" s="56"/>
      <c r="G469" s="56"/>
      <c r="H469" s="56"/>
      <c r="I469" s="57"/>
      <c r="J469" s="56"/>
      <c r="K469" s="56"/>
      <c r="L469" s="64" t="str">
        <f t="shared" si="7"/>
        <v/>
      </c>
      <c r="M469" s="58"/>
      <c r="N469" s="59"/>
      <c r="O469" s="60"/>
      <c r="P469" s="63" t="s">
        <v>263</v>
      </c>
      <c r="Q469" s="62"/>
      <c r="R469" s="40"/>
    </row>
    <row r="470" spans="1:18" ht="14.5" x14ac:dyDescent="0.35">
      <c r="A470" s="65" t="str">
        <f>IF(H470=0, "", IF(COUNTIF($H$12:H469, H470)&gt;0, "", MAX($A$12:A469)+1))</f>
        <v/>
      </c>
      <c r="B470" s="45">
        <v>459</v>
      </c>
      <c r="C470" s="43" t="str">
        <f>IF(L470="","",MAX($C$12:C469)+1)</f>
        <v/>
      </c>
      <c r="D470" s="55"/>
      <c r="E470" s="56"/>
      <c r="F470" s="56"/>
      <c r="G470" s="56"/>
      <c r="H470" s="56"/>
      <c r="I470" s="57"/>
      <c r="J470" s="56"/>
      <c r="K470" s="56"/>
      <c r="L470" s="64" t="str">
        <f t="shared" si="7"/>
        <v/>
      </c>
      <c r="M470" s="58"/>
      <c r="N470" s="59"/>
      <c r="O470" s="60"/>
      <c r="P470" s="63" t="s">
        <v>263</v>
      </c>
      <c r="Q470" s="62"/>
      <c r="R470" s="40"/>
    </row>
    <row r="471" spans="1:18" ht="14.5" x14ac:dyDescent="0.35">
      <c r="A471" s="65" t="str">
        <f>IF(H471=0, "", IF(COUNTIF($H$12:H470, H471)&gt;0, "", MAX($A$12:A470)+1))</f>
        <v/>
      </c>
      <c r="B471" s="45">
        <v>460</v>
      </c>
      <c r="C471" s="43" t="str">
        <f>IF(L471="","",MAX($C$12:C470)+1)</f>
        <v/>
      </c>
      <c r="D471" s="55"/>
      <c r="E471" s="56"/>
      <c r="F471" s="56"/>
      <c r="G471" s="56"/>
      <c r="H471" s="56"/>
      <c r="I471" s="57"/>
      <c r="J471" s="56"/>
      <c r="K471" s="56"/>
      <c r="L471" s="64" t="str">
        <f t="shared" si="7"/>
        <v/>
      </c>
      <c r="M471" s="58"/>
      <c r="N471" s="59"/>
      <c r="O471" s="60"/>
      <c r="P471" s="63" t="s">
        <v>263</v>
      </c>
      <c r="Q471" s="62"/>
      <c r="R471" s="40"/>
    </row>
    <row r="472" spans="1:18" ht="14.5" x14ac:dyDescent="0.35">
      <c r="A472" s="65" t="str">
        <f>IF(H472=0, "", IF(COUNTIF($H$12:H471, H472)&gt;0, "", MAX($A$12:A471)+1))</f>
        <v/>
      </c>
      <c r="B472" s="44">
        <v>461</v>
      </c>
      <c r="C472" s="43" t="str">
        <f>IF(L472="","",MAX($C$12:C471)+1)</f>
        <v/>
      </c>
      <c r="D472" s="55"/>
      <c r="E472" s="56"/>
      <c r="F472" s="56"/>
      <c r="G472" s="56"/>
      <c r="H472" s="56"/>
      <c r="I472" s="57"/>
      <c r="J472" s="56"/>
      <c r="K472" s="56"/>
      <c r="L472" s="64" t="str">
        <f t="shared" si="7"/>
        <v/>
      </c>
      <c r="M472" s="58"/>
      <c r="N472" s="59"/>
      <c r="O472" s="60"/>
      <c r="P472" s="63" t="s">
        <v>263</v>
      </c>
      <c r="Q472" s="62"/>
      <c r="R472" s="40"/>
    </row>
    <row r="473" spans="1:18" ht="14.5" x14ac:dyDescent="0.35">
      <c r="A473" s="65" t="str">
        <f>IF(H473=0, "", IF(COUNTIF($H$12:H472, H473)&gt;0, "", MAX($A$12:A472)+1))</f>
        <v/>
      </c>
      <c r="B473" s="45">
        <v>462</v>
      </c>
      <c r="C473" s="43" t="str">
        <f>IF(L473="","",MAX($C$12:C472)+1)</f>
        <v/>
      </c>
      <c r="D473" s="55"/>
      <c r="E473" s="56"/>
      <c r="F473" s="56"/>
      <c r="G473" s="56"/>
      <c r="H473" s="56"/>
      <c r="I473" s="57"/>
      <c r="J473" s="56"/>
      <c r="K473" s="56"/>
      <c r="L473" s="64" t="str">
        <f t="shared" si="7"/>
        <v/>
      </c>
      <c r="M473" s="58"/>
      <c r="N473" s="59"/>
      <c r="O473" s="60"/>
      <c r="P473" s="63" t="s">
        <v>263</v>
      </c>
      <c r="Q473" s="62"/>
      <c r="R473" s="40"/>
    </row>
    <row r="474" spans="1:18" ht="14.5" x14ac:dyDescent="0.35">
      <c r="A474" s="65" t="str">
        <f>IF(H474=0, "", IF(COUNTIF($H$12:H473, H474)&gt;0, "", MAX($A$12:A473)+1))</f>
        <v/>
      </c>
      <c r="B474" s="45">
        <v>463</v>
      </c>
      <c r="C474" s="43" t="str">
        <f>IF(L474="","",MAX($C$12:C473)+1)</f>
        <v/>
      </c>
      <c r="D474" s="55"/>
      <c r="E474" s="56"/>
      <c r="F474" s="56"/>
      <c r="G474" s="56"/>
      <c r="H474" s="56"/>
      <c r="I474" s="57"/>
      <c r="J474" s="56"/>
      <c r="K474" s="56"/>
      <c r="L474" s="64" t="str">
        <f t="shared" si="7"/>
        <v/>
      </c>
      <c r="M474" s="58"/>
      <c r="N474" s="59"/>
      <c r="O474" s="60"/>
      <c r="P474" s="63" t="s">
        <v>263</v>
      </c>
      <c r="Q474" s="62"/>
      <c r="R474" s="40"/>
    </row>
    <row r="475" spans="1:18" ht="14.5" x14ac:dyDescent="0.35">
      <c r="A475" s="65" t="str">
        <f>IF(H475=0, "", IF(COUNTIF($H$12:H474, H475)&gt;0, "", MAX($A$12:A474)+1))</f>
        <v/>
      </c>
      <c r="B475" s="45">
        <v>464</v>
      </c>
      <c r="C475" s="43" t="str">
        <f>IF(L475="","",MAX($C$12:C474)+1)</f>
        <v/>
      </c>
      <c r="D475" s="55"/>
      <c r="E475" s="56"/>
      <c r="F475" s="56"/>
      <c r="G475" s="56"/>
      <c r="H475" s="56"/>
      <c r="I475" s="57"/>
      <c r="J475" s="56"/>
      <c r="K475" s="56"/>
      <c r="L475" s="64" t="str">
        <f t="shared" si="7"/>
        <v/>
      </c>
      <c r="M475" s="58"/>
      <c r="N475" s="59"/>
      <c r="O475" s="60"/>
      <c r="P475" s="63" t="s">
        <v>263</v>
      </c>
      <c r="Q475" s="62"/>
      <c r="R475" s="40"/>
    </row>
    <row r="476" spans="1:18" ht="14.5" x14ac:dyDescent="0.35">
      <c r="A476" s="65" t="str">
        <f>IF(H476=0, "", IF(COUNTIF($H$12:H475, H476)&gt;0, "", MAX($A$12:A475)+1))</f>
        <v/>
      </c>
      <c r="B476" s="44">
        <v>465</v>
      </c>
      <c r="C476" s="43" t="str">
        <f>IF(L476="","",MAX($C$12:C475)+1)</f>
        <v/>
      </c>
      <c r="D476" s="55"/>
      <c r="E476" s="56"/>
      <c r="F476" s="56"/>
      <c r="G476" s="56"/>
      <c r="H476" s="56"/>
      <c r="I476" s="57"/>
      <c r="J476" s="56"/>
      <c r="K476" s="56"/>
      <c r="L476" s="64" t="str">
        <f t="shared" si="7"/>
        <v/>
      </c>
      <c r="M476" s="58"/>
      <c r="N476" s="59"/>
      <c r="O476" s="60"/>
      <c r="P476" s="63" t="s">
        <v>263</v>
      </c>
      <c r="Q476" s="62"/>
      <c r="R476" s="40"/>
    </row>
    <row r="477" spans="1:18" ht="14.5" x14ac:dyDescent="0.35">
      <c r="A477" s="65" t="str">
        <f>IF(H477=0, "", IF(COUNTIF($H$12:H476, H477)&gt;0, "", MAX($A$12:A476)+1))</f>
        <v/>
      </c>
      <c r="B477" s="45">
        <v>466</v>
      </c>
      <c r="C477" s="43" t="str">
        <f>IF(L477="","",MAX($C$12:C476)+1)</f>
        <v/>
      </c>
      <c r="D477" s="55"/>
      <c r="E477" s="56"/>
      <c r="F477" s="56"/>
      <c r="G477" s="56"/>
      <c r="H477" s="56"/>
      <c r="I477" s="57"/>
      <c r="J477" s="56"/>
      <c r="K477" s="56"/>
      <c r="L477" s="64" t="str">
        <f t="shared" si="7"/>
        <v/>
      </c>
      <c r="M477" s="58"/>
      <c r="N477" s="59"/>
      <c r="O477" s="60"/>
      <c r="P477" s="63" t="s">
        <v>263</v>
      </c>
      <c r="Q477" s="62"/>
      <c r="R477" s="40"/>
    </row>
    <row r="478" spans="1:18" ht="14.5" x14ac:dyDescent="0.35">
      <c r="A478" s="65" t="str">
        <f>IF(H478=0, "", IF(COUNTIF($H$12:H477, H478)&gt;0, "", MAX($A$12:A477)+1))</f>
        <v/>
      </c>
      <c r="B478" s="45">
        <v>467</v>
      </c>
      <c r="C478" s="43" t="str">
        <f>IF(L478="","",MAX($C$12:C477)+1)</f>
        <v/>
      </c>
      <c r="D478" s="55"/>
      <c r="E478" s="56"/>
      <c r="F478" s="56"/>
      <c r="G478" s="56"/>
      <c r="H478" s="56"/>
      <c r="I478" s="57"/>
      <c r="J478" s="56"/>
      <c r="K478" s="56"/>
      <c r="L478" s="64" t="str">
        <f t="shared" si="7"/>
        <v/>
      </c>
      <c r="M478" s="58"/>
      <c r="N478" s="59"/>
      <c r="O478" s="60"/>
      <c r="P478" s="63" t="s">
        <v>263</v>
      </c>
      <c r="Q478" s="62"/>
      <c r="R478" s="40"/>
    </row>
    <row r="479" spans="1:18" ht="14.5" x14ac:dyDescent="0.35">
      <c r="A479" s="65" t="str">
        <f>IF(H479=0, "", IF(COUNTIF($H$12:H478, H479)&gt;0, "", MAX($A$12:A478)+1))</f>
        <v/>
      </c>
      <c r="B479" s="45">
        <v>468</v>
      </c>
      <c r="C479" s="43" t="str">
        <f>IF(L479="","",MAX($C$12:C478)+1)</f>
        <v/>
      </c>
      <c r="D479" s="55"/>
      <c r="E479" s="56"/>
      <c r="F479" s="56"/>
      <c r="G479" s="56"/>
      <c r="H479" s="56"/>
      <c r="I479" s="57"/>
      <c r="J479" s="56"/>
      <c r="K479" s="56"/>
      <c r="L479" s="64" t="str">
        <f t="shared" si="7"/>
        <v/>
      </c>
      <c r="M479" s="58"/>
      <c r="N479" s="59"/>
      <c r="O479" s="60"/>
      <c r="P479" s="63" t="s">
        <v>263</v>
      </c>
      <c r="Q479" s="62"/>
      <c r="R479" s="40"/>
    </row>
    <row r="480" spans="1:18" ht="14.5" x14ac:dyDescent="0.35">
      <c r="A480" s="65" t="str">
        <f>IF(H480=0, "", IF(COUNTIF($H$12:H479, H480)&gt;0, "", MAX($A$12:A479)+1))</f>
        <v/>
      </c>
      <c r="B480" s="44">
        <v>469</v>
      </c>
      <c r="C480" s="43" t="str">
        <f>IF(L480="","",MAX($C$12:C479)+1)</f>
        <v/>
      </c>
      <c r="D480" s="55"/>
      <c r="E480" s="56"/>
      <c r="F480" s="56"/>
      <c r="G480" s="56"/>
      <c r="H480" s="56"/>
      <c r="I480" s="57"/>
      <c r="J480" s="56"/>
      <c r="K480" s="56"/>
      <c r="L480" s="64" t="str">
        <f t="shared" si="7"/>
        <v/>
      </c>
      <c r="M480" s="58"/>
      <c r="N480" s="59"/>
      <c r="O480" s="60"/>
      <c r="P480" s="63" t="s">
        <v>263</v>
      </c>
      <c r="Q480" s="62"/>
      <c r="R480" s="40"/>
    </row>
    <row r="481" spans="1:18" ht="14.5" x14ac:dyDescent="0.35">
      <c r="A481" s="65" t="str">
        <f>IF(H481=0, "", IF(COUNTIF($H$12:H480, H481)&gt;0, "", MAX($A$12:A480)+1))</f>
        <v/>
      </c>
      <c r="B481" s="45">
        <v>470</v>
      </c>
      <c r="C481" s="43" t="str">
        <f>IF(L481="","",MAX($C$12:C480)+1)</f>
        <v/>
      </c>
      <c r="D481" s="55"/>
      <c r="E481" s="56"/>
      <c r="F481" s="56"/>
      <c r="G481" s="56"/>
      <c r="H481" s="56"/>
      <c r="I481" s="57"/>
      <c r="J481" s="56"/>
      <c r="K481" s="56"/>
      <c r="L481" s="64" t="str">
        <f t="shared" si="7"/>
        <v/>
      </c>
      <c r="M481" s="58"/>
      <c r="N481" s="59"/>
      <c r="O481" s="60"/>
      <c r="P481" s="63" t="s">
        <v>263</v>
      </c>
      <c r="Q481" s="62"/>
      <c r="R481" s="40"/>
    </row>
    <row r="482" spans="1:18" ht="14.5" x14ac:dyDescent="0.35">
      <c r="A482" s="65" t="str">
        <f>IF(H482=0, "", IF(COUNTIF($H$12:H481, H482)&gt;0, "", MAX($A$12:A481)+1))</f>
        <v/>
      </c>
      <c r="B482" s="45">
        <v>471</v>
      </c>
      <c r="C482" s="43" t="str">
        <f>IF(L482="","",MAX($C$12:C481)+1)</f>
        <v/>
      </c>
      <c r="D482" s="55"/>
      <c r="E482" s="56"/>
      <c r="F482" s="56"/>
      <c r="G482" s="56"/>
      <c r="H482" s="56"/>
      <c r="I482" s="57"/>
      <c r="J482" s="56"/>
      <c r="K482" s="56"/>
      <c r="L482" s="64" t="str">
        <f t="shared" si="7"/>
        <v/>
      </c>
      <c r="M482" s="58"/>
      <c r="N482" s="59"/>
      <c r="O482" s="60"/>
      <c r="P482" s="63" t="s">
        <v>263</v>
      </c>
      <c r="Q482" s="62"/>
      <c r="R482" s="40"/>
    </row>
    <row r="483" spans="1:18" ht="14.5" x14ac:dyDescent="0.35">
      <c r="A483" s="65" t="str">
        <f>IF(H483=0, "", IF(COUNTIF($H$12:H482, H483)&gt;0, "", MAX($A$12:A482)+1))</f>
        <v/>
      </c>
      <c r="B483" s="45">
        <v>472</v>
      </c>
      <c r="C483" s="43" t="str">
        <f>IF(L483="","",MAX($C$12:C482)+1)</f>
        <v/>
      </c>
      <c r="D483" s="55"/>
      <c r="E483" s="56"/>
      <c r="F483" s="56"/>
      <c r="G483" s="56"/>
      <c r="H483" s="56"/>
      <c r="I483" s="57"/>
      <c r="J483" s="56"/>
      <c r="K483" s="56"/>
      <c r="L483" s="64" t="str">
        <f t="shared" si="7"/>
        <v/>
      </c>
      <c r="M483" s="58"/>
      <c r="N483" s="59"/>
      <c r="O483" s="60"/>
      <c r="P483" s="63" t="s">
        <v>263</v>
      </c>
      <c r="Q483" s="62"/>
      <c r="R483" s="40"/>
    </row>
    <row r="484" spans="1:18" ht="14.5" x14ac:dyDescent="0.35">
      <c r="A484" s="65" t="str">
        <f>IF(H484=0, "", IF(COUNTIF($H$12:H483, H484)&gt;0, "", MAX($A$12:A483)+1))</f>
        <v/>
      </c>
      <c r="B484" s="44">
        <v>473</v>
      </c>
      <c r="C484" s="43" t="str">
        <f>IF(L484="","",MAX($C$12:C483)+1)</f>
        <v/>
      </c>
      <c r="D484" s="55"/>
      <c r="E484" s="56"/>
      <c r="F484" s="56"/>
      <c r="G484" s="56"/>
      <c r="H484" s="56"/>
      <c r="I484" s="57"/>
      <c r="J484" s="56"/>
      <c r="K484" s="56"/>
      <c r="L484" s="64" t="str">
        <f t="shared" si="7"/>
        <v/>
      </c>
      <c r="M484" s="58"/>
      <c r="N484" s="59"/>
      <c r="O484" s="60"/>
      <c r="P484" s="63" t="s">
        <v>263</v>
      </c>
      <c r="Q484" s="62"/>
      <c r="R484" s="40"/>
    </row>
    <row r="485" spans="1:18" ht="14.5" x14ac:dyDescent="0.35">
      <c r="A485" s="65" t="str">
        <f>IF(H485=0, "", IF(COUNTIF($H$12:H484, H485)&gt;0, "", MAX($A$12:A484)+1))</f>
        <v/>
      </c>
      <c r="B485" s="45">
        <v>474</v>
      </c>
      <c r="C485" s="43" t="str">
        <f>IF(L485="","",MAX($C$12:C484)+1)</f>
        <v/>
      </c>
      <c r="D485" s="55"/>
      <c r="E485" s="56"/>
      <c r="F485" s="56"/>
      <c r="G485" s="56"/>
      <c r="H485" s="56"/>
      <c r="I485" s="57"/>
      <c r="J485" s="56"/>
      <c r="K485" s="56"/>
      <c r="L485" s="64" t="str">
        <f t="shared" si="7"/>
        <v/>
      </c>
      <c r="M485" s="58"/>
      <c r="N485" s="59"/>
      <c r="O485" s="60"/>
      <c r="P485" s="63" t="s">
        <v>263</v>
      </c>
      <c r="Q485" s="62"/>
      <c r="R485" s="40"/>
    </row>
    <row r="486" spans="1:18" ht="14.5" x14ac:dyDescent="0.35">
      <c r="A486" s="65" t="str">
        <f>IF(H486=0, "", IF(COUNTIF($H$12:H485, H486)&gt;0, "", MAX($A$12:A485)+1))</f>
        <v/>
      </c>
      <c r="B486" s="45">
        <v>475</v>
      </c>
      <c r="C486" s="43" t="str">
        <f>IF(L486="","",MAX($C$12:C485)+1)</f>
        <v/>
      </c>
      <c r="D486" s="55"/>
      <c r="E486" s="56"/>
      <c r="F486" s="56"/>
      <c r="G486" s="56"/>
      <c r="H486" s="56"/>
      <c r="I486" s="57"/>
      <c r="J486" s="56"/>
      <c r="K486" s="56"/>
      <c r="L486" s="64" t="str">
        <f t="shared" si="7"/>
        <v/>
      </c>
      <c r="M486" s="58"/>
      <c r="N486" s="59"/>
      <c r="O486" s="60"/>
      <c r="P486" s="63" t="s">
        <v>263</v>
      </c>
      <c r="Q486" s="62"/>
      <c r="R486" s="40"/>
    </row>
    <row r="487" spans="1:18" ht="14.5" x14ac:dyDescent="0.35">
      <c r="A487" s="65" t="str">
        <f>IF(H487=0, "", IF(COUNTIF($H$12:H486, H487)&gt;0, "", MAX($A$12:A486)+1))</f>
        <v/>
      </c>
      <c r="B487" s="45">
        <v>476</v>
      </c>
      <c r="C487" s="43" t="str">
        <f>IF(L487="","",MAX($C$12:C486)+1)</f>
        <v/>
      </c>
      <c r="D487" s="55"/>
      <c r="E487" s="56"/>
      <c r="F487" s="56"/>
      <c r="G487" s="56"/>
      <c r="H487" s="56"/>
      <c r="I487" s="57"/>
      <c r="J487" s="56"/>
      <c r="K487" s="56"/>
      <c r="L487" s="64" t="str">
        <f t="shared" si="7"/>
        <v/>
      </c>
      <c r="M487" s="58"/>
      <c r="N487" s="59"/>
      <c r="O487" s="60"/>
      <c r="P487" s="63" t="s">
        <v>263</v>
      </c>
      <c r="Q487" s="62"/>
      <c r="R487" s="40"/>
    </row>
    <row r="488" spans="1:18" ht="14.5" x14ac:dyDescent="0.35">
      <c r="A488" s="65" t="str">
        <f>IF(H488=0, "", IF(COUNTIF($H$12:H487, H488)&gt;0, "", MAX($A$12:A487)+1))</f>
        <v/>
      </c>
      <c r="B488" s="44">
        <v>477</v>
      </c>
      <c r="C488" s="43" t="str">
        <f>IF(L488="","",MAX($C$12:C487)+1)</f>
        <v/>
      </c>
      <c r="D488" s="55"/>
      <c r="E488" s="56"/>
      <c r="F488" s="56"/>
      <c r="G488" s="56"/>
      <c r="H488" s="56"/>
      <c r="I488" s="57"/>
      <c r="J488" s="56"/>
      <c r="K488" s="56"/>
      <c r="L488" s="64" t="str">
        <f t="shared" si="7"/>
        <v/>
      </c>
      <c r="M488" s="58"/>
      <c r="N488" s="59"/>
      <c r="O488" s="60"/>
      <c r="P488" s="63" t="s">
        <v>263</v>
      </c>
      <c r="Q488" s="62"/>
      <c r="R488" s="40"/>
    </row>
    <row r="489" spans="1:18" ht="14.5" x14ac:dyDescent="0.35">
      <c r="A489" s="65" t="str">
        <f>IF(H489=0, "", IF(COUNTIF($H$12:H488, H489)&gt;0, "", MAX($A$12:A488)+1))</f>
        <v/>
      </c>
      <c r="B489" s="45">
        <v>478</v>
      </c>
      <c r="C489" s="43" t="str">
        <f>IF(L489="","",MAX($C$12:C488)+1)</f>
        <v/>
      </c>
      <c r="D489" s="55"/>
      <c r="E489" s="56"/>
      <c r="F489" s="56"/>
      <c r="G489" s="56"/>
      <c r="H489" s="56"/>
      <c r="I489" s="57"/>
      <c r="J489" s="56"/>
      <c r="K489" s="56"/>
      <c r="L489" s="64" t="str">
        <f t="shared" si="7"/>
        <v/>
      </c>
      <c r="M489" s="58"/>
      <c r="N489" s="59"/>
      <c r="O489" s="60"/>
      <c r="P489" s="63" t="s">
        <v>263</v>
      </c>
      <c r="Q489" s="62"/>
      <c r="R489" s="40"/>
    </row>
    <row r="490" spans="1:18" ht="14.5" x14ac:dyDescent="0.35">
      <c r="A490" s="65" t="str">
        <f>IF(H490=0, "", IF(COUNTIF($H$12:H489, H490)&gt;0, "", MAX($A$12:A489)+1))</f>
        <v/>
      </c>
      <c r="B490" s="45">
        <v>479</v>
      </c>
      <c r="C490" s="43" t="str">
        <f>IF(L490="","",MAX($C$12:C489)+1)</f>
        <v/>
      </c>
      <c r="D490" s="55"/>
      <c r="E490" s="56"/>
      <c r="F490" s="56"/>
      <c r="G490" s="56"/>
      <c r="H490" s="56"/>
      <c r="I490" s="57"/>
      <c r="J490" s="56"/>
      <c r="K490" s="56"/>
      <c r="L490" s="64" t="str">
        <f t="shared" si="7"/>
        <v/>
      </c>
      <c r="M490" s="58"/>
      <c r="N490" s="59"/>
      <c r="O490" s="60"/>
      <c r="P490" s="63" t="s">
        <v>263</v>
      </c>
      <c r="Q490" s="62"/>
      <c r="R490" s="40"/>
    </row>
    <row r="491" spans="1:18" ht="14.5" x14ac:dyDescent="0.35">
      <c r="A491" s="65" t="str">
        <f>IF(H491=0, "", IF(COUNTIF($H$12:H490, H491)&gt;0, "", MAX($A$12:A490)+1))</f>
        <v/>
      </c>
      <c r="B491" s="45">
        <v>480</v>
      </c>
      <c r="C491" s="43" t="str">
        <f>IF(L491="","",MAX($C$12:C490)+1)</f>
        <v/>
      </c>
      <c r="D491" s="55"/>
      <c r="E491" s="56"/>
      <c r="F491" s="56"/>
      <c r="G491" s="56"/>
      <c r="H491" s="56"/>
      <c r="I491" s="57"/>
      <c r="J491" s="56"/>
      <c r="K491" s="56"/>
      <c r="L491" s="64" t="str">
        <f t="shared" si="7"/>
        <v/>
      </c>
      <c r="M491" s="58"/>
      <c r="N491" s="59"/>
      <c r="O491" s="60"/>
      <c r="P491" s="63" t="s">
        <v>263</v>
      </c>
      <c r="Q491" s="62"/>
      <c r="R491" s="40"/>
    </row>
    <row r="492" spans="1:18" ht="14.5" x14ac:dyDescent="0.35">
      <c r="A492" s="65" t="str">
        <f>IF(H492=0, "", IF(COUNTIF($H$12:H491, H492)&gt;0, "", MAX($A$12:A491)+1))</f>
        <v/>
      </c>
      <c r="B492" s="44">
        <v>481</v>
      </c>
      <c r="C492" s="43" t="str">
        <f>IF(L492="","",MAX($C$12:C491)+1)</f>
        <v/>
      </c>
      <c r="D492" s="55"/>
      <c r="E492" s="56"/>
      <c r="F492" s="56"/>
      <c r="G492" s="56"/>
      <c r="H492" s="56"/>
      <c r="I492" s="57"/>
      <c r="J492" s="56"/>
      <c r="K492" s="56"/>
      <c r="L492" s="64" t="str">
        <f t="shared" si="7"/>
        <v/>
      </c>
      <c r="M492" s="58"/>
      <c r="N492" s="59"/>
      <c r="O492" s="60"/>
      <c r="P492" s="63" t="s">
        <v>263</v>
      </c>
      <c r="Q492" s="62"/>
      <c r="R492" s="40"/>
    </row>
    <row r="493" spans="1:18" ht="14.5" x14ac:dyDescent="0.35">
      <c r="A493" s="65" t="str">
        <f>IF(H493=0, "", IF(COUNTIF($H$12:H492, H493)&gt;0, "", MAX($A$12:A492)+1))</f>
        <v/>
      </c>
      <c r="B493" s="45">
        <v>482</v>
      </c>
      <c r="C493" s="43" t="str">
        <f>IF(L493="","",MAX($C$12:C492)+1)</f>
        <v/>
      </c>
      <c r="D493" s="55"/>
      <c r="E493" s="56"/>
      <c r="F493" s="56"/>
      <c r="G493" s="56"/>
      <c r="H493" s="56"/>
      <c r="I493" s="57"/>
      <c r="J493" s="56"/>
      <c r="K493" s="56"/>
      <c r="L493" s="64" t="str">
        <f t="shared" si="7"/>
        <v/>
      </c>
      <c r="M493" s="58"/>
      <c r="N493" s="59"/>
      <c r="O493" s="60"/>
      <c r="P493" s="63" t="s">
        <v>263</v>
      </c>
      <c r="Q493" s="62"/>
      <c r="R493" s="40"/>
    </row>
    <row r="494" spans="1:18" ht="14.5" x14ac:dyDescent="0.35">
      <c r="A494" s="65" t="str">
        <f>IF(H494=0, "", IF(COUNTIF($H$12:H493, H494)&gt;0, "", MAX($A$12:A493)+1))</f>
        <v/>
      </c>
      <c r="B494" s="45">
        <v>483</v>
      </c>
      <c r="C494" s="43" t="str">
        <f>IF(L494="","",MAX($C$12:C493)+1)</f>
        <v/>
      </c>
      <c r="D494" s="55"/>
      <c r="E494" s="56"/>
      <c r="F494" s="56"/>
      <c r="G494" s="56"/>
      <c r="H494" s="56"/>
      <c r="I494" s="57"/>
      <c r="J494" s="56"/>
      <c r="K494" s="56"/>
      <c r="L494" s="64" t="str">
        <f t="shared" si="7"/>
        <v/>
      </c>
      <c r="M494" s="58"/>
      <c r="N494" s="59"/>
      <c r="O494" s="60"/>
      <c r="P494" s="63" t="s">
        <v>263</v>
      </c>
      <c r="Q494" s="62"/>
      <c r="R494" s="40"/>
    </row>
    <row r="495" spans="1:18" ht="14.5" x14ac:dyDescent="0.35">
      <c r="A495" s="65" t="str">
        <f>IF(H495=0, "", IF(COUNTIF($H$12:H494, H495)&gt;0, "", MAX($A$12:A494)+1))</f>
        <v/>
      </c>
      <c r="B495" s="45">
        <v>484</v>
      </c>
      <c r="C495" s="43" t="str">
        <f>IF(L495="","",MAX($C$12:C494)+1)</f>
        <v/>
      </c>
      <c r="D495" s="55"/>
      <c r="E495" s="56"/>
      <c r="F495" s="56"/>
      <c r="G495" s="56"/>
      <c r="H495" s="56"/>
      <c r="I495" s="57"/>
      <c r="J495" s="56"/>
      <c r="K495" s="56"/>
      <c r="L495" s="64" t="str">
        <f t="shared" si="7"/>
        <v/>
      </c>
      <c r="M495" s="58"/>
      <c r="N495" s="59"/>
      <c r="O495" s="60"/>
      <c r="P495" s="63" t="s">
        <v>263</v>
      </c>
      <c r="Q495" s="62"/>
      <c r="R495" s="40"/>
    </row>
    <row r="496" spans="1:18" ht="14.5" x14ac:dyDescent="0.35">
      <c r="A496" s="65" t="str">
        <f>IF(H496=0, "", IF(COUNTIF($H$12:H495, H496)&gt;0, "", MAX($A$12:A495)+1))</f>
        <v/>
      </c>
      <c r="B496" s="44">
        <v>485</v>
      </c>
      <c r="C496" s="43" t="str">
        <f>IF(L496="","",MAX($C$12:C495)+1)</f>
        <v/>
      </c>
      <c r="D496" s="55"/>
      <c r="E496" s="56"/>
      <c r="F496" s="56"/>
      <c r="G496" s="56"/>
      <c r="H496" s="56"/>
      <c r="I496" s="57"/>
      <c r="J496" s="56"/>
      <c r="K496" s="56"/>
      <c r="L496" s="64" t="str">
        <f t="shared" si="7"/>
        <v/>
      </c>
      <c r="M496" s="58"/>
      <c r="N496" s="59"/>
      <c r="O496" s="60"/>
      <c r="P496" s="63" t="s">
        <v>263</v>
      </c>
      <c r="Q496" s="62"/>
      <c r="R496" s="40"/>
    </row>
    <row r="497" spans="1:18" ht="14.5" x14ac:dyDescent="0.35">
      <c r="A497" s="65" t="str">
        <f>IF(H497=0, "", IF(COUNTIF($H$12:H496, H497)&gt;0, "", MAX($A$12:A496)+1))</f>
        <v/>
      </c>
      <c r="B497" s="45">
        <v>486</v>
      </c>
      <c r="C497" s="43" t="str">
        <f>IF(L497="","",MAX($C$12:C496)+1)</f>
        <v/>
      </c>
      <c r="D497" s="55"/>
      <c r="E497" s="56"/>
      <c r="F497" s="56"/>
      <c r="G497" s="56"/>
      <c r="H497" s="56"/>
      <c r="I497" s="57"/>
      <c r="J497" s="56"/>
      <c r="K497" s="56"/>
      <c r="L497" s="64" t="str">
        <f t="shared" si="7"/>
        <v/>
      </c>
      <c r="M497" s="58"/>
      <c r="N497" s="59"/>
      <c r="O497" s="60"/>
      <c r="P497" s="63" t="s">
        <v>263</v>
      </c>
      <c r="Q497" s="62"/>
      <c r="R497" s="40"/>
    </row>
    <row r="498" spans="1:18" ht="14.5" x14ac:dyDescent="0.35">
      <c r="A498" s="65" t="str">
        <f>IF(H498=0, "", IF(COUNTIF($H$12:H497, H498)&gt;0, "", MAX($A$12:A497)+1))</f>
        <v/>
      </c>
      <c r="B498" s="45">
        <v>487</v>
      </c>
      <c r="C498" s="43" t="str">
        <f>IF(L498="","",MAX($C$12:C497)+1)</f>
        <v/>
      </c>
      <c r="D498" s="55"/>
      <c r="E498" s="56"/>
      <c r="F498" s="56"/>
      <c r="G498" s="56"/>
      <c r="H498" s="56"/>
      <c r="I498" s="57"/>
      <c r="J498" s="56"/>
      <c r="K498" s="56"/>
      <c r="L498" s="64" t="str">
        <f t="shared" si="7"/>
        <v/>
      </c>
      <c r="M498" s="58"/>
      <c r="N498" s="59"/>
      <c r="O498" s="60"/>
      <c r="P498" s="63" t="s">
        <v>263</v>
      </c>
      <c r="Q498" s="62"/>
      <c r="R498" s="40"/>
    </row>
    <row r="499" spans="1:18" ht="14.5" x14ac:dyDescent="0.35">
      <c r="A499" s="65" t="str">
        <f>IF(H499=0, "", IF(COUNTIF($H$12:H498, H499)&gt;0, "", MAX($A$12:A498)+1))</f>
        <v/>
      </c>
      <c r="B499" s="45">
        <v>488</v>
      </c>
      <c r="C499" s="43" t="str">
        <f>IF(L499="","",MAX($C$12:C498)+1)</f>
        <v/>
      </c>
      <c r="D499" s="55"/>
      <c r="E499" s="56"/>
      <c r="F499" s="56"/>
      <c r="G499" s="56"/>
      <c r="H499" s="56"/>
      <c r="I499" s="57"/>
      <c r="J499" s="56"/>
      <c r="K499" s="56"/>
      <c r="L499" s="64" t="str">
        <f t="shared" si="7"/>
        <v/>
      </c>
      <c r="M499" s="58"/>
      <c r="N499" s="59"/>
      <c r="O499" s="60"/>
      <c r="P499" s="63" t="s">
        <v>263</v>
      </c>
      <c r="Q499" s="62"/>
      <c r="R499" s="40"/>
    </row>
    <row r="500" spans="1:18" ht="14.5" x14ac:dyDescent="0.35">
      <c r="A500" s="65" t="str">
        <f>IF(H500=0, "", IF(COUNTIF($H$12:H499, H500)&gt;0, "", MAX($A$12:A499)+1))</f>
        <v/>
      </c>
      <c r="B500" s="44">
        <v>489</v>
      </c>
      <c r="C500" s="43" t="str">
        <f>IF(L500="","",MAX($C$12:C499)+1)</f>
        <v/>
      </c>
      <c r="D500" s="55"/>
      <c r="E500" s="56"/>
      <c r="F500" s="56"/>
      <c r="G500" s="56"/>
      <c r="H500" s="56"/>
      <c r="I500" s="57"/>
      <c r="J500" s="56"/>
      <c r="K500" s="56"/>
      <c r="L500" s="64" t="str">
        <f t="shared" si="7"/>
        <v/>
      </c>
      <c r="M500" s="58"/>
      <c r="N500" s="59"/>
      <c r="O500" s="60"/>
      <c r="P500" s="63" t="s">
        <v>263</v>
      </c>
      <c r="Q500" s="62"/>
      <c r="R500" s="40"/>
    </row>
    <row r="501" spans="1:18" ht="14.5" x14ac:dyDescent="0.35">
      <c r="A501" s="65" t="str">
        <f>IF(H501=0, "", IF(COUNTIF($H$12:H500, H501)&gt;0, "", MAX($A$12:A500)+1))</f>
        <v/>
      </c>
      <c r="B501" s="45">
        <v>490</v>
      </c>
      <c r="C501" s="43" t="str">
        <f>IF(L501="","",MAX($C$12:C500)+1)</f>
        <v/>
      </c>
      <c r="D501" s="55"/>
      <c r="E501" s="56"/>
      <c r="F501" s="56"/>
      <c r="G501" s="56"/>
      <c r="H501" s="56"/>
      <c r="I501" s="57"/>
      <c r="J501" s="56"/>
      <c r="K501" s="56"/>
      <c r="L501" s="64" t="str">
        <f t="shared" si="7"/>
        <v/>
      </c>
      <c r="M501" s="58"/>
      <c r="N501" s="59"/>
      <c r="O501" s="60"/>
      <c r="P501" s="63" t="s">
        <v>263</v>
      </c>
      <c r="Q501" s="62"/>
      <c r="R501" s="40"/>
    </row>
    <row r="502" spans="1:18" ht="14.5" x14ac:dyDescent="0.35">
      <c r="A502" s="65" t="str">
        <f>IF(H502=0, "", IF(COUNTIF($H$12:H501, H502)&gt;0, "", MAX($A$12:A501)+1))</f>
        <v/>
      </c>
      <c r="B502" s="45">
        <v>491</v>
      </c>
      <c r="C502" s="43" t="str">
        <f>IF(L502="","",MAX($C$12:C501)+1)</f>
        <v/>
      </c>
      <c r="D502" s="55"/>
      <c r="E502" s="56"/>
      <c r="F502" s="56"/>
      <c r="G502" s="56"/>
      <c r="H502" s="56"/>
      <c r="I502" s="57"/>
      <c r="J502" s="56"/>
      <c r="K502" s="56"/>
      <c r="L502" s="64" t="str">
        <f t="shared" si="7"/>
        <v/>
      </c>
      <c r="M502" s="58"/>
      <c r="N502" s="59"/>
      <c r="O502" s="60"/>
      <c r="P502" s="63" t="s">
        <v>263</v>
      </c>
      <c r="Q502" s="62"/>
      <c r="R502" s="40"/>
    </row>
    <row r="503" spans="1:18" ht="14.5" x14ac:dyDescent="0.35">
      <c r="A503" s="65" t="str">
        <f>IF(H503=0, "", IF(COUNTIF($H$12:H502, H503)&gt;0, "", MAX($A$12:A502)+1))</f>
        <v/>
      </c>
      <c r="B503" s="45">
        <v>492</v>
      </c>
      <c r="C503" s="43" t="str">
        <f>IF(L503="","",MAX($C$12:C502)+1)</f>
        <v/>
      </c>
      <c r="D503" s="55"/>
      <c r="E503" s="56"/>
      <c r="F503" s="56"/>
      <c r="G503" s="56"/>
      <c r="H503" s="56"/>
      <c r="I503" s="57"/>
      <c r="J503" s="56"/>
      <c r="K503" s="56"/>
      <c r="L503" s="64" t="str">
        <f t="shared" si="7"/>
        <v/>
      </c>
      <c r="M503" s="58"/>
      <c r="N503" s="59"/>
      <c r="O503" s="60"/>
      <c r="P503" s="63" t="s">
        <v>263</v>
      </c>
      <c r="Q503" s="62"/>
      <c r="R503" s="40"/>
    </row>
    <row r="504" spans="1:18" ht="14.5" x14ac:dyDescent="0.35">
      <c r="A504" s="65" t="str">
        <f>IF(H504=0, "", IF(COUNTIF($H$12:H503, H504)&gt;0, "", MAX($A$12:A503)+1))</f>
        <v/>
      </c>
      <c r="B504" s="44">
        <v>493</v>
      </c>
      <c r="C504" s="43" t="str">
        <f>IF(L504="","",MAX($C$12:C503)+1)</f>
        <v/>
      </c>
      <c r="D504" s="55"/>
      <c r="E504" s="56"/>
      <c r="F504" s="56"/>
      <c r="G504" s="56"/>
      <c r="H504" s="56"/>
      <c r="I504" s="57"/>
      <c r="J504" s="56"/>
      <c r="K504" s="56"/>
      <c r="L504" s="64" t="str">
        <f t="shared" si="7"/>
        <v/>
      </c>
      <c r="M504" s="58"/>
      <c r="N504" s="59"/>
      <c r="O504" s="60"/>
      <c r="P504" s="63" t="s">
        <v>263</v>
      </c>
      <c r="Q504" s="62"/>
      <c r="R504" s="40"/>
    </row>
    <row r="505" spans="1:18" ht="14.5" x14ac:dyDescent="0.35">
      <c r="A505" s="65" t="str">
        <f>IF(H505=0, "", IF(COUNTIF($H$12:H504, H505)&gt;0, "", MAX($A$12:A504)+1))</f>
        <v/>
      </c>
      <c r="B505" s="45">
        <v>494</v>
      </c>
      <c r="C505" s="43" t="str">
        <f>IF(L505="","",MAX($C$12:C504)+1)</f>
        <v/>
      </c>
      <c r="D505" s="55"/>
      <c r="E505" s="56"/>
      <c r="F505" s="56"/>
      <c r="G505" s="56"/>
      <c r="H505" s="56"/>
      <c r="I505" s="57"/>
      <c r="J505" s="56"/>
      <c r="K505" s="56"/>
      <c r="L505" s="64" t="str">
        <f t="shared" si="7"/>
        <v/>
      </c>
      <c r="M505" s="58"/>
      <c r="N505" s="59"/>
      <c r="O505" s="60"/>
      <c r="P505" s="63" t="s">
        <v>263</v>
      </c>
      <c r="Q505" s="62"/>
      <c r="R505" s="40"/>
    </row>
    <row r="506" spans="1:18" ht="14.5" x14ac:dyDescent="0.35">
      <c r="A506" s="65" t="str">
        <f>IF(H506=0, "", IF(COUNTIF($H$12:H505, H506)&gt;0, "", MAX($A$12:A505)+1))</f>
        <v/>
      </c>
      <c r="B506" s="45">
        <v>495</v>
      </c>
      <c r="C506" s="43" t="str">
        <f>IF(L506="","",MAX($C$12:C505)+1)</f>
        <v/>
      </c>
      <c r="D506" s="55"/>
      <c r="E506" s="56"/>
      <c r="F506" s="56"/>
      <c r="G506" s="56"/>
      <c r="H506" s="56"/>
      <c r="I506" s="57"/>
      <c r="J506" s="56"/>
      <c r="K506" s="56"/>
      <c r="L506" s="64" t="str">
        <f t="shared" si="7"/>
        <v/>
      </c>
      <c r="M506" s="58"/>
      <c r="N506" s="59"/>
      <c r="O506" s="60"/>
      <c r="P506" s="63" t="s">
        <v>263</v>
      </c>
      <c r="Q506" s="62"/>
      <c r="R506" s="40"/>
    </row>
    <row r="507" spans="1:18" ht="14.5" x14ac:dyDescent="0.35">
      <c r="A507" s="65" t="str">
        <f>IF(H507=0, "", IF(COUNTIF($H$12:H506, H507)&gt;0, "", MAX($A$12:A506)+1))</f>
        <v/>
      </c>
      <c r="B507" s="45">
        <v>496</v>
      </c>
      <c r="C507" s="43" t="str">
        <f>IF(L507="","",MAX($C$12:C506)+1)</f>
        <v/>
      </c>
      <c r="D507" s="55"/>
      <c r="E507" s="56"/>
      <c r="F507" s="56"/>
      <c r="G507" s="56"/>
      <c r="H507" s="56"/>
      <c r="I507" s="57"/>
      <c r="J507" s="56"/>
      <c r="K507" s="56"/>
      <c r="L507" s="64" t="str">
        <f t="shared" si="7"/>
        <v/>
      </c>
      <c r="M507" s="58"/>
      <c r="N507" s="59"/>
      <c r="O507" s="60"/>
      <c r="P507" s="63" t="s">
        <v>263</v>
      </c>
      <c r="Q507" s="62"/>
      <c r="R507" s="40"/>
    </row>
    <row r="508" spans="1:18" ht="14.5" x14ac:dyDescent="0.35">
      <c r="A508" s="65" t="str">
        <f>IF(H508=0, "", IF(COUNTIF($H$12:H507, H508)&gt;0, "", MAX($A$12:A507)+1))</f>
        <v/>
      </c>
      <c r="B508" s="44">
        <v>497</v>
      </c>
      <c r="C508" s="43" t="str">
        <f>IF(L508="","",MAX($C$12:C507)+1)</f>
        <v/>
      </c>
      <c r="D508" s="55"/>
      <c r="E508" s="56"/>
      <c r="F508" s="56"/>
      <c r="G508" s="56"/>
      <c r="H508" s="56"/>
      <c r="I508" s="57"/>
      <c r="J508" s="56"/>
      <c r="K508" s="56"/>
      <c r="L508" s="64" t="str">
        <f t="shared" si="7"/>
        <v/>
      </c>
      <c r="M508" s="58"/>
      <c r="N508" s="59"/>
      <c r="O508" s="60"/>
      <c r="P508" s="63" t="s">
        <v>263</v>
      </c>
      <c r="Q508" s="62"/>
      <c r="R508" s="40"/>
    </row>
    <row r="509" spans="1:18" ht="14.5" x14ac:dyDescent="0.35">
      <c r="A509" s="65" t="str">
        <f>IF(H509=0, "", IF(COUNTIF($H$12:H508, H509)&gt;0, "", MAX($A$12:A508)+1))</f>
        <v/>
      </c>
      <c r="B509" s="45">
        <v>498</v>
      </c>
      <c r="C509" s="43" t="str">
        <f>IF(L509="","",MAX($C$12:C508)+1)</f>
        <v/>
      </c>
      <c r="D509" s="55"/>
      <c r="E509" s="56"/>
      <c r="F509" s="56"/>
      <c r="G509" s="56"/>
      <c r="H509" s="56"/>
      <c r="I509" s="57"/>
      <c r="J509" s="56"/>
      <c r="K509" s="56"/>
      <c r="L509" s="64" t="str">
        <f t="shared" si="7"/>
        <v/>
      </c>
      <c r="M509" s="58"/>
      <c r="N509" s="59"/>
      <c r="O509" s="60"/>
      <c r="P509" s="63" t="s">
        <v>263</v>
      </c>
      <c r="Q509" s="62"/>
      <c r="R509" s="40"/>
    </row>
    <row r="510" spans="1:18" ht="14.5" x14ac:dyDescent="0.35">
      <c r="A510" s="65" t="str">
        <f>IF(H510=0, "", IF(COUNTIF($H$12:H509, H510)&gt;0, "", MAX($A$12:A509)+1))</f>
        <v/>
      </c>
      <c r="B510" s="45">
        <v>499</v>
      </c>
      <c r="C510" s="43" t="str">
        <f>IF(L510="","",MAX($C$12:C509)+1)</f>
        <v/>
      </c>
      <c r="D510" s="55"/>
      <c r="E510" s="56"/>
      <c r="F510" s="56"/>
      <c r="G510" s="56"/>
      <c r="H510" s="56"/>
      <c r="I510" s="57"/>
      <c r="J510" s="56"/>
      <c r="K510" s="56"/>
      <c r="L510" s="64" t="str">
        <f t="shared" si="7"/>
        <v/>
      </c>
      <c r="M510" s="58"/>
      <c r="N510" s="59"/>
      <c r="O510" s="60"/>
      <c r="P510" s="63" t="s">
        <v>263</v>
      </c>
      <c r="Q510" s="62"/>
      <c r="R510" s="40"/>
    </row>
    <row r="511" spans="1:18" ht="14.5" x14ac:dyDescent="0.35">
      <c r="A511" s="65" t="str">
        <f>IF(H511=0, "", IF(COUNTIF($H$12:H510, H511)&gt;0, "", MAX($A$12:A510)+1))</f>
        <v/>
      </c>
      <c r="B511" s="45">
        <v>500</v>
      </c>
      <c r="C511" s="43" t="str">
        <f>IF(L511="","",MAX($C$12:C510)+1)</f>
        <v/>
      </c>
      <c r="D511" s="55"/>
      <c r="E511" s="56"/>
      <c r="F511" s="56"/>
      <c r="G511" s="56"/>
      <c r="H511" s="56"/>
      <c r="I511" s="57"/>
      <c r="J511" s="56"/>
      <c r="K511" s="56"/>
      <c r="L511" s="64" t="str">
        <f t="shared" si="7"/>
        <v/>
      </c>
      <c r="M511" s="58"/>
      <c r="N511" s="59"/>
      <c r="O511" s="60"/>
      <c r="P511" s="63" t="s">
        <v>263</v>
      </c>
      <c r="Q511" s="62"/>
      <c r="R511" s="40"/>
    </row>
    <row r="512" spans="1:18" ht="14.5" x14ac:dyDescent="0.35">
      <c r="A512" s="65" t="str">
        <f>IF(H512=0, "", IF(COUNTIF($H$12:H511, H512)&gt;0, "", MAX($A$12:A511)+1))</f>
        <v/>
      </c>
      <c r="B512" s="44">
        <v>501</v>
      </c>
      <c r="C512" s="43" t="str">
        <f>IF(L512="","",MAX($C$12:C511)+1)</f>
        <v/>
      </c>
      <c r="D512" s="55"/>
      <c r="E512" s="56"/>
      <c r="F512" s="56"/>
      <c r="G512" s="56"/>
      <c r="H512" s="56"/>
      <c r="I512" s="57"/>
      <c r="J512" s="56"/>
      <c r="K512" s="56"/>
      <c r="L512" s="64" t="str">
        <f t="shared" si="7"/>
        <v/>
      </c>
      <c r="M512" s="58"/>
      <c r="N512" s="59"/>
      <c r="O512" s="60"/>
      <c r="P512" s="63" t="s">
        <v>263</v>
      </c>
      <c r="Q512" s="62"/>
      <c r="R512" s="40"/>
    </row>
    <row r="513" spans="1:18" ht="14.5" x14ac:dyDescent="0.35">
      <c r="A513" s="65" t="str">
        <f>IF(H513=0, "", IF(COUNTIF($H$12:H512, H513)&gt;0, "", MAX($A$12:A512)+1))</f>
        <v/>
      </c>
      <c r="B513" s="45">
        <v>502</v>
      </c>
      <c r="C513" s="43" t="str">
        <f>IF(L513="","",MAX($C$12:C512)+1)</f>
        <v/>
      </c>
      <c r="D513" s="55"/>
      <c r="E513" s="56"/>
      <c r="F513" s="56"/>
      <c r="G513" s="56"/>
      <c r="H513" s="56"/>
      <c r="I513" s="57"/>
      <c r="J513" s="56"/>
      <c r="K513" s="56"/>
      <c r="L513" s="64" t="str">
        <f t="shared" si="7"/>
        <v/>
      </c>
      <c r="M513" s="58"/>
      <c r="N513" s="59"/>
      <c r="O513" s="60"/>
      <c r="P513" s="63" t="s">
        <v>263</v>
      </c>
      <c r="Q513" s="62"/>
      <c r="R513" s="40"/>
    </row>
    <row r="514" spans="1:18" ht="14.5" x14ac:dyDescent="0.35">
      <c r="A514" s="65" t="str">
        <f>IF(H514=0, "", IF(COUNTIF($H$12:H513, H514)&gt;0, "", MAX($A$12:A513)+1))</f>
        <v/>
      </c>
      <c r="B514" s="45">
        <v>503</v>
      </c>
      <c r="C514" s="43" t="str">
        <f>IF(L514="","",MAX($C$12:C513)+1)</f>
        <v/>
      </c>
      <c r="D514" s="55"/>
      <c r="E514" s="56"/>
      <c r="F514" s="56"/>
      <c r="G514" s="56"/>
      <c r="H514" s="56"/>
      <c r="I514" s="57"/>
      <c r="J514" s="56"/>
      <c r="K514" s="56"/>
      <c r="L514" s="64" t="str">
        <f t="shared" si="7"/>
        <v/>
      </c>
      <c r="M514" s="58"/>
      <c r="N514" s="59"/>
      <c r="O514" s="60"/>
      <c r="P514" s="63" t="s">
        <v>263</v>
      </c>
      <c r="Q514" s="62"/>
      <c r="R514" s="40"/>
    </row>
    <row r="515" spans="1:18" ht="14.5" x14ac:dyDescent="0.35">
      <c r="A515" s="65" t="str">
        <f>IF(H515=0, "", IF(COUNTIF($H$12:H514, H515)&gt;0, "", MAX($A$12:A514)+1))</f>
        <v/>
      </c>
      <c r="B515" s="45">
        <v>504</v>
      </c>
      <c r="C515" s="43" t="str">
        <f>IF(L515="","",MAX($C$12:C514)+1)</f>
        <v/>
      </c>
      <c r="D515" s="55"/>
      <c r="E515" s="56"/>
      <c r="F515" s="56"/>
      <c r="G515" s="56"/>
      <c r="H515" s="56"/>
      <c r="I515" s="57"/>
      <c r="J515" s="56"/>
      <c r="K515" s="56"/>
      <c r="L515" s="64" t="str">
        <f t="shared" si="7"/>
        <v/>
      </c>
      <c r="M515" s="58"/>
      <c r="N515" s="59"/>
      <c r="O515" s="60"/>
      <c r="P515" s="63" t="s">
        <v>263</v>
      </c>
      <c r="Q515" s="62"/>
      <c r="R515" s="40"/>
    </row>
    <row r="516" spans="1:18" ht="14.5" x14ac:dyDescent="0.35">
      <c r="A516" s="65" t="str">
        <f>IF(H516=0, "", IF(COUNTIF($H$12:H515, H516)&gt;0, "", MAX($A$12:A515)+1))</f>
        <v/>
      </c>
      <c r="B516" s="44">
        <v>505</v>
      </c>
      <c r="C516" s="43" t="str">
        <f>IF(L516="","",MAX($C$12:C515)+1)</f>
        <v/>
      </c>
      <c r="D516" s="55"/>
      <c r="E516" s="56"/>
      <c r="F516" s="56"/>
      <c r="G516" s="56"/>
      <c r="H516" s="56"/>
      <c r="I516" s="57"/>
      <c r="J516" s="56"/>
      <c r="K516" s="56"/>
      <c r="L516" s="64" t="str">
        <f t="shared" si="7"/>
        <v/>
      </c>
      <c r="M516" s="58"/>
      <c r="N516" s="59"/>
      <c r="O516" s="60"/>
      <c r="P516" s="63" t="s">
        <v>263</v>
      </c>
      <c r="Q516" s="62"/>
      <c r="R516" s="40"/>
    </row>
    <row r="517" spans="1:18" ht="14.5" x14ac:dyDescent="0.35">
      <c r="A517" s="65" t="str">
        <f>IF(H517=0, "", IF(COUNTIF($H$12:H516, H517)&gt;0, "", MAX($A$12:A516)+1))</f>
        <v/>
      </c>
      <c r="B517" s="45">
        <v>506</v>
      </c>
      <c r="C517" s="43" t="str">
        <f>IF(L517="","",MAX($C$12:C516)+1)</f>
        <v/>
      </c>
      <c r="D517" s="55"/>
      <c r="E517" s="56"/>
      <c r="F517" s="56"/>
      <c r="G517" s="56"/>
      <c r="H517" s="56"/>
      <c r="I517" s="57"/>
      <c r="J517" s="56"/>
      <c r="K517" s="56"/>
      <c r="L517" s="64" t="str">
        <f t="shared" si="7"/>
        <v/>
      </c>
      <c r="M517" s="58"/>
      <c r="N517" s="59"/>
      <c r="O517" s="60"/>
      <c r="P517" s="63" t="s">
        <v>263</v>
      </c>
      <c r="Q517" s="62"/>
      <c r="R517" s="40"/>
    </row>
    <row r="518" spans="1:18" ht="14.5" x14ac:dyDescent="0.35">
      <c r="A518" s="65" t="str">
        <f>IF(H518=0, "", IF(COUNTIF($H$12:H517, H518)&gt;0, "", MAX($A$12:A517)+1))</f>
        <v/>
      </c>
      <c r="B518" s="45">
        <v>507</v>
      </c>
      <c r="C518" s="43" t="str">
        <f>IF(L518="","",MAX($C$12:C517)+1)</f>
        <v/>
      </c>
      <c r="D518" s="55"/>
      <c r="E518" s="56"/>
      <c r="F518" s="56"/>
      <c r="G518" s="56"/>
      <c r="H518" s="56"/>
      <c r="I518" s="57"/>
      <c r="J518" s="56"/>
      <c r="K518" s="56"/>
      <c r="L518" s="64" t="str">
        <f t="shared" si="7"/>
        <v/>
      </c>
      <c r="M518" s="58"/>
      <c r="N518" s="59"/>
      <c r="O518" s="60"/>
      <c r="P518" s="63" t="s">
        <v>263</v>
      </c>
      <c r="Q518" s="62"/>
      <c r="R518" s="40"/>
    </row>
    <row r="519" spans="1:18" ht="14.5" x14ac:dyDescent="0.35">
      <c r="A519" s="65" t="str">
        <f>IF(H519=0, "", IF(COUNTIF($H$12:H518, H519)&gt;0, "", MAX($A$12:A518)+1))</f>
        <v/>
      </c>
      <c r="B519" s="45">
        <v>508</v>
      </c>
      <c r="C519" s="43" t="str">
        <f>IF(L519="","",MAX($C$12:C518)+1)</f>
        <v/>
      </c>
      <c r="D519" s="55"/>
      <c r="E519" s="56"/>
      <c r="F519" s="56"/>
      <c r="G519" s="56"/>
      <c r="H519" s="56"/>
      <c r="I519" s="57"/>
      <c r="J519" s="56"/>
      <c r="K519" s="56"/>
      <c r="L519" s="64" t="str">
        <f t="shared" si="7"/>
        <v/>
      </c>
      <c r="M519" s="58"/>
      <c r="N519" s="59"/>
      <c r="O519" s="60"/>
      <c r="P519" s="63" t="s">
        <v>263</v>
      </c>
      <c r="Q519" s="62"/>
      <c r="R519" s="40"/>
    </row>
    <row r="520" spans="1:18" ht="14.5" x14ac:dyDescent="0.35">
      <c r="A520" s="65" t="str">
        <f>IF(H520=0, "", IF(COUNTIF($H$12:H519, H520)&gt;0, "", MAX($A$12:A519)+1))</f>
        <v/>
      </c>
      <c r="B520" s="44">
        <v>509</v>
      </c>
      <c r="C520" s="43" t="str">
        <f>IF(L520="","",MAX($C$12:C519)+1)</f>
        <v/>
      </c>
      <c r="D520" s="55"/>
      <c r="E520" s="56"/>
      <c r="F520" s="56"/>
      <c r="G520" s="56"/>
      <c r="H520" s="56"/>
      <c r="I520" s="57"/>
      <c r="J520" s="56"/>
      <c r="K520" s="56"/>
      <c r="L520" s="64" t="str">
        <f t="shared" si="7"/>
        <v/>
      </c>
      <c r="M520" s="58"/>
      <c r="N520" s="59"/>
      <c r="O520" s="60"/>
      <c r="P520" s="63" t="s">
        <v>263</v>
      </c>
      <c r="Q520" s="62"/>
      <c r="R520" s="40"/>
    </row>
    <row r="521" spans="1:18" ht="14.5" x14ac:dyDescent="0.35">
      <c r="A521" s="65" t="str">
        <f>IF(H521=0, "", IF(COUNTIF($H$12:H520, H521)&gt;0, "", MAX($A$12:A520)+1))</f>
        <v/>
      </c>
      <c r="B521" s="45">
        <v>510</v>
      </c>
      <c r="C521" s="43" t="str">
        <f>IF(L521="","",MAX($C$12:C520)+1)</f>
        <v/>
      </c>
      <c r="D521" s="55"/>
      <c r="E521" s="56"/>
      <c r="F521" s="56"/>
      <c r="G521" s="56"/>
      <c r="H521" s="56"/>
      <c r="I521" s="57"/>
      <c r="J521" s="56"/>
      <c r="K521" s="56"/>
      <c r="L521" s="64" t="str">
        <f t="shared" si="7"/>
        <v/>
      </c>
      <c r="M521" s="58"/>
      <c r="N521" s="59"/>
      <c r="O521" s="60"/>
      <c r="P521" s="63" t="s">
        <v>263</v>
      </c>
      <c r="Q521" s="62"/>
      <c r="R521" s="40"/>
    </row>
    <row r="522" spans="1:18" ht="14.5" x14ac:dyDescent="0.35">
      <c r="A522" s="65" t="str">
        <f>IF(H522=0, "", IF(COUNTIF($H$12:H521, H522)&gt;0, "", MAX($A$12:A521)+1))</f>
        <v/>
      </c>
      <c r="B522" s="45">
        <v>511</v>
      </c>
      <c r="C522" s="43" t="str">
        <f>IF(L522="","",MAX($C$12:C521)+1)</f>
        <v/>
      </c>
      <c r="D522" s="55"/>
      <c r="E522" s="56"/>
      <c r="F522" s="56"/>
      <c r="G522" s="56"/>
      <c r="H522" s="56"/>
      <c r="I522" s="57"/>
      <c r="J522" s="56"/>
      <c r="K522" s="56"/>
      <c r="L522" s="64" t="str">
        <f t="shared" si="7"/>
        <v/>
      </c>
      <c r="M522" s="58"/>
      <c r="N522" s="59"/>
      <c r="O522" s="60"/>
      <c r="P522" s="63" t="s">
        <v>263</v>
      </c>
      <c r="Q522" s="62"/>
      <c r="R522" s="40"/>
    </row>
    <row r="523" spans="1:18" ht="14.5" x14ac:dyDescent="0.35">
      <c r="A523" s="65" t="str">
        <f>IF(H523=0, "", IF(COUNTIF($H$12:H522, H523)&gt;0, "", MAX($A$12:A522)+1))</f>
        <v/>
      </c>
      <c r="B523" s="45">
        <v>512</v>
      </c>
      <c r="C523" s="43" t="str">
        <f>IF(L523="","",MAX($C$12:C522)+1)</f>
        <v/>
      </c>
      <c r="D523" s="55"/>
      <c r="E523" s="56"/>
      <c r="F523" s="56"/>
      <c r="G523" s="56"/>
      <c r="H523" s="56"/>
      <c r="I523" s="57"/>
      <c r="J523" s="56"/>
      <c r="K523" s="56"/>
      <c r="L523" s="64" t="str">
        <f t="shared" si="7"/>
        <v/>
      </c>
      <c r="M523" s="58"/>
      <c r="N523" s="59"/>
      <c r="O523" s="60"/>
      <c r="P523" s="63" t="s">
        <v>263</v>
      </c>
      <c r="Q523" s="62"/>
      <c r="R523" s="40"/>
    </row>
    <row r="524" spans="1:18" ht="14.5" x14ac:dyDescent="0.35">
      <c r="A524" s="65" t="str">
        <f>IF(H524=0, "", IF(COUNTIF($H$12:H523, H524)&gt;0, "", MAX($A$12:A523)+1))</f>
        <v/>
      </c>
      <c r="B524" s="44">
        <v>513</v>
      </c>
      <c r="C524" s="43" t="str">
        <f>IF(L524="","",MAX($C$12:C523)+1)</f>
        <v/>
      </c>
      <c r="D524" s="55"/>
      <c r="E524" s="56"/>
      <c r="F524" s="56"/>
      <c r="G524" s="56"/>
      <c r="H524" s="56"/>
      <c r="I524" s="57"/>
      <c r="J524" s="56"/>
      <c r="K524" s="56"/>
      <c r="L524" s="64" t="str">
        <f t="shared" si="7"/>
        <v/>
      </c>
      <c r="M524" s="58"/>
      <c r="N524" s="59"/>
      <c r="O524" s="60"/>
      <c r="P524" s="63" t="s">
        <v>263</v>
      </c>
      <c r="Q524" s="62"/>
      <c r="R524" s="40"/>
    </row>
    <row r="525" spans="1:18" ht="14.5" x14ac:dyDescent="0.35">
      <c r="A525" s="65" t="str">
        <f>IF(H525=0, "", IF(COUNTIF($H$12:H524, H525)&gt;0, "", MAX($A$12:A524)+1))</f>
        <v/>
      </c>
      <c r="B525" s="45">
        <v>514</v>
      </c>
      <c r="C525" s="43" t="str">
        <f>IF(L525="","",MAX($C$12:C524)+1)</f>
        <v/>
      </c>
      <c r="D525" s="55"/>
      <c r="E525" s="56"/>
      <c r="F525" s="56"/>
      <c r="G525" s="56"/>
      <c r="H525" s="56"/>
      <c r="I525" s="57"/>
      <c r="J525" s="56"/>
      <c r="K525" s="56"/>
      <c r="L525" s="64" t="str">
        <f t="shared" si="7"/>
        <v/>
      </c>
      <c r="M525" s="58"/>
      <c r="N525" s="59"/>
      <c r="O525" s="60"/>
      <c r="P525" s="63" t="s">
        <v>263</v>
      </c>
      <c r="Q525" s="62"/>
      <c r="R525" s="40"/>
    </row>
    <row r="526" spans="1:18" ht="14.5" x14ac:dyDescent="0.35">
      <c r="A526" s="65" t="str">
        <f>IF(H526=0, "", IF(COUNTIF($H$12:H525, H526)&gt;0, "", MAX($A$12:A525)+1))</f>
        <v/>
      </c>
      <c r="B526" s="45">
        <v>515</v>
      </c>
      <c r="C526" s="43" t="str">
        <f>IF(L526="","",MAX($C$12:C525)+1)</f>
        <v/>
      </c>
      <c r="D526" s="55"/>
      <c r="E526" s="56"/>
      <c r="F526" s="56"/>
      <c r="G526" s="56"/>
      <c r="H526" s="56"/>
      <c r="I526" s="57"/>
      <c r="J526" s="56"/>
      <c r="K526" s="56"/>
      <c r="L526" s="64" t="str">
        <f t="shared" ref="L526:L589" si="8">IF($D526="", "", "CH3Br")</f>
        <v/>
      </c>
      <c r="M526" s="58"/>
      <c r="N526" s="59"/>
      <c r="O526" s="60"/>
      <c r="P526" s="63" t="s">
        <v>263</v>
      </c>
      <c r="Q526" s="62"/>
      <c r="R526" s="40"/>
    </row>
    <row r="527" spans="1:18" ht="14.5" x14ac:dyDescent="0.35">
      <c r="A527" s="65" t="str">
        <f>IF(H527=0, "", IF(COUNTIF($H$12:H526, H527)&gt;0, "", MAX($A$12:A526)+1))</f>
        <v/>
      </c>
      <c r="B527" s="45">
        <v>516</v>
      </c>
      <c r="C527" s="43" t="str">
        <f>IF(L527="","",MAX($C$12:C526)+1)</f>
        <v/>
      </c>
      <c r="D527" s="55"/>
      <c r="E527" s="56"/>
      <c r="F527" s="56"/>
      <c r="G527" s="56"/>
      <c r="H527" s="56"/>
      <c r="I527" s="57"/>
      <c r="J527" s="56"/>
      <c r="K527" s="56"/>
      <c r="L527" s="64" t="str">
        <f t="shared" si="8"/>
        <v/>
      </c>
      <c r="M527" s="58"/>
      <c r="N527" s="59"/>
      <c r="O527" s="60"/>
      <c r="P527" s="63" t="s">
        <v>263</v>
      </c>
      <c r="Q527" s="62"/>
      <c r="R527" s="40"/>
    </row>
    <row r="528" spans="1:18" ht="14.5" x14ac:dyDescent="0.35">
      <c r="A528" s="65" t="str">
        <f>IF(H528=0, "", IF(COUNTIF($H$12:H527, H528)&gt;0, "", MAX($A$12:A527)+1))</f>
        <v/>
      </c>
      <c r="B528" s="44">
        <v>517</v>
      </c>
      <c r="C528" s="43" t="str">
        <f>IF(L528="","",MAX($C$12:C527)+1)</f>
        <v/>
      </c>
      <c r="D528" s="55"/>
      <c r="E528" s="56"/>
      <c r="F528" s="56"/>
      <c r="G528" s="56"/>
      <c r="H528" s="56"/>
      <c r="I528" s="57"/>
      <c r="J528" s="56"/>
      <c r="K528" s="56"/>
      <c r="L528" s="64" t="str">
        <f t="shared" si="8"/>
        <v/>
      </c>
      <c r="M528" s="58"/>
      <c r="N528" s="59"/>
      <c r="O528" s="60"/>
      <c r="P528" s="63" t="s">
        <v>263</v>
      </c>
      <c r="Q528" s="62"/>
      <c r="R528" s="40"/>
    </row>
    <row r="529" spans="1:18" ht="14.5" x14ac:dyDescent="0.35">
      <c r="A529" s="65" t="str">
        <f>IF(H529=0, "", IF(COUNTIF($H$12:H528, H529)&gt;0, "", MAX($A$12:A528)+1))</f>
        <v/>
      </c>
      <c r="B529" s="45">
        <v>518</v>
      </c>
      <c r="C529" s="43" t="str">
        <f>IF(L529="","",MAX($C$12:C528)+1)</f>
        <v/>
      </c>
      <c r="D529" s="55"/>
      <c r="E529" s="56"/>
      <c r="F529" s="56"/>
      <c r="G529" s="56"/>
      <c r="H529" s="56"/>
      <c r="I529" s="57"/>
      <c r="J529" s="56"/>
      <c r="K529" s="56"/>
      <c r="L529" s="64" t="str">
        <f t="shared" si="8"/>
        <v/>
      </c>
      <c r="M529" s="58"/>
      <c r="N529" s="59"/>
      <c r="O529" s="60"/>
      <c r="P529" s="63" t="s">
        <v>263</v>
      </c>
      <c r="Q529" s="62"/>
      <c r="R529" s="40"/>
    </row>
    <row r="530" spans="1:18" ht="14.5" x14ac:dyDescent="0.35">
      <c r="A530" s="65" t="str">
        <f>IF(H530=0, "", IF(COUNTIF($H$12:H529, H530)&gt;0, "", MAX($A$12:A529)+1))</f>
        <v/>
      </c>
      <c r="B530" s="45">
        <v>519</v>
      </c>
      <c r="C530" s="43" t="str">
        <f>IF(L530="","",MAX($C$12:C529)+1)</f>
        <v/>
      </c>
      <c r="D530" s="55"/>
      <c r="E530" s="56"/>
      <c r="F530" s="56"/>
      <c r="G530" s="56"/>
      <c r="H530" s="56"/>
      <c r="I530" s="57"/>
      <c r="J530" s="56"/>
      <c r="K530" s="56"/>
      <c r="L530" s="64" t="str">
        <f t="shared" si="8"/>
        <v/>
      </c>
      <c r="M530" s="58"/>
      <c r="N530" s="59"/>
      <c r="O530" s="60"/>
      <c r="P530" s="63" t="s">
        <v>263</v>
      </c>
      <c r="Q530" s="62"/>
      <c r="R530" s="40"/>
    </row>
    <row r="531" spans="1:18" ht="14.5" x14ac:dyDescent="0.35">
      <c r="A531" s="65" t="str">
        <f>IF(H531=0, "", IF(COUNTIF($H$12:H530, H531)&gt;0, "", MAX($A$12:A530)+1))</f>
        <v/>
      </c>
      <c r="B531" s="45">
        <v>520</v>
      </c>
      <c r="C531" s="43" t="str">
        <f>IF(L531="","",MAX($C$12:C530)+1)</f>
        <v/>
      </c>
      <c r="D531" s="55"/>
      <c r="E531" s="56"/>
      <c r="F531" s="56"/>
      <c r="G531" s="56"/>
      <c r="H531" s="56"/>
      <c r="I531" s="57"/>
      <c r="J531" s="56"/>
      <c r="K531" s="56"/>
      <c r="L531" s="64" t="str">
        <f t="shared" si="8"/>
        <v/>
      </c>
      <c r="M531" s="58"/>
      <c r="N531" s="59"/>
      <c r="O531" s="60"/>
      <c r="P531" s="63" t="s">
        <v>263</v>
      </c>
      <c r="Q531" s="62"/>
      <c r="R531" s="40"/>
    </row>
    <row r="532" spans="1:18" ht="14.5" x14ac:dyDescent="0.35">
      <c r="A532" s="65" t="str">
        <f>IF(H532=0, "", IF(COUNTIF($H$12:H531, H532)&gt;0, "", MAX($A$12:A531)+1))</f>
        <v/>
      </c>
      <c r="B532" s="44">
        <v>521</v>
      </c>
      <c r="C532" s="43" t="str">
        <f>IF(L532="","",MAX($C$12:C531)+1)</f>
        <v/>
      </c>
      <c r="D532" s="55"/>
      <c r="E532" s="56"/>
      <c r="F532" s="56"/>
      <c r="G532" s="56"/>
      <c r="H532" s="56"/>
      <c r="I532" s="57"/>
      <c r="J532" s="56"/>
      <c r="K532" s="56"/>
      <c r="L532" s="64" t="str">
        <f t="shared" si="8"/>
        <v/>
      </c>
      <c r="M532" s="58"/>
      <c r="N532" s="59"/>
      <c r="O532" s="60"/>
      <c r="P532" s="63" t="s">
        <v>263</v>
      </c>
      <c r="Q532" s="62"/>
      <c r="R532" s="40"/>
    </row>
    <row r="533" spans="1:18" ht="14.5" x14ac:dyDescent="0.35">
      <c r="A533" s="65" t="str">
        <f>IF(H533=0, "", IF(COUNTIF($H$12:H532, H533)&gt;0, "", MAX($A$12:A532)+1))</f>
        <v/>
      </c>
      <c r="B533" s="45">
        <v>522</v>
      </c>
      <c r="C533" s="43" t="str">
        <f>IF(L533="","",MAX($C$12:C532)+1)</f>
        <v/>
      </c>
      <c r="D533" s="55"/>
      <c r="E533" s="56"/>
      <c r="F533" s="56"/>
      <c r="G533" s="56"/>
      <c r="H533" s="56"/>
      <c r="I533" s="57"/>
      <c r="J533" s="56"/>
      <c r="K533" s="56"/>
      <c r="L533" s="64" t="str">
        <f t="shared" si="8"/>
        <v/>
      </c>
      <c r="M533" s="58"/>
      <c r="N533" s="59"/>
      <c r="O533" s="60"/>
      <c r="P533" s="63" t="s">
        <v>263</v>
      </c>
      <c r="Q533" s="62"/>
      <c r="R533" s="40"/>
    </row>
    <row r="534" spans="1:18" ht="14.5" x14ac:dyDescent="0.35">
      <c r="A534" s="65" t="str">
        <f>IF(H534=0, "", IF(COUNTIF($H$12:H533, H534)&gt;0, "", MAX($A$12:A533)+1))</f>
        <v/>
      </c>
      <c r="B534" s="45">
        <v>523</v>
      </c>
      <c r="C534" s="43" t="str">
        <f>IF(L534="","",MAX($C$12:C533)+1)</f>
        <v/>
      </c>
      <c r="D534" s="55"/>
      <c r="E534" s="56"/>
      <c r="F534" s="56"/>
      <c r="G534" s="56"/>
      <c r="H534" s="56"/>
      <c r="I534" s="57"/>
      <c r="J534" s="56"/>
      <c r="K534" s="56"/>
      <c r="L534" s="64" t="str">
        <f t="shared" si="8"/>
        <v/>
      </c>
      <c r="M534" s="58"/>
      <c r="N534" s="59"/>
      <c r="O534" s="60"/>
      <c r="P534" s="63" t="s">
        <v>263</v>
      </c>
      <c r="Q534" s="62"/>
      <c r="R534" s="40"/>
    </row>
    <row r="535" spans="1:18" ht="14.5" x14ac:dyDescent="0.35">
      <c r="A535" s="65" t="str">
        <f>IF(H535=0, "", IF(COUNTIF($H$12:H534, H535)&gt;0, "", MAX($A$12:A534)+1))</f>
        <v/>
      </c>
      <c r="B535" s="45">
        <v>524</v>
      </c>
      <c r="C535" s="43" t="str">
        <f>IF(L535="","",MAX($C$12:C534)+1)</f>
        <v/>
      </c>
      <c r="D535" s="55"/>
      <c r="E535" s="56"/>
      <c r="F535" s="56"/>
      <c r="G535" s="56"/>
      <c r="H535" s="56"/>
      <c r="I535" s="57"/>
      <c r="J535" s="56"/>
      <c r="K535" s="56"/>
      <c r="L535" s="64" t="str">
        <f t="shared" si="8"/>
        <v/>
      </c>
      <c r="M535" s="58"/>
      <c r="N535" s="59"/>
      <c r="O535" s="60"/>
      <c r="P535" s="63" t="s">
        <v>263</v>
      </c>
      <c r="Q535" s="62"/>
      <c r="R535" s="40"/>
    </row>
    <row r="536" spans="1:18" ht="14.5" x14ac:dyDescent="0.35">
      <c r="A536" s="65" t="str">
        <f>IF(H536=0, "", IF(COUNTIF($H$12:H535, H536)&gt;0, "", MAX($A$12:A535)+1))</f>
        <v/>
      </c>
      <c r="B536" s="44">
        <v>525</v>
      </c>
      <c r="C536" s="43" t="str">
        <f>IF(L536="","",MAX($C$12:C535)+1)</f>
        <v/>
      </c>
      <c r="D536" s="55"/>
      <c r="E536" s="56"/>
      <c r="F536" s="56"/>
      <c r="G536" s="56"/>
      <c r="H536" s="56"/>
      <c r="I536" s="57"/>
      <c r="J536" s="56"/>
      <c r="K536" s="56"/>
      <c r="L536" s="64" t="str">
        <f t="shared" si="8"/>
        <v/>
      </c>
      <c r="M536" s="58"/>
      <c r="N536" s="59"/>
      <c r="O536" s="60"/>
      <c r="P536" s="63" t="s">
        <v>263</v>
      </c>
      <c r="Q536" s="62"/>
      <c r="R536" s="40"/>
    </row>
    <row r="537" spans="1:18" ht="14.5" x14ac:dyDescent="0.35">
      <c r="A537" s="65" t="str">
        <f>IF(H537=0, "", IF(COUNTIF($H$12:H536, H537)&gt;0, "", MAX($A$12:A536)+1))</f>
        <v/>
      </c>
      <c r="B537" s="45">
        <v>526</v>
      </c>
      <c r="C537" s="43" t="str">
        <f>IF(L537="","",MAX($C$12:C536)+1)</f>
        <v/>
      </c>
      <c r="D537" s="55"/>
      <c r="E537" s="56"/>
      <c r="F537" s="56"/>
      <c r="G537" s="56"/>
      <c r="H537" s="56"/>
      <c r="I537" s="57"/>
      <c r="J537" s="56"/>
      <c r="K537" s="56"/>
      <c r="L537" s="64" t="str">
        <f t="shared" si="8"/>
        <v/>
      </c>
      <c r="M537" s="58"/>
      <c r="N537" s="59"/>
      <c r="O537" s="60"/>
      <c r="P537" s="63" t="s">
        <v>263</v>
      </c>
      <c r="Q537" s="62"/>
      <c r="R537" s="40"/>
    </row>
    <row r="538" spans="1:18" ht="14.5" x14ac:dyDescent="0.35">
      <c r="A538" s="65" t="str">
        <f>IF(H538=0, "", IF(COUNTIF($H$12:H537, H538)&gt;0, "", MAX($A$12:A537)+1))</f>
        <v/>
      </c>
      <c r="B538" s="45">
        <v>527</v>
      </c>
      <c r="C538" s="43" t="str">
        <f>IF(L538="","",MAX($C$12:C537)+1)</f>
        <v/>
      </c>
      <c r="D538" s="55"/>
      <c r="E538" s="56"/>
      <c r="F538" s="56"/>
      <c r="G538" s="56"/>
      <c r="H538" s="56"/>
      <c r="I538" s="57"/>
      <c r="J538" s="56"/>
      <c r="K538" s="56"/>
      <c r="L538" s="64" t="str">
        <f t="shared" si="8"/>
        <v/>
      </c>
      <c r="M538" s="58"/>
      <c r="N538" s="59"/>
      <c r="O538" s="60"/>
      <c r="P538" s="63" t="s">
        <v>263</v>
      </c>
      <c r="Q538" s="62"/>
      <c r="R538" s="40"/>
    </row>
    <row r="539" spans="1:18" ht="14.5" x14ac:dyDescent="0.35">
      <c r="A539" s="65" t="str">
        <f>IF(H539=0, "", IF(COUNTIF($H$12:H538, H539)&gt;0, "", MAX($A$12:A538)+1))</f>
        <v/>
      </c>
      <c r="B539" s="45">
        <v>528</v>
      </c>
      <c r="C539" s="43" t="str">
        <f>IF(L539="","",MAX($C$12:C538)+1)</f>
        <v/>
      </c>
      <c r="D539" s="55"/>
      <c r="E539" s="56"/>
      <c r="F539" s="56"/>
      <c r="G539" s="56"/>
      <c r="H539" s="56"/>
      <c r="I539" s="57"/>
      <c r="J539" s="56"/>
      <c r="K539" s="56"/>
      <c r="L539" s="64" t="str">
        <f t="shared" si="8"/>
        <v/>
      </c>
      <c r="M539" s="58"/>
      <c r="N539" s="59"/>
      <c r="O539" s="60"/>
      <c r="P539" s="63" t="s">
        <v>263</v>
      </c>
      <c r="Q539" s="62"/>
      <c r="R539" s="40"/>
    </row>
    <row r="540" spans="1:18" ht="14.5" x14ac:dyDescent="0.35">
      <c r="A540" s="65" t="str">
        <f>IF(H540=0, "", IF(COUNTIF($H$12:H539, H540)&gt;0, "", MAX($A$12:A539)+1))</f>
        <v/>
      </c>
      <c r="B540" s="44">
        <v>529</v>
      </c>
      <c r="C540" s="43" t="str">
        <f>IF(L540="","",MAX($C$12:C539)+1)</f>
        <v/>
      </c>
      <c r="D540" s="55"/>
      <c r="E540" s="56"/>
      <c r="F540" s="56"/>
      <c r="G540" s="56"/>
      <c r="H540" s="56"/>
      <c r="I540" s="57"/>
      <c r="J540" s="56"/>
      <c r="K540" s="56"/>
      <c r="L540" s="64" t="str">
        <f t="shared" si="8"/>
        <v/>
      </c>
      <c r="M540" s="58"/>
      <c r="N540" s="59"/>
      <c r="O540" s="60"/>
      <c r="P540" s="63" t="s">
        <v>263</v>
      </c>
      <c r="Q540" s="62"/>
      <c r="R540" s="40"/>
    </row>
    <row r="541" spans="1:18" ht="14.5" x14ac:dyDescent="0.35">
      <c r="A541" s="65" t="str">
        <f>IF(H541=0, "", IF(COUNTIF($H$12:H540, H541)&gt;0, "", MAX($A$12:A540)+1))</f>
        <v/>
      </c>
      <c r="B541" s="45">
        <v>530</v>
      </c>
      <c r="C541" s="43" t="str">
        <f>IF(L541="","",MAX($C$12:C540)+1)</f>
        <v/>
      </c>
      <c r="D541" s="55"/>
      <c r="E541" s="56"/>
      <c r="F541" s="56"/>
      <c r="G541" s="56"/>
      <c r="H541" s="56"/>
      <c r="I541" s="57"/>
      <c r="J541" s="56"/>
      <c r="K541" s="56"/>
      <c r="L541" s="64" t="str">
        <f t="shared" si="8"/>
        <v/>
      </c>
      <c r="M541" s="58"/>
      <c r="N541" s="59"/>
      <c r="O541" s="60"/>
      <c r="P541" s="63" t="s">
        <v>263</v>
      </c>
      <c r="Q541" s="62"/>
      <c r="R541" s="40"/>
    </row>
    <row r="542" spans="1:18" ht="14.5" x14ac:dyDescent="0.35">
      <c r="A542" s="65" t="str">
        <f>IF(H542=0, "", IF(COUNTIF($H$12:H541, H542)&gt;0, "", MAX($A$12:A541)+1))</f>
        <v/>
      </c>
      <c r="B542" s="45">
        <v>531</v>
      </c>
      <c r="C542" s="43" t="str">
        <f>IF(L542="","",MAX($C$12:C541)+1)</f>
        <v/>
      </c>
      <c r="D542" s="55"/>
      <c r="E542" s="56"/>
      <c r="F542" s="56"/>
      <c r="G542" s="56"/>
      <c r="H542" s="56"/>
      <c r="I542" s="57"/>
      <c r="J542" s="56"/>
      <c r="K542" s="56"/>
      <c r="L542" s="64" t="str">
        <f t="shared" si="8"/>
        <v/>
      </c>
      <c r="M542" s="58"/>
      <c r="N542" s="59"/>
      <c r="O542" s="60"/>
      <c r="P542" s="63" t="s">
        <v>263</v>
      </c>
      <c r="Q542" s="62"/>
      <c r="R542" s="40"/>
    </row>
    <row r="543" spans="1:18" ht="14.5" x14ac:dyDescent="0.35">
      <c r="A543" s="65" t="str">
        <f>IF(H543=0, "", IF(COUNTIF($H$12:H542, H543)&gt;0, "", MAX($A$12:A542)+1))</f>
        <v/>
      </c>
      <c r="B543" s="45">
        <v>532</v>
      </c>
      <c r="C543" s="43" t="str">
        <f>IF(L543="","",MAX($C$12:C542)+1)</f>
        <v/>
      </c>
      <c r="D543" s="55"/>
      <c r="E543" s="56"/>
      <c r="F543" s="56"/>
      <c r="G543" s="56"/>
      <c r="H543" s="56"/>
      <c r="I543" s="57"/>
      <c r="J543" s="56"/>
      <c r="K543" s="56"/>
      <c r="L543" s="64" t="str">
        <f t="shared" si="8"/>
        <v/>
      </c>
      <c r="M543" s="58"/>
      <c r="N543" s="59"/>
      <c r="O543" s="60"/>
      <c r="P543" s="63" t="s">
        <v>263</v>
      </c>
      <c r="Q543" s="62"/>
      <c r="R543" s="40"/>
    </row>
    <row r="544" spans="1:18" ht="14.5" x14ac:dyDescent="0.35">
      <c r="A544" s="65" t="str">
        <f>IF(H544=0, "", IF(COUNTIF($H$12:H543, H544)&gt;0, "", MAX($A$12:A543)+1))</f>
        <v/>
      </c>
      <c r="B544" s="44">
        <v>533</v>
      </c>
      <c r="C544" s="43" t="str">
        <f>IF(L544="","",MAX($C$12:C543)+1)</f>
        <v/>
      </c>
      <c r="D544" s="55"/>
      <c r="E544" s="56"/>
      <c r="F544" s="56"/>
      <c r="G544" s="56"/>
      <c r="H544" s="56"/>
      <c r="I544" s="57"/>
      <c r="J544" s="56"/>
      <c r="K544" s="56"/>
      <c r="L544" s="64" t="str">
        <f t="shared" si="8"/>
        <v/>
      </c>
      <c r="M544" s="58"/>
      <c r="N544" s="59"/>
      <c r="O544" s="60"/>
      <c r="P544" s="63" t="s">
        <v>263</v>
      </c>
      <c r="Q544" s="62"/>
      <c r="R544" s="40"/>
    </row>
    <row r="545" spans="1:18" ht="14.5" x14ac:dyDescent="0.35">
      <c r="A545" s="65" t="str">
        <f>IF(H545=0, "", IF(COUNTIF($H$12:H544, H545)&gt;0, "", MAX($A$12:A544)+1))</f>
        <v/>
      </c>
      <c r="B545" s="45">
        <v>534</v>
      </c>
      <c r="C545" s="43" t="str">
        <f>IF(L545="","",MAX($C$12:C544)+1)</f>
        <v/>
      </c>
      <c r="D545" s="55"/>
      <c r="E545" s="56"/>
      <c r="F545" s="56"/>
      <c r="G545" s="56"/>
      <c r="H545" s="56"/>
      <c r="I545" s="57"/>
      <c r="J545" s="56"/>
      <c r="K545" s="56"/>
      <c r="L545" s="64" t="str">
        <f t="shared" si="8"/>
        <v/>
      </c>
      <c r="M545" s="58"/>
      <c r="N545" s="59"/>
      <c r="O545" s="60"/>
      <c r="P545" s="63" t="s">
        <v>263</v>
      </c>
      <c r="Q545" s="62"/>
      <c r="R545" s="40"/>
    </row>
    <row r="546" spans="1:18" ht="14.5" x14ac:dyDescent="0.35">
      <c r="A546" s="65" t="str">
        <f>IF(H546=0, "", IF(COUNTIF($H$12:H545, H546)&gt;0, "", MAX($A$12:A545)+1))</f>
        <v/>
      </c>
      <c r="B546" s="45">
        <v>535</v>
      </c>
      <c r="C546" s="43" t="str">
        <f>IF(L546="","",MAX($C$12:C545)+1)</f>
        <v/>
      </c>
      <c r="D546" s="55"/>
      <c r="E546" s="56"/>
      <c r="F546" s="56"/>
      <c r="G546" s="56"/>
      <c r="H546" s="56"/>
      <c r="I546" s="57"/>
      <c r="J546" s="56"/>
      <c r="K546" s="56"/>
      <c r="L546" s="64" t="str">
        <f t="shared" si="8"/>
        <v/>
      </c>
      <c r="M546" s="58"/>
      <c r="N546" s="59"/>
      <c r="O546" s="60"/>
      <c r="P546" s="63" t="s">
        <v>263</v>
      </c>
      <c r="Q546" s="62"/>
      <c r="R546" s="40"/>
    </row>
    <row r="547" spans="1:18" ht="14.5" x14ac:dyDescent="0.35">
      <c r="A547" s="65" t="str">
        <f>IF(H547=0, "", IF(COUNTIF($H$12:H546, H547)&gt;0, "", MAX($A$12:A546)+1))</f>
        <v/>
      </c>
      <c r="B547" s="45">
        <v>536</v>
      </c>
      <c r="C547" s="43" t="str">
        <f>IF(L547="","",MAX($C$12:C546)+1)</f>
        <v/>
      </c>
      <c r="D547" s="55"/>
      <c r="E547" s="56"/>
      <c r="F547" s="56"/>
      <c r="G547" s="56"/>
      <c r="H547" s="56"/>
      <c r="I547" s="57"/>
      <c r="J547" s="56"/>
      <c r="K547" s="56"/>
      <c r="L547" s="64" t="str">
        <f t="shared" si="8"/>
        <v/>
      </c>
      <c r="M547" s="58"/>
      <c r="N547" s="59"/>
      <c r="O547" s="60"/>
      <c r="P547" s="63" t="s">
        <v>263</v>
      </c>
      <c r="Q547" s="62"/>
      <c r="R547" s="40"/>
    </row>
    <row r="548" spans="1:18" ht="14.5" x14ac:dyDescent="0.35">
      <c r="A548" s="65" t="str">
        <f>IF(H548=0, "", IF(COUNTIF($H$12:H547, H548)&gt;0, "", MAX($A$12:A547)+1))</f>
        <v/>
      </c>
      <c r="B548" s="44">
        <v>537</v>
      </c>
      <c r="C548" s="43" t="str">
        <f>IF(L548="","",MAX($C$12:C547)+1)</f>
        <v/>
      </c>
      <c r="D548" s="55"/>
      <c r="E548" s="56"/>
      <c r="F548" s="56"/>
      <c r="G548" s="56"/>
      <c r="H548" s="56"/>
      <c r="I548" s="57"/>
      <c r="J548" s="56"/>
      <c r="K548" s="56"/>
      <c r="L548" s="64" t="str">
        <f t="shared" si="8"/>
        <v/>
      </c>
      <c r="M548" s="58"/>
      <c r="N548" s="59"/>
      <c r="O548" s="60"/>
      <c r="P548" s="63" t="s">
        <v>263</v>
      </c>
      <c r="Q548" s="62"/>
      <c r="R548" s="40"/>
    </row>
    <row r="549" spans="1:18" ht="14.5" x14ac:dyDescent="0.35">
      <c r="A549" s="65" t="str">
        <f>IF(H549=0, "", IF(COUNTIF($H$12:H548, H549)&gt;0, "", MAX($A$12:A548)+1))</f>
        <v/>
      </c>
      <c r="B549" s="45">
        <v>538</v>
      </c>
      <c r="C549" s="43" t="str">
        <f>IF(L549="","",MAX($C$12:C548)+1)</f>
        <v/>
      </c>
      <c r="D549" s="55"/>
      <c r="E549" s="56"/>
      <c r="F549" s="56"/>
      <c r="G549" s="56"/>
      <c r="H549" s="56"/>
      <c r="I549" s="57"/>
      <c r="J549" s="56"/>
      <c r="K549" s="56"/>
      <c r="L549" s="64" t="str">
        <f t="shared" si="8"/>
        <v/>
      </c>
      <c r="M549" s="58"/>
      <c r="N549" s="59"/>
      <c r="O549" s="60"/>
      <c r="P549" s="63" t="s">
        <v>263</v>
      </c>
      <c r="Q549" s="62"/>
      <c r="R549" s="40"/>
    </row>
    <row r="550" spans="1:18" ht="14.5" x14ac:dyDescent="0.35">
      <c r="A550" s="65" t="str">
        <f>IF(H550=0, "", IF(COUNTIF($H$12:H549, H550)&gt;0, "", MAX($A$12:A549)+1))</f>
        <v/>
      </c>
      <c r="B550" s="45">
        <v>539</v>
      </c>
      <c r="C550" s="43" t="str">
        <f>IF(L550="","",MAX($C$12:C549)+1)</f>
        <v/>
      </c>
      <c r="D550" s="55"/>
      <c r="E550" s="56"/>
      <c r="F550" s="56"/>
      <c r="G550" s="56"/>
      <c r="H550" s="56"/>
      <c r="I550" s="57"/>
      <c r="J550" s="56"/>
      <c r="K550" s="56"/>
      <c r="L550" s="64" t="str">
        <f t="shared" si="8"/>
        <v/>
      </c>
      <c r="M550" s="58"/>
      <c r="N550" s="59"/>
      <c r="O550" s="60"/>
      <c r="P550" s="63" t="s">
        <v>263</v>
      </c>
      <c r="Q550" s="62"/>
      <c r="R550" s="40"/>
    </row>
    <row r="551" spans="1:18" ht="14.5" x14ac:dyDescent="0.35">
      <c r="A551" s="65" t="str">
        <f>IF(H551=0, "", IF(COUNTIF($H$12:H550, H551)&gt;0, "", MAX($A$12:A550)+1))</f>
        <v/>
      </c>
      <c r="B551" s="45">
        <v>540</v>
      </c>
      <c r="C551" s="43" t="str">
        <f>IF(L551="","",MAX($C$12:C550)+1)</f>
        <v/>
      </c>
      <c r="D551" s="55"/>
      <c r="E551" s="56"/>
      <c r="F551" s="56"/>
      <c r="G551" s="56"/>
      <c r="H551" s="56"/>
      <c r="I551" s="57"/>
      <c r="J551" s="56"/>
      <c r="K551" s="56"/>
      <c r="L551" s="64" t="str">
        <f t="shared" si="8"/>
        <v/>
      </c>
      <c r="M551" s="58"/>
      <c r="N551" s="59"/>
      <c r="O551" s="60"/>
      <c r="P551" s="63" t="s">
        <v>263</v>
      </c>
      <c r="Q551" s="62"/>
      <c r="R551" s="40"/>
    </row>
    <row r="552" spans="1:18" ht="14.5" x14ac:dyDescent="0.35">
      <c r="A552" s="65" t="str">
        <f>IF(H552=0, "", IF(COUNTIF($H$12:H551, H552)&gt;0, "", MAX($A$12:A551)+1))</f>
        <v/>
      </c>
      <c r="B552" s="44">
        <v>541</v>
      </c>
      <c r="C552" s="43" t="str">
        <f>IF(L552="","",MAX($C$12:C551)+1)</f>
        <v/>
      </c>
      <c r="D552" s="55"/>
      <c r="E552" s="56"/>
      <c r="F552" s="56"/>
      <c r="G552" s="56"/>
      <c r="H552" s="56"/>
      <c r="I552" s="57"/>
      <c r="J552" s="56"/>
      <c r="K552" s="56"/>
      <c r="L552" s="64" t="str">
        <f t="shared" si="8"/>
        <v/>
      </c>
      <c r="M552" s="58"/>
      <c r="N552" s="59"/>
      <c r="O552" s="60"/>
      <c r="P552" s="63" t="s">
        <v>263</v>
      </c>
      <c r="Q552" s="62"/>
      <c r="R552" s="40"/>
    </row>
    <row r="553" spans="1:18" ht="14.5" x14ac:dyDescent="0.35">
      <c r="A553" s="65" t="str">
        <f>IF(H553=0, "", IF(COUNTIF($H$12:H552, H553)&gt;0, "", MAX($A$12:A552)+1))</f>
        <v/>
      </c>
      <c r="B553" s="45">
        <v>542</v>
      </c>
      <c r="C553" s="43" t="str">
        <f>IF(L553="","",MAX($C$12:C552)+1)</f>
        <v/>
      </c>
      <c r="D553" s="55"/>
      <c r="E553" s="56"/>
      <c r="F553" s="56"/>
      <c r="G553" s="56"/>
      <c r="H553" s="56"/>
      <c r="I553" s="57"/>
      <c r="J553" s="56"/>
      <c r="K553" s="56"/>
      <c r="L553" s="64" t="str">
        <f t="shared" si="8"/>
        <v/>
      </c>
      <c r="M553" s="58"/>
      <c r="N553" s="59"/>
      <c r="O553" s="60"/>
      <c r="P553" s="63" t="s">
        <v>263</v>
      </c>
      <c r="Q553" s="62"/>
      <c r="R553" s="40"/>
    </row>
    <row r="554" spans="1:18" ht="14.5" x14ac:dyDescent="0.35">
      <c r="A554" s="65" t="str">
        <f>IF(H554=0, "", IF(COUNTIF($H$12:H553, H554)&gt;0, "", MAX($A$12:A553)+1))</f>
        <v/>
      </c>
      <c r="B554" s="45">
        <v>543</v>
      </c>
      <c r="C554" s="43" t="str">
        <f>IF(L554="","",MAX($C$12:C553)+1)</f>
        <v/>
      </c>
      <c r="D554" s="55"/>
      <c r="E554" s="56"/>
      <c r="F554" s="56"/>
      <c r="G554" s="56"/>
      <c r="H554" s="56"/>
      <c r="I554" s="57"/>
      <c r="J554" s="56"/>
      <c r="K554" s="56"/>
      <c r="L554" s="64" t="str">
        <f t="shared" si="8"/>
        <v/>
      </c>
      <c r="M554" s="58"/>
      <c r="N554" s="59"/>
      <c r="O554" s="60"/>
      <c r="P554" s="63" t="s">
        <v>263</v>
      </c>
      <c r="Q554" s="62"/>
      <c r="R554" s="40"/>
    </row>
    <row r="555" spans="1:18" ht="14.5" x14ac:dyDescent="0.35">
      <c r="A555" s="65" t="str">
        <f>IF(H555=0, "", IF(COUNTIF($H$12:H554, H555)&gt;0, "", MAX($A$12:A554)+1))</f>
        <v/>
      </c>
      <c r="B555" s="45">
        <v>544</v>
      </c>
      <c r="C555" s="43" t="str">
        <f>IF(L555="","",MAX($C$12:C554)+1)</f>
        <v/>
      </c>
      <c r="D555" s="55"/>
      <c r="E555" s="56"/>
      <c r="F555" s="56"/>
      <c r="G555" s="56"/>
      <c r="H555" s="56"/>
      <c r="I555" s="57"/>
      <c r="J555" s="56"/>
      <c r="K555" s="56"/>
      <c r="L555" s="64" t="str">
        <f t="shared" si="8"/>
        <v/>
      </c>
      <c r="M555" s="58"/>
      <c r="N555" s="59"/>
      <c r="O555" s="60"/>
      <c r="P555" s="63" t="s">
        <v>263</v>
      </c>
      <c r="Q555" s="62"/>
      <c r="R555" s="40"/>
    </row>
    <row r="556" spans="1:18" ht="14.5" x14ac:dyDescent="0.35">
      <c r="A556" s="65" t="str">
        <f>IF(H556=0, "", IF(COUNTIF($H$12:H555, H556)&gt;0, "", MAX($A$12:A555)+1))</f>
        <v/>
      </c>
      <c r="B556" s="44">
        <v>545</v>
      </c>
      <c r="C556" s="43" t="str">
        <f>IF(L556="","",MAX($C$12:C555)+1)</f>
        <v/>
      </c>
      <c r="D556" s="55"/>
      <c r="E556" s="56"/>
      <c r="F556" s="56"/>
      <c r="G556" s="56"/>
      <c r="H556" s="56"/>
      <c r="I556" s="57"/>
      <c r="J556" s="56"/>
      <c r="K556" s="56"/>
      <c r="L556" s="64" t="str">
        <f t="shared" si="8"/>
        <v/>
      </c>
      <c r="M556" s="58"/>
      <c r="N556" s="59"/>
      <c r="O556" s="60"/>
      <c r="P556" s="63" t="s">
        <v>263</v>
      </c>
      <c r="Q556" s="62"/>
      <c r="R556" s="40"/>
    </row>
    <row r="557" spans="1:18" ht="14.5" x14ac:dyDescent="0.35">
      <c r="A557" s="65" t="str">
        <f>IF(H557=0, "", IF(COUNTIF($H$12:H556, H557)&gt;0, "", MAX($A$12:A556)+1))</f>
        <v/>
      </c>
      <c r="B557" s="45">
        <v>546</v>
      </c>
      <c r="C557" s="43" t="str">
        <f>IF(L557="","",MAX($C$12:C556)+1)</f>
        <v/>
      </c>
      <c r="D557" s="55"/>
      <c r="E557" s="56"/>
      <c r="F557" s="56"/>
      <c r="G557" s="56"/>
      <c r="H557" s="56"/>
      <c r="I557" s="57"/>
      <c r="J557" s="56"/>
      <c r="K557" s="56"/>
      <c r="L557" s="64" t="str">
        <f t="shared" si="8"/>
        <v/>
      </c>
      <c r="M557" s="58"/>
      <c r="N557" s="59"/>
      <c r="O557" s="60"/>
      <c r="P557" s="63" t="s">
        <v>263</v>
      </c>
      <c r="Q557" s="62"/>
      <c r="R557" s="40"/>
    </row>
    <row r="558" spans="1:18" ht="14.5" x14ac:dyDescent="0.35">
      <c r="A558" s="65" t="str">
        <f>IF(H558=0, "", IF(COUNTIF($H$12:H557, H558)&gt;0, "", MAX($A$12:A557)+1))</f>
        <v/>
      </c>
      <c r="B558" s="45">
        <v>547</v>
      </c>
      <c r="C558" s="43" t="str">
        <f>IF(L558="","",MAX($C$12:C557)+1)</f>
        <v/>
      </c>
      <c r="D558" s="55"/>
      <c r="E558" s="56"/>
      <c r="F558" s="56"/>
      <c r="G558" s="56"/>
      <c r="H558" s="56"/>
      <c r="I558" s="57"/>
      <c r="J558" s="56"/>
      <c r="K558" s="56"/>
      <c r="L558" s="64" t="str">
        <f t="shared" si="8"/>
        <v/>
      </c>
      <c r="M558" s="58"/>
      <c r="N558" s="59"/>
      <c r="O558" s="60"/>
      <c r="P558" s="63" t="s">
        <v>263</v>
      </c>
      <c r="Q558" s="62"/>
      <c r="R558" s="40"/>
    </row>
    <row r="559" spans="1:18" ht="14.5" x14ac:dyDescent="0.35">
      <c r="A559" s="65" t="str">
        <f>IF(H559=0, "", IF(COUNTIF($H$12:H558, H559)&gt;0, "", MAX($A$12:A558)+1))</f>
        <v/>
      </c>
      <c r="B559" s="45">
        <v>548</v>
      </c>
      <c r="C559" s="43" t="str">
        <f>IF(L559="","",MAX($C$12:C558)+1)</f>
        <v/>
      </c>
      <c r="D559" s="55"/>
      <c r="E559" s="56"/>
      <c r="F559" s="56"/>
      <c r="G559" s="56"/>
      <c r="H559" s="56"/>
      <c r="I559" s="57"/>
      <c r="J559" s="56"/>
      <c r="K559" s="56"/>
      <c r="L559" s="64" t="str">
        <f t="shared" si="8"/>
        <v/>
      </c>
      <c r="M559" s="58"/>
      <c r="N559" s="59"/>
      <c r="O559" s="60"/>
      <c r="P559" s="63" t="s">
        <v>263</v>
      </c>
      <c r="Q559" s="62"/>
      <c r="R559" s="40"/>
    </row>
    <row r="560" spans="1:18" ht="14.5" x14ac:dyDescent="0.35">
      <c r="A560" s="65" t="str">
        <f>IF(H560=0, "", IF(COUNTIF($H$12:H559, H560)&gt;0, "", MAX($A$12:A559)+1))</f>
        <v/>
      </c>
      <c r="B560" s="44">
        <v>549</v>
      </c>
      <c r="C560" s="43" t="str">
        <f>IF(L560="","",MAX($C$12:C559)+1)</f>
        <v/>
      </c>
      <c r="D560" s="55"/>
      <c r="E560" s="56"/>
      <c r="F560" s="56"/>
      <c r="G560" s="56"/>
      <c r="H560" s="56"/>
      <c r="I560" s="57"/>
      <c r="J560" s="56"/>
      <c r="K560" s="56"/>
      <c r="L560" s="64" t="str">
        <f t="shared" si="8"/>
        <v/>
      </c>
      <c r="M560" s="58"/>
      <c r="N560" s="59"/>
      <c r="O560" s="60"/>
      <c r="P560" s="63" t="s">
        <v>263</v>
      </c>
      <c r="Q560" s="62"/>
      <c r="R560" s="40"/>
    </row>
    <row r="561" spans="1:18" ht="14.5" x14ac:dyDescent="0.35">
      <c r="A561" s="65" t="str">
        <f>IF(H561=0, "", IF(COUNTIF($H$12:H560, H561)&gt;0, "", MAX($A$12:A560)+1))</f>
        <v/>
      </c>
      <c r="B561" s="45">
        <v>550</v>
      </c>
      <c r="C561" s="43" t="str">
        <f>IF(L561="","",MAX($C$12:C560)+1)</f>
        <v/>
      </c>
      <c r="D561" s="55"/>
      <c r="E561" s="56"/>
      <c r="F561" s="56"/>
      <c r="G561" s="56"/>
      <c r="H561" s="56"/>
      <c r="I561" s="57"/>
      <c r="J561" s="56"/>
      <c r="K561" s="56"/>
      <c r="L561" s="64" t="str">
        <f t="shared" si="8"/>
        <v/>
      </c>
      <c r="M561" s="58"/>
      <c r="N561" s="59"/>
      <c r="O561" s="60"/>
      <c r="P561" s="63" t="s">
        <v>263</v>
      </c>
      <c r="Q561" s="62"/>
      <c r="R561" s="40"/>
    </row>
    <row r="562" spans="1:18" ht="14.5" x14ac:dyDescent="0.35">
      <c r="A562" s="65" t="str">
        <f>IF(H562=0, "", IF(COUNTIF($H$12:H561, H562)&gt;0, "", MAX($A$12:A561)+1))</f>
        <v/>
      </c>
      <c r="B562" s="45">
        <v>551</v>
      </c>
      <c r="C562" s="43" t="str">
        <f>IF(L562="","",MAX($C$12:C561)+1)</f>
        <v/>
      </c>
      <c r="D562" s="55"/>
      <c r="E562" s="56"/>
      <c r="F562" s="56"/>
      <c r="G562" s="56"/>
      <c r="H562" s="56"/>
      <c r="I562" s="57"/>
      <c r="J562" s="56"/>
      <c r="K562" s="56"/>
      <c r="L562" s="64" t="str">
        <f t="shared" si="8"/>
        <v/>
      </c>
      <c r="M562" s="58"/>
      <c r="N562" s="59"/>
      <c r="O562" s="60"/>
      <c r="P562" s="63" t="s">
        <v>263</v>
      </c>
      <c r="Q562" s="62"/>
      <c r="R562" s="40"/>
    </row>
    <row r="563" spans="1:18" ht="14.5" x14ac:dyDescent="0.35">
      <c r="A563" s="65" t="str">
        <f>IF(H563=0, "", IF(COUNTIF($H$12:H562, H563)&gt;0, "", MAX($A$12:A562)+1))</f>
        <v/>
      </c>
      <c r="B563" s="45">
        <v>552</v>
      </c>
      <c r="C563" s="43" t="str">
        <f>IF(L563="","",MAX($C$12:C562)+1)</f>
        <v/>
      </c>
      <c r="D563" s="55"/>
      <c r="E563" s="56"/>
      <c r="F563" s="56"/>
      <c r="G563" s="56"/>
      <c r="H563" s="56"/>
      <c r="I563" s="57"/>
      <c r="J563" s="56"/>
      <c r="K563" s="56"/>
      <c r="L563" s="64" t="str">
        <f t="shared" si="8"/>
        <v/>
      </c>
      <c r="M563" s="58"/>
      <c r="N563" s="59"/>
      <c r="O563" s="60"/>
      <c r="P563" s="63" t="s">
        <v>263</v>
      </c>
      <c r="Q563" s="62"/>
      <c r="R563" s="40"/>
    </row>
    <row r="564" spans="1:18" ht="14.5" x14ac:dyDescent="0.35">
      <c r="A564" s="65" t="str">
        <f>IF(H564=0, "", IF(COUNTIF($H$12:H563, H564)&gt;0, "", MAX($A$12:A563)+1))</f>
        <v/>
      </c>
      <c r="B564" s="44">
        <v>553</v>
      </c>
      <c r="C564" s="43" t="str">
        <f>IF(L564="","",MAX($C$12:C563)+1)</f>
        <v/>
      </c>
      <c r="D564" s="55"/>
      <c r="E564" s="56"/>
      <c r="F564" s="56"/>
      <c r="G564" s="56"/>
      <c r="H564" s="56"/>
      <c r="I564" s="57"/>
      <c r="J564" s="56"/>
      <c r="K564" s="56"/>
      <c r="L564" s="64" t="str">
        <f t="shared" si="8"/>
        <v/>
      </c>
      <c r="M564" s="58"/>
      <c r="N564" s="59"/>
      <c r="O564" s="60"/>
      <c r="P564" s="63" t="s">
        <v>263</v>
      </c>
      <c r="Q564" s="62"/>
      <c r="R564" s="40"/>
    </row>
    <row r="565" spans="1:18" ht="14.5" x14ac:dyDescent="0.35">
      <c r="A565" s="65" t="str">
        <f>IF(H565=0, "", IF(COUNTIF($H$12:H564, H565)&gt;0, "", MAX($A$12:A564)+1))</f>
        <v/>
      </c>
      <c r="B565" s="45">
        <v>554</v>
      </c>
      <c r="C565" s="43" t="str">
        <f>IF(L565="","",MAX($C$12:C564)+1)</f>
        <v/>
      </c>
      <c r="D565" s="55"/>
      <c r="E565" s="56"/>
      <c r="F565" s="56"/>
      <c r="G565" s="56"/>
      <c r="H565" s="56"/>
      <c r="I565" s="57"/>
      <c r="J565" s="56"/>
      <c r="K565" s="56"/>
      <c r="L565" s="64" t="str">
        <f t="shared" si="8"/>
        <v/>
      </c>
      <c r="M565" s="58"/>
      <c r="N565" s="59"/>
      <c r="O565" s="60"/>
      <c r="P565" s="63" t="s">
        <v>263</v>
      </c>
      <c r="Q565" s="62"/>
      <c r="R565" s="40"/>
    </row>
    <row r="566" spans="1:18" ht="14.5" x14ac:dyDescent="0.35">
      <c r="A566" s="65" t="str">
        <f>IF(H566=0, "", IF(COUNTIF($H$12:H565, H566)&gt;0, "", MAX($A$12:A565)+1))</f>
        <v/>
      </c>
      <c r="B566" s="45">
        <v>555</v>
      </c>
      <c r="C566" s="43" t="str">
        <f>IF(L566="","",MAX($C$12:C565)+1)</f>
        <v/>
      </c>
      <c r="D566" s="55"/>
      <c r="E566" s="56"/>
      <c r="F566" s="56"/>
      <c r="G566" s="56"/>
      <c r="H566" s="56"/>
      <c r="I566" s="57"/>
      <c r="J566" s="56"/>
      <c r="K566" s="56"/>
      <c r="L566" s="64" t="str">
        <f t="shared" si="8"/>
        <v/>
      </c>
      <c r="M566" s="58"/>
      <c r="N566" s="59"/>
      <c r="O566" s="60"/>
      <c r="P566" s="63" t="s">
        <v>263</v>
      </c>
      <c r="Q566" s="62"/>
      <c r="R566" s="40"/>
    </row>
    <row r="567" spans="1:18" ht="14.5" x14ac:dyDescent="0.35">
      <c r="A567" s="65" t="str">
        <f>IF(H567=0, "", IF(COUNTIF($H$12:H566, H567)&gt;0, "", MAX($A$12:A566)+1))</f>
        <v/>
      </c>
      <c r="B567" s="45">
        <v>556</v>
      </c>
      <c r="C567" s="43" t="str">
        <f>IF(L567="","",MAX($C$12:C566)+1)</f>
        <v/>
      </c>
      <c r="D567" s="55"/>
      <c r="E567" s="56"/>
      <c r="F567" s="56"/>
      <c r="G567" s="56"/>
      <c r="H567" s="56"/>
      <c r="I567" s="57"/>
      <c r="J567" s="56"/>
      <c r="K567" s="56"/>
      <c r="L567" s="64" t="str">
        <f t="shared" si="8"/>
        <v/>
      </c>
      <c r="M567" s="58"/>
      <c r="N567" s="59"/>
      <c r="O567" s="60"/>
      <c r="P567" s="63" t="s">
        <v>263</v>
      </c>
      <c r="Q567" s="62"/>
      <c r="R567" s="40"/>
    </row>
    <row r="568" spans="1:18" ht="14.5" x14ac:dyDescent="0.35">
      <c r="A568" s="65" t="str">
        <f>IF(H568=0, "", IF(COUNTIF($H$12:H567, H568)&gt;0, "", MAX($A$12:A567)+1))</f>
        <v/>
      </c>
      <c r="B568" s="44">
        <v>557</v>
      </c>
      <c r="C568" s="43" t="str">
        <f>IF(L568="","",MAX($C$12:C567)+1)</f>
        <v/>
      </c>
      <c r="D568" s="55"/>
      <c r="E568" s="56"/>
      <c r="F568" s="56"/>
      <c r="G568" s="56"/>
      <c r="H568" s="56"/>
      <c r="I568" s="57"/>
      <c r="J568" s="56"/>
      <c r="K568" s="56"/>
      <c r="L568" s="64" t="str">
        <f t="shared" si="8"/>
        <v/>
      </c>
      <c r="M568" s="58"/>
      <c r="N568" s="59"/>
      <c r="O568" s="60"/>
      <c r="P568" s="63" t="s">
        <v>263</v>
      </c>
      <c r="Q568" s="62"/>
      <c r="R568" s="40"/>
    </row>
    <row r="569" spans="1:18" ht="14.5" x14ac:dyDescent="0.35">
      <c r="A569" s="65" t="str">
        <f>IF(H569=0, "", IF(COUNTIF($H$12:H568, H569)&gt;0, "", MAX($A$12:A568)+1))</f>
        <v/>
      </c>
      <c r="B569" s="45">
        <v>558</v>
      </c>
      <c r="C569" s="43" t="str">
        <f>IF(L569="","",MAX($C$12:C568)+1)</f>
        <v/>
      </c>
      <c r="D569" s="55"/>
      <c r="E569" s="56"/>
      <c r="F569" s="56"/>
      <c r="G569" s="56"/>
      <c r="H569" s="56"/>
      <c r="I569" s="57"/>
      <c r="J569" s="56"/>
      <c r="K569" s="56"/>
      <c r="L569" s="64" t="str">
        <f t="shared" si="8"/>
        <v/>
      </c>
      <c r="M569" s="58"/>
      <c r="N569" s="59"/>
      <c r="O569" s="60"/>
      <c r="P569" s="63" t="s">
        <v>263</v>
      </c>
      <c r="Q569" s="62"/>
      <c r="R569" s="40"/>
    </row>
    <row r="570" spans="1:18" ht="14.5" x14ac:dyDescent="0.35">
      <c r="A570" s="65" t="str">
        <f>IF(H570=0, "", IF(COUNTIF($H$12:H569, H570)&gt;0, "", MAX($A$12:A569)+1))</f>
        <v/>
      </c>
      <c r="B570" s="45">
        <v>559</v>
      </c>
      <c r="C570" s="43" t="str">
        <f>IF(L570="","",MAX($C$12:C569)+1)</f>
        <v/>
      </c>
      <c r="D570" s="55"/>
      <c r="E570" s="56"/>
      <c r="F570" s="56"/>
      <c r="G570" s="56"/>
      <c r="H570" s="56"/>
      <c r="I570" s="57"/>
      <c r="J570" s="56"/>
      <c r="K570" s="56"/>
      <c r="L570" s="64" t="str">
        <f t="shared" si="8"/>
        <v/>
      </c>
      <c r="M570" s="58"/>
      <c r="N570" s="59"/>
      <c r="O570" s="60"/>
      <c r="P570" s="63" t="s">
        <v>263</v>
      </c>
      <c r="Q570" s="62"/>
      <c r="R570" s="40"/>
    </row>
    <row r="571" spans="1:18" ht="14.5" x14ac:dyDescent="0.35">
      <c r="A571" s="65" t="str">
        <f>IF(H571=0, "", IF(COUNTIF($H$12:H570, H571)&gt;0, "", MAX($A$12:A570)+1))</f>
        <v/>
      </c>
      <c r="B571" s="45">
        <v>560</v>
      </c>
      <c r="C571" s="43" t="str">
        <f>IF(L571="","",MAX($C$12:C570)+1)</f>
        <v/>
      </c>
      <c r="D571" s="55"/>
      <c r="E571" s="56"/>
      <c r="F571" s="56"/>
      <c r="G571" s="56"/>
      <c r="H571" s="56"/>
      <c r="I571" s="57"/>
      <c r="J571" s="56"/>
      <c r="K571" s="56"/>
      <c r="L571" s="64" t="str">
        <f t="shared" si="8"/>
        <v/>
      </c>
      <c r="M571" s="58"/>
      <c r="N571" s="59"/>
      <c r="O571" s="60"/>
      <c r="P571" s="63" t="s">
        <v>263</v>
      </c>
      <c r="Q571" s="62"/>
      <c r="R571" s="40"/>
    </row>
    <row r="572" spans="1:18" ht="14.5" x14ac:dyDescent="0.35">
      <c r="A572" s="65" t="str">
        <f>IF(H572=0, "", IF(COUNTIF($H$12:H571, H572)&gt;0, "", MAX($A$12:A571)+1))</f>
        <v/>
      </c>
      <c r="B572" s="44">
        <v>561</v>
      </c>
      <c r="C572" s="43" t="str">
        <f>IF(L572="","",MAX($C$12:C571)+1)</f>
        <v/>
      </c>
      <c r="D572" s="55"/>
      <c r="E572" s="56"/>
      <c r="F572" s="56"/>
      <c r="G572" s="56"/>
      <c r="H572" s="56"/>
      <c r="I572" s="57"/>
      <c r="J572" s="56"/>
      <c r="K572" s="56"/>
      <c r="L572" s="64" t="str">
        <f t="shared" si="8"/>
        <v/>
      </c>
      <c r="M572" s="58"/>
      <c r="N572" s="59"/>
      <c r="O572" s="60"/>
      <c r="P572" s="63" t="s">
        <v>263</v>
      </c>
      <c r="Q572" s="62"/>
      <c r="R572" s="40"/>
    </row>
    <row r="573" spans="1:18" ht="14.5" x14ac:dyDescent="0.35">
      <c r="A573" s="65" t="str">
        <f>IF(H573=0, "", IF(COUNTIF($H$12:H572, H573)&gt;0, "", MAX($A$12:A572)+1))</f>
        <v/>
      </c>
      <c r="B573" s="45">
        <v>562</v>
      </c>
      <c r="C573" s="43" t="str">
        <f>IF(L573="","",MAX($C$12:C572)+1)</f>
        <v/>
      </c>
      <c r="D573" s="55"/>
      <c r="E573" s="56"/>
      <c r="F573" s="56"/>
      <c r="G573" s="56"/>
      <c r="H573" s="56"/>
      <c r="I573" s="57"/>
      <c r="J573" s="56"/>
      <c r="K573" s="56"/>
      <c r="L573" s="64" t="str">
        <f t="shared" si="8"/>
        <v/>
      </c>
      <c r="M573" s="58"/>
      <c r="N573" s="59"/>
      <c r="O573" s="60"/>
      <c r="P573" s="63" t="s">
        <v>263</v>
      </c>
      <c r="Q573" s="62"/>
      <c r="R573" s="40"/>
    </row>
    <row r="574" spans="1:18" ht="14.5" x14ac:dyDescent="0.35">
      <c r="A574" s="65" t="str">
        <f>IF(H574=0, "", IF(COUNTIF($H$12:H573, H574)&gt;0, "", MAX($A$12:A573)+1))</f>
        <v/>
      </c>
      <c r="B574" s="45">
        <v>563</v>
      </c>
      <c r="C574" s="43" t="str">
        <f>IF(L574="","",MAX($C$12:C573)+1)</f>
        <v/>
      </c>
      <c r="D574" s="55"/>
      <c r="E574" s="56"/>
      <c r="F574" s="56"/>
      <c r="G574" s="56"/>
      <c r="H574" s="56"/>
      <c r="I574" s="57"/>
      <c r="J574" s="56"/>
      <c r="K574" s="56"/>
      <c r="L574" s="64" t="str">
        <f t="shared" si="8"/>
        <v/>
      </c>
      <c r="M574" s="58"/>
      <c r="N574" s="59"/>
      <c r="O574" s="60"/>
      <c r="P574" s="63" t="s">
        <v>263</v>
      </c>
      <c r="Q574" s="62"/>
      <c r="R574" s="40"/>
    </row>
    <row r="575" spans="1:18" ht="14.5" x14ac:dyDescent="0.35">
      <c r="A575" s="65" t="str">
        <f>IF(H575=0, "", IF(COUNTIF($H$12:H574, H575)&gt;0, "", MAX($A$12:A574)+1))</f>
        <v/>
      </c>
      <c r="B575" s="45">
        <v>564</v>
      </c>
      <c r="C575" s="43" t="str">
        <f>IF(L575="","",MAX($C$12:C574)+1)</f>
        <v/>
      </c>
      <c r="D575" s="55"/>
      <c r="E575" s="56"/>
      <c r="F575" s="56"/>
      <c r="G575" s="56"/>
      <c r="H575" s="56"/>
      <c r="I575" s="57"/>
      <c r="J575" s="56"/>
      <c r="K575" s="56"/>
      <c r="L575" s="64" t="str">
        <f t="shared" si="8"/>
        <v/>
      </c>
      <c r="M575" s="58"/>
      <c r="N575" s="59"/>
      <c r="O575" s="60"/>
      <c r="P575" s="63" t="s">
        <v>263</v>
      </c>
      <c r="Q575" s="62"/>
      <c r="R575" s="40"/>
    </row>
    <row r="576" spans="1:18" ht="14.5" x14ac:dyDescent="0.35">
      <c r="A576" s="65" t="str">
        <f>IF(H576=0, "", IF(COUNTIF($H$12:H575, H576)&gt;0, "", MAX($A$12:A575)+1))</f>
        <v/>
      </c>
      <c r="B576" s="44">
        <v>565</v>
      </c>
      <c r="C576" s="43" t="str">
        <f>IF(L576="","",MAX($C$12:C575)+1)</f>
        <v/>
      </c>
      <c r="D576" s="55"/>
      <c r="E576" s="56"/>
      <c r="F576" s="56"/>
      <c r="G576" s="56"/>
      <c r="H576" s="56"/>
      <c r="I576" s="57"/>
      <c r="J576" s="56"/>
      <c r="K576" s="56"/>
      <c r="L576" s="64" t="str">
        <f t="shared" si="8"/>
        <v/>
      </c>
      <c r="M576" s="58"/>
      <c r="N576" s="59"/>
      <c r="O576" s="60"/>
      <c r="P576" s="63" t="s">
        <v>263</v>
      </c>
      <c r="Q576" s="62"/>
      <c r="R576" s="40"/>
    </row>
    <row r="577" spans="1:18" ht="14.5" x14ac:dyDescent="0.35">
      <c r="A577" s="65" t="str">
        <f>IF(H577=0, "", IF(COUNTIF($H$12:H576, H577)&gt;0, "", MAX($A$12:A576)+1))</f>
        <v/>
      </c>
      <c r="B577" s="45">
        <v>566</v>
      </c>
      <c r="C577" s="43" t="str">
        <f>IF(L577="","",MAX($C$12:C576)+1)</f>
        <v/>
      </c>
      <c r="D577" s="55"/>
      <c r="E577" s="56"/>
      <c r="F577" s="56"/>
      <c r="G577" s="56"/>
      <c r="H577" s="56"/>
      <c r="I577" s="57"/>
      <c r="J577" s="56"/>
      <c r="K577" s="56"/>
      <c r="L577" s="64" t="str">
        <f t="shared" si="8"/>
        <v/>
      </c>
      <c r="M577" s="58"/>
      <c r="N577" s="59"/>
      <c r="O577" s="60"/>
      <c r="P577" s="63" t="s">
        <v>263</v>
      </c>
      <c r="Q577" s="62"/>
      <c r="R577" s="40"/>
    </row>
    <row r="578" spans="1:18" ht="14.5" x14ac:dyDescent="0.35">
      <c r="A578" s="65" t="str">
        <f>IF(H578=0, "", IF(COUNTIF($H$12:H577, H578)&gt;0, "", MAX($A$12:A577)+1))</f>
        <v/>
      </c>
      <c r="B578" s="45">
        <v>567</v>
      </c>
      <c r="C578" s="43" t="str">
        <f>IF(L578="","",MAX($C$12:C577)+1)</f>
        <v/>
      </c>
      <c r="D578" s="55"/>
      <c r="E578" s="56"/>
      <c r="F578" s="56"/>
      <c r="G578" s="56"/>
      <c r="H578" s="56"/>
      <c r="I578" s="57"/>
      <c r="J578" s="56"/>
      <c r="K578" s="56"/>
      <c r="L578" s="64" t="str">
        <f t="shared" si="8"/>
        <v/>
      </c>
      <c r="M578" s="58"/>
      <c r="N578" s="59"/>
      <c r="O578" s="60"/>
      <c r="P578" s="63" t="s">
        <v>263</v>
      </c>
      <c r="Q578" s="62"/>
      <c r="R578" s="40"/>
    </row>
    <row r="579" spans="1:18" ht="14.5" x14ac:dyDescent="0.35">
      <c r="A579" s="65" t="str">
        <f>IF(H579=0, "", IF(COUNTIF($H$12:H578, H579)&gt;0, "", MAX($A$12:A578)+1))</f>
        <v/>
      </c>
      <c r="B579" s="45">
        <v>568</v>
      </c>
      <c r="C579" s="43" t="str">
        <f>IF(L579="","",MAX($C$12:C578)+1)</f>
        <v/>
      </c>
      <c r="D579" s="55"/>
      <c r="E579" s="56"/>
      <c r="F579" s="56"/>
      <c r="G579" s="56"/>
      <c r="H579" s="56"/>
      <c r="I579" s="57"/>
      <c r="J579" s="56"/>
      <c r="K579" s="56"/>
      <c r="L579" s="64" t="str">
        <f t="shared" si="8"/>
        <v/>
      </c>
      <c r="M579" s="58"/>
      <c r="N579" s="59"/>
      <c r="O579" s="60"/>
      <c r="P579" s="63" t="s">
        <v>263</v>
      </c>
      <c r="Q579" s="62"/>
      <c r="R579" s="40"/>
    </row>
    <row r="580" spans="1:18" ht="14.5" x14ac:dyDescent="0.35">
      <c r="A580" s="65" t="str">
        <f>IF(H580=0, "", IF(COUNTIF($H$12:H579, H580)&gt;0, "", MAX($A$12:A579)+1))</f>
        <v/>
      </c>
      <c r="B580" s="44">
        <v>569</v>
      </c>
      <c r="C580" s="43" t="str">
        <f>IF(L580="","",MAX($C$12:C579)+1)</f>
        <v/>
      </c>
      <c r="D580" s="55"/>
      <c r="E580" s="56"/>
      <c r="F580" s="56"/>
      <c r="G580" s="56"/>
      <c r="H580" s="56"/>
      <c r="I580" s="57"/>
      <c r="J580" s="56"/>
      <c r="K580" s="56"/>
      <c r="L580" s="64" t="str">
        <f t="shared" si="8"/>
        <v/>
      </c>
      <c r="M580" s="58"/>
      <c r="N580" s="59"/>
      <c r="O580" s="60"/>
      <c r="P580" s="63" t="s">
        <v>263</v>
      </c>
      <c r="Q580" s="62"/>
      <c r="R580" s="40"/>
    </row>
    <row r="581" spans="1:18" ht="14.5" x14ac:dyDescent="0.35">
      <c r="A581" s="65" t="str">
        <f>IF(H581=0, "", IF(COUNTIF($H$12:H580, H581)&gt;0, "", MAX($A$12:A580)+1))</f>
        <v/>
      </c>
      <c r="B581" s="45">
        <v>570</v>
      </c>
      <c r="C581" s="43" t="str">
        <f>IF(L581="","",MAX($C$12:C580)+1)</f>
        <v/>
      </c>
      <c r="D581" s="55"/>
      <c r="E581" s="56"/>
      <c r="F581" s="56"/>
      <c r="G581" s="56"/>
      <c r="H581" s="56"/>
      <c r="I581" s="57"/>
      <c r="J581" s="56"/>
      <c r="K581" s="56"/>
      <c r="L581" s="64" t="str">
        <f t="shared" si="8"/>
        <v/>
      </c>
      <c r="M581" s="58"/>
      <c r="N581" s="59"/>
      <c r="O581" s="60"/>
      <c r="P581" s="63" t="s">
        <v>263</v>
      </c>
      <c r="Q581" s="62"/>
      <c r="R581" s="40"/>
    </row>
    <row r="582" spans="1:18" ht="14.5" x14ac:dyDescent="0.35">
      <c r="A582" s="65" t="str">
        <f>IF(H582=0, "", IF(COUNTIF($H$12:H581, H582)&gt;0, "", MAX($A$12:A581)+1))</f>
        <v/>
      </c>
      <c r="B582" s="45">
        <v>571</v>
      </c>
      <c r="C582" s="43" t="str">
        <f>IF(L582="","",MAX($C$12:C581)+1)</f>
        <v/>
      </c>
      <c r="D582" s="55"/>
      <c r="E582" s="56"/>
      <c r="F582" s="56"/>
      <c r="G582" s="56"/>
      <c r="H582" s="56"/>
      <c r="I582" s="57"/>
      <c r="J582" s="56"/>
      <c r="K582" s="56"/>
      <c r="L582" s="64" t="str">
        <f t="shared" si="8"/>
        <v/>
      </c>
      <c r="M582" s="58"/>
      <c r="N582" s="59"/>
      <c r="O582" s="60"/>
      <c r="P582" s="63" t="s">
        <v>263</v>
      </c>
      <c r="Q582" s="62"/>
      <c r="R582" s="40"/>
    </row>
    <row r="583" spans="1:18" ht="14.5" x14ac:dyDescent="0.35">
      <c r="A583" s="65" t="str">
        <f>IF(H583=0, "", IF(COUNTIF($H$12:H582, H583)&gt;0, "", MAX($A$12:A582)+1))</f>
        <v/>
      </c>
      <c r="B583" s="45">
        <v>572</v>
      </c>
      <c r="C583" s="43" t="str">
        <f>IF(L583="","",MAX($C$12:C582)+1)</f>
        <v/>
      </c>
      <c r="D583" s="55"/>
      <c r="E583" s="56"/>
      <c r="F583" s="56"/>
      <c r="G583" s="56"/>
      <c r="H583" s="56"/>
      <c r="I583" s="57"/>
      <c r="J583" s="56"/>
      <c r="K583" s="56"/>
      <c r="L583" s="64" t="str">
        <f t="shared" si="8"/>
        <v/>
      </c>
      <c r="M583" s="58"/>
      <c r="N583" s="59"/>
      <c r="O583" s="60"/>
      <c r="P583" s="63" t="s">
        <v>263</v>
      </c>
      <c r="Q583" s="62"/>
      <c r="R583" s="40"/>
    </row>
    <row r="584" spans="1:18" ht="14.5" x14ac:dyDescent="0.35">
      <c r="A584" s="65" t="str">
        <f>IF(H584=0, "", IF(COUNTIF($H$12:H583, H584)&gt;0, "", MAX($A$12:A583)+1))</f>
        <v/>
      </c>
      <c r="B584" s="44">
        <v>573</v>
      </c>
      <c r="C584" s="43" t="str">
        <f>IF(L584="","",MAX($C$12:C583)+1)</f>
        <v/>
      </c>
      <c r="D584" s="55"/>
      <c r="E584" s="56"/>
      <c r="F584" s="56"/>
      <c r="G584" s="56"/>
      <c r="H584" s="56"/>
      <c r="I584" s="57"/>
      <c r="J584" s="56"/>
      <c r="K584" s="56"/>
      <c r="L584" s="64" t="str">
        <f t="shared" si="8"/>
        <v/>
      </c>
      <c r="M584" s="58"/>
      <c r="N584" s="59"/>
      <c r="O584" s="60"/>
      <c r="P584" s="63" t="s">
        <v>263</v>
      </c>
      <c r="Q584" s="62"/>
      <c r="R584" s="40"/>
    </row>
    <row r="585" spans="1:18" ht="14.5" x14ac:dyDescent="0.35">
      <c r="A585" s="65" t="str">
        <f>IF(H585=0, "", IF(COUNTIF($H$12:H584, H585)&gt;0, "", MAX($A$12:A584)+1))</f>
        <v/>
      </c>
      <c r="B585" s="45">
        <v>574</v>
      </c>
      <c r="C585" s="43" t="str">
        <f>IF(L585="","",MAX($C$12:C584)+1)</f>
        <v/>
      </c>
      <c r="D585" s="55"/>
      <c r="E585" s="56"/>
      <c r="F585" s="56"/>
      <c r="G585" s="56"/>
      <c r="H585" s="56"/>
      <c r="I585" s="57"/>
      <c r="J585" s="56"/>
      <c r="K585" s="56"/>
      <c r="L585" s="64" t="str">
        <f t="shared" si="8"/>
        <v/>
      </c>
      <c r="M585" s="58"/>
      <c r="N585" s="59"/>
      <c r="O585" s="60"/>
      <c r="P585" s="63" t="s">
        <v>263</v>
      </c>
      <c r="Q585" s="62"/>
      <c r="R585" s="40"/>
    </row>
    <row r="586" spans="1:18" ht="14.5" x14ac:dyDescent="0.35">
      <c r="A586" s="65" t="str">
        <f>IF(H586=0, "", IF(COUNTIF($H$12:H585, H586)&gt;0, "", MAX($A$12:A585)+1))</f>
        <v/>
      </c>
      <c r="B586" s="45">
        <v>575</v>
      </c>
      <c r="C586" s="43" t="str">
        <f>IF(L586="","",MAX($C$12:C585)+1)</f>
        <v/>
      </c>
      <c r="D586" s="55"/>
      <c r="E586" s="56"/>
      <c r="F586" s="56"/>
      <c r="G586" s="56"/>
      <c r="H586" s="56"/>
      <c r="I586" s="57"/>
      <c r="J586" s="56"/>
      <c r="K586" s="56"/>
      <c r="L586" s="64" t="str">
        <f t="shared" si="8"/>
        <v/>
      </c>
      <c r="M586" s="58"/>
      <c r="N586" s="59"/>
      <c r="O586" s="60"/>
      <c r="P586" s="63" t="s">
        <v>263</v>
      </c>
      <c r="Q586" s="62"/>
      <c r="R586" s="40"/>
    </row>
    <row r="587" spans="1:18" ht="14.5" x14ac:dyDescent="0.35">
      <c r="A587" s="65" t="str">
        <f>IF(H587=0, "", IF(COUNTIF($H$12:H586, H587)&gt;0, "", MAX($A$12:A586)+1))</f>
        <v/>
      </c>
      <c r="B587" s="45">
        <v>576</v>
      </c>
      <c r="C587" s="43" t="str">
        <f>IF(L587="","",MAX($C$12:C586)+1)</f>
        <v/>
      </c>
      <c r="D587" s="55"/>
      <c r="E587" s="56"/>
      <c r="F587" s="56"/>
      <c r="G587" s="56"/>
      <c r="H587" s="56"/>
      <c r="I587" s="57"/>
      <c r="J587" s="56"/>
      <c r="K587" s="56"/>
      <c r="L587" s="64" t="str">
        <f t="shared" si="8"/>
        <v/>
      </c>
      <c r="M587" s="58"/>
      <c r="N587" s="59"/>
      <c r="O587" s="60"/>
      <c r="P587" s="63" t="s">
        <v>263</v>
      </c>
      <c r="Q587" s="62"/>
      <c r="R587" s="40"/>
    </row>
    <row r="588" spans="1:18" ht="14.5" x14ac:dyDescent="0.35">
      <c r="A588" s="65" t="str">
        <f>IF(H588=0, "", IF(COUNTIF($H$12:H587, H588)&gt;0, "", MAX($A$12:A587)+1))</f>
        <v/>
      </c>
      <c r="B588" s="44">
        <v>577</v>
      </c>
      <c r="C588" s="43" t="str">
        <f>IF(L588="","",MAX($C$12:C587)+1)</f>
        <v/>
      </c>
      <c r="D588" s="55"/>
      <c r="E588" s="56"/>
      <c r="F588" s="56"/>
      <c r="G588" s="56"/>
      <c r="H588" s="56"/>
      <c r="I588" s="57"/>
      <c r="J588" s="56"/>
      <c r="K588" s="56"/>
      <c r="L588" s="64" t="str">
        <f t="shared" si="8"/>
        <v/>
      </c>
      <c r="M588" s="58"/>
      <c r="N588" s="59"/>
      <c r="O588" s="60"/>
      <c r="P588" s="63" t="s">
        <v>263</v>
      </c>
      <c r="Q588" s="62"/>
      <c r="R588" s="40"/>
    </row>
    <row r="589" spans="1:18" ht="14.5" x14ac:dyDescent="0.35">
      <c r="A589" s="65" t="str">
        <f>IF(H589=0, "", IF(COUNTIF($H$12:H588, H589)&gt;0, "", MAX($A$12:A588)+1))</f>
        <v/>
      </c>
      <c r="B589" s="45">
        <v>578</v>
      </c>
      <c r="C589" s="43" t="str">
        <f>IF(L589="","",MAX($C$12:C588)+1)</f>
        <v/>
      </c>
      <c r="D589" s="55"/>
      <c r="E589" s="56"/>
      <c r="F589" s="56"/>
      <c r="G589" s="56"/>
      <c r="H589" s="56"/>
      <c r="I589" s="57"/>
      <c r="J589" s="56"/>
      <c r="K589" s="56"/>
      <c r="L589" s="64" t="str">
        <f t="shared" si="8"/>
        <v/>
      </c>
      <c r="M589" s="58"/>
      <c r="N589" s="59"/>
      <c r="O589" s="60"/>
      <c r="P589" s="63" t="s">
        <v>263</v>
      </c>
      <c r="Q589" s="62"/>
      <c r="R589" s="40"/>
    </row>
    <row r="590" spans="1:18" ht="14.5" x14ac:dyDescent="0.35">
      <c r="A590" s="65" t="str">
        <f>IF(H590=0, "", IF(COUNTIF($H$12:H589, H590)&gt;0, "", MAX($A$12:A589)+1))</f>
        <v/>
      </c>
      <c r="B590" s="45">
        <v>579</v>
      </c>
      <c r="C590" s="43" t="str">
        <f>IF(L590="","",MAX($C$12:C589)+1)</f>
        <v/>
      </c>
      <c r="D590" s="55"/>
      <c r="E590" s="56"/>
      <c r="F590" s="56"/>
      <c r="G590" s="56"/>
      <c r="H590" s="56"/>
      <c r="I590" s="57"/>
      <c r="J590" s="56"/>
      <c r="K590" s="56"/>
      <c r="L590" s="64" t="str">
        <f t="shared" ref="L590:L653" si="9">IF($D590="", "", "CH3Br")</f>
        <v/>
      </c>
      <c r="M590" s="58"/>
      <c r="N590" s="59"/>
      <c r="O590" s="60"/>
      <c r="P590" s="63" t="s">
        <v>263</v>
      </c>
      <c r="Q590" s="62"/>
      <c r="R590" s="40"/>
    </row>
    <row r="591" spans="1:18" ht="14.5" x14ac:dyDescent="0.35">
      <c r="A591" s="65" t="str">
        <f>IF(H591=0, "", IF(COUNTIF($H$12:H590, H591)&gt;0, "", MAX($A$12:A590)+1))</f>
        <v/>
      </c>
      <c r="B591" s="45">
        <v>580</v>
      </c>
      <c r="C591" s="43" t="str">
        <f>IF(L591="","",MAX($C$12:C590)+1)</f>
        <v/>
      </c>
      <c r="D591" s="55"/>
      <c r="E591" s="56"/>
      <c r="F591" s="56"/>
      <c r="G591" s="56"/>
      <c r="H591" s="56"/>
      <c r="I591" s="57"/>
      <c r="J591" s="56"/>
      <c r="K591" s="56"/>
      <c r="L591" s="64" t="str">
        <f t="shared" si="9"/>
        <v/>
      </c>
      <c r="M591" s="58"/>
      <c r="N591" s="59"/>
      <c r="O591" s="60"/>
      <c r="P591" s="63" t="s">
        <v>263</v>
      </c>
      <c r="Q591" s="62"/>
      <c r="R591" s="40"/>
    </row>
    <row r="592" spans="1:18" ht="14.5" x14ac:dyDescent="0.35">
      <c r="A592" s="65" t="str">
        <f>IF(H592=0, "", IF(COUNTIF($H$12:H591, H592)&gt;0, "", MAX($A$12:A591)+1))</f>
        <v/>
      </c>
      <c r="B592" s="44">
        <v>581</v>
      </c>
      <c r="C592" s="43" t="str">
        <f>IF(L592="","",MAX($C$12:C591)+1)</f>
        <v/>
      </c>
      <c r="D592" s="55"/>
      <c r="E592" s="56"/>
      <c r="F592" s="56"/>
      <c r="G592" s="56"/>
      <c r="H592" s="56"/>
      <c r="I592" s="57"/>
      <c r="J592" s="56"/>
      <c r="K592" s="56"/>
      <c r="L592" s="64" t="str">
        <f t="shared" si="9"/>
        <v/>
      </c>
      <c r="M592" s="58"/>
      <c r="N592" s="59"/>
      <c r="O592" s="60"/>
      <c r="P592" s="63" t="s">
        <v>263</v>
      </c>
      <c r="Q592" s="62"/>
      <c r="R592" s="40"/>
    </row>
    <row r="593" spans="1:18" ht="14.5" x14ac:dyDescent="0.35">
      <c r="A593" s="65" t="str">
        <f>IF(H593=0, "", IF(COUNTIF($H$12:H592, H593)&gt;0, "", MAX($A$12:A592)+1))</f>
        <v/>
      </c>
      <c r="B593" s="45">
        <v>582</v>
      </c>
      <c r="C593" s="43" t="str">
        <f>IF(L593="","",MAX($C$12:C592)+1)</f>
        <v/>
      </c>
      <c r="D593" s="55"/>
      <c r="E593" s="56"/>
      <c r="F593" s="56"/>
      <c r="G593" s="56"/>
      <c r="H593" s="56"/>
      <c r="I593" s="57"/>
      <c r="J593" s="56"/>
      <c r="K593" s="56"/>
      <c r="L593" s="64" t="str">
        <f t="shared" si="9"/>
        <v/>
      </c>
      <c r="M593" s="58"/>
      <c r="N593" s="59"/>
      <c r="O593" s="60"/>
      <c r="P593" s="63" t="s">
        <v>263</v>
      </c>
      <c r="Q593" s="62"/>
      <c r="R593" s="40"/>
    </row>
    <row r="594" spans="1:18" ht="14.5" x14ac:dyDescent="0.35">
      <c r="A594" s="65" t="str">
        <f>IF(H594=0, "", IF(COUNTIF($H$12:H593, H594)&gt;0, "", MAX($A$12:A593)+1))</f>
        <v/>
      </c>
      <c r="B594" s="45">
        <v>583</v>
      </c>
      <c r="C594" s="43" t="str">
        <f>IF(L594="","",MAX($C$12:C593)+1)</f>
        <v/>
      </c>
      <c r="D594" s="55"/>
      <c r="E594" s="56"/>
      <c r="F594" s="56"/>
      <c r="G594" s="56"/>
      <c r="H594" s="56"/>
      <c r="I594" s="57"/>
      <c r="J594" s="56"/>
      <c r="K594" s="56"/>
      <c r="L594" s="64" t="str">
        <f t="shared" si="9"/>
        <v/>
      </c>
      <c r="M594" s="58"/>
      <c r="N594" s="59"/>
      <c r="O594" s="60"/>
      <c r="P594" s="63" t="s">
        <v>263</v>
      </c>
      <c r="Q594" s="62"/>
      <c r="R594" s="40"/>
    </row>
    <row r="595" spans="1:18" ht="14.5" x14ac:dyDescent="0.35">
      <c r="A595" s="65" t="str">
        <f>IF(H595=0, "", IF(COUNTIF($H$12:H594, H595)&gt;0, "", MAX($A$12:A594)+1))</f>
        <v/>
      </c>
      <c r="B595" s="45">
        <v>584</v>
      </c>
      <c r="C595" s="43" t="str">
        <f>IF(L595="","",MAX($C$12:C594)+1)</f>
        <v/>
      </c>
      <c r="D595" s="55"/>
      <c r="E595" s="56"/>
      <c r="F595" s="56"/>
      <c r="G595" s="56"/>
      <c r="H595" s="56"/>
      <c r="I595" s="57"/>
      <c r="J595" s="56"/>
      <c r="K595" s="56"/>
      <c r="L595" s="64" t="str">
        <f t="shared" si="9"/>
        <v/>
      </c>
      <c r="M595" s="58"/>
      <c r="N595" s="59"/>
      <c r="O595" s="60"/>
      <c r="P595" s="63" t="s">
        <v>263</v>
      </c>
      <c r="Q595" s="62"/>
      <c r="R595" s="40"/>
    </row>
    <row r="596" spans="1:18" ht="14.5" x14ac:dyDescent="0.35">
      <c r="A596" s="65" t="str">
        <f>IF(H596=0, "", IF(COUNTIF($H$12:H595, H596)&gt;0, "", MAX($A$12:A595)+1))</f>
        <v/>
      </c>
      <c r="B596" s="44">
        <v>585</v>
      </c>
      <c r="C596" s="43" t="str">
        <f>IF(L596="","",MAX($C$12:C595)+1)</f>
        <v/>
      </c>
      <c r="D596" s="55"/>
      <c r="E596" s="56"/>
      <c r="F596" s="56"/>
      <c r="G596" s="56"/>
      <c r="H596" s="56"/>
      <c r="I596" s="57"/>
      <c r="J596" s="56"/>
      <c r="K596" s="56"/>
      <c r="L596" s="64" t="str">
        <f t="shared" si="9"/>
        <v/>
      </c>
      <c r="M596" s="58"/>
      <c r="N596" s="59"/>
      <c r="O596" s="60"/>
      <c r="P596" s="63" t="s">
        <v>263</v>
      </c>
      <c r="Q596" s="62"/>
      <c r="R596" s="40"/>
    </row>
    <row r="597" spans="1:18" ht="14.5" x14ac:dyDescent="0.35">
      <c r="A597" s="65" t="str">
        <f>IF(H597=0, "", IF(COUNTIF($H$12:H596, H597)&gt;0, "", MAX($A$12:A596)+1))</f>
        <v/>
      </c>
      <c r="B597" s="45">
        <v>586</v>
      </c>
      <c r="C597" s="43" t="str">
        <f>IF(L597="","",MAX($C$12:C596)+1)</f>
        <v/>
      </c>
      <c r="D597" s="55"/>
      <c r="E597" s="56"/>
      <c r="F597" s="56"/>
      <c r="G597" s="56"/>
      <c r="H597" s="56"/>
      <c r="I597" s="57"/>
      <c r="J597" s="56"/>
      <c r="K597" s="56"/>
      <c r="L597" s="64" t="str">
        <f t="shared" si="9"/>
        <v/>
      </c>
      <c r="M597" s="58"/>
      <c r="N597" s="59"/>
      <c r="O597" s="60"/>
      <c r="P597" s="63" t="s">
        <v>263</v>
      </c>
      <c r="Q597" s="62"/>
      <c r="R597" s="40"/>
    </row>
    <row r="598" spans="1:18" ht="14.5" x14ac:dyDescent="0.35">
      <c r="A598" s="65" t="str">
        <f>IF(H598=0, "", IF(COUNTIF($H$12:H597, H598)&gt;0, "", MAX($A$12:A597)+1))</f>
        <v/>
      </c>
      <c r="B598" s="45">
        <v>587</v>
      </c>
      <c r="C598" s="43" t="str">
        <f>IF(L598="","",MAX($C$12:C597)+1)</f>
        <v/>
      </c>
      <c r="D598" s="55"/>
      <c r="E598" s="56"/>
      <c r="F598" s="56"/>
      <c r="G598" s="56"/>
      <c r="H598" s="56"/>
      <c r="I598" s="57"/>
      <c r="J598" s="56"/>
      <c r="K598" s="56"/>
      <c r="L598" s="64" t="str">
        <f t="shared" si="9"/>
        <v/>
      </c>
      <c r="M598" s="58"/>
      <c r="N598" s="59"/>
      <c r="O598" s="60"/>
      <c r="P598" s="63" t="s">
        <v>263</v>
      </c>
      <c r="Q598" s="62"/>
      <c r="R598" s="40"/>
    </row>
    <row r="599" spans="1:18" ht="14.5" x14ac:dyDescent="0.35">
      <c r="A599" s="65" t="str">
        <f>IF(H599=0, "", IF(COUNTIF($H$12:H598, H599)&gt;0, "", MAX($A$12:A598)+1))</f>
        <v/>
      </c>
      <c r="B599" s="45">
        <v>588</v>
      </c>
      <c r="C599" s="43" t="str">
        <f>IF(L599="","",MAX($C$12:C598)+1)</f>
        <v/>
      </c>
      <c r="D599" s="55"/>
      <c r="E599" s="56"/>
      <c r="F599" s="56"/>
      <c r="G599" s="56"/>
      <c r="H599" s="56"/>
      <c r="I599" s="57"/>
      <c r="J599" s="56"/>
      <c r="K599" s="56"/>
      <c r="L599" s="64" t="str">
        <f t="shared" si="9"/>
        <v/>
      </c>
      <c r="M599" s="58"/>
      <c r="N599" s="59"/>
      <c r="O599" s="60"/>
      <c r="P599" s="63" t="s">
        <v>263</v>
      </c>
      <c r="Q599" s="62"/>
      <c r="R599" s="40"/>
    </row>
    <row r="600" spans="1:18" ht="14.5" x14ac:dyDescent="0.35">
      <c r="A600" s="65" t="str">
        <f>IF(H600=0, "", IF(COUNTIF($H$12:H599, H600)&gt;0, "", MAX($A$12:A599)+1))</f>
        <v/>
      </c>
      <c r="B600" s="44">
        <v>589</v>
      </c>
      <c r="C600" s="43" t="str">
        <f>IF(L600="","",MAX($C$12:C599)+1)</f>
        <v/>
      </c>
      <c r="D600" s="55"/>
      <c r="E600" s="56"/>
      <c r="F600" s="56"/>
      <c r="G600" s="56"/>
      <c r="H600" s="56"/>
      <c r="I600" s="57"/>
      <c r="J600" s="56"/>
      <c r="K600" s="56"/>
      <c r="L600" s="64" t="str">
        <f t="shared" si="9"/>
        <v/>
      </c>
      <c r="M600" s="58"/>
      <c r="N600" s="59"/>
      <c r="O600" s="60"/>
      <c r="P600" s="63" t="s">
        <v>263</v>
      </c>
      <c r="Q600" s="62"/>
      <c r="R600" s="40"/>
    </row>
    <row r="601" spans="1:18" ht="14.5" x14ac:dyDescent="0.35">
      <c r="A601" s="65" t="str">
        <f>IF(H601=0, "", IF(COUNTIF($H$12:H600, H601)&gt;0, "", MAX($A$12:A600)+1))</f>
        <v/>
      </c>
      <c r="B601" s="45">
        <v>590</v>
      </c>
      <c r="C601" s="43" t="str">
        <f>IF(L601="","",MAX($C$12:C600)+1)</f>
        <v/>
      </c>
      <c r="D601" s="55"/>
      <c r="E601" s="56"/>
      <c r="F601" s="56"/>
      <c r="G601" s="56"/>
      <c r="H601" s="56"/>
      <c r="I601" s="57"/>
      <c r="J601" s="56"/>
      <c r="K601" s="56"/>
      <c r="L601" s="64" t="str">
        <f t="shared" si="9"/>
        <v/>
      </c>
      <c r="M601" s="58"/>
      <c r="N601" s="59"/>
      <c r="O601" s="60"/>
      <c r="P601" s="63" t="s">
        <v>263</v>
      </c>
      <c r="Q601" s="62"/>
      <c r="R601" s="40"/>
    </row>
    <row r="602" spans="1:18" ht="14.5" x14ac:dyDescent="0.35">
      <c r="A602" s="65" t="str">
        <f>IF(H602=0, "", IF(COUNTIF($H$12:H601, H602)&gt;0, "", MAX($A$12:A601)+1))</f>
        <v/>
      </c>
      <c r="B602" s="45">
        <v>591</v>
      </c>
      <c r="C602" s="43" t="str">
        <f>IF(L602="","",MAX($C$12:C601)+1)</f>
        <v/>
      </c>
      <c r="D602" s="55"/>
      <c r="E602" s="56"/>
      <c r="F602" s="56"/>
      <c r="G602" s="56"/>
      <c r="H602" s="56"/>
      <c r="I602" s="57"/>
      <c r="J602" s="56"/>
      <c r="K602" s="56"/>
      <c r="L602" s="64" t="str">
        <f t="shared" si="9"/>
        <v/>
      </c>
      <c r="M602" s="58"/>
      <c r="N602" s="59"/>
      <c r="O602" s="60"/>
      <c r="P602" s="63" t="s">
        <v>263</v>
      </c>
      <c r="Q602" s="62"/>
      <c r="R602" s="40"/>
    </row>
    <row r="603" spans="1:18" ht="14.5" x14ac:dyDescent="0.35">
      <c r="A603" s="65" t="str">
        <f>IF(H603=0, "", IF(COUNTIF($H$12:H602, H603)&gt;0, "", MAX($A$12:A602)+1))</f>
        <v/>
      </c>
      <c r="B603" s="45">
        <v>592</v>
      </c>
      <c r="C603" s="43" t="str">
        <f>IF(L603="","",MAX($C$12:C602)+1)</f>
        <v/>
      </c>
      <c r="D603" s="55"/>
      <c r="E603" s="56"/>
      <c r="F603" s="56"/>
      <c r="G603" s="56"/>
      <c r="H603" s="56"/>
      <c r="I603" s="57"/>
      <c r="J603" s="56"/>
      <c r="K603" s="56"/>
      <c r="L603" s="64" t="str">
        <f t="shared" si="9"/>
        <v/>
      </c>
      <c r="M603" s="58"/>
      <c r="N603" s="59"/>
      <c r="O603" s="60"/>
      <c r="P603" s="63" t="s">
        <v>263</v>
      </c>
      <c r="Q603" s="62"/>
      <c r="R603" s="40"/>
    </row>
    <row r="604" spans="1:18" ht="14.5" x14ac:dyDescent="0.35">
      <c r="A604" s="65" t="str">
        <f>IF(H604=0, "", IF(COUNTIF($H$12:H603, H604)&gt;0, "", MAX($A$12:A603)+1))</f>
        <v/>
      </c>
      <c r="B604" s="44">
        <v>593</v>
      </c>
      <c r="C604" s="43" t="str">
        <f>IF(L604="","",MAX($C$12:C603)+1)</f>
        <v/>
      </c>
      <c r="D604" s="55"/>
      <c r="E604" s="56"/>
      <c r="F604" s="56"/>
      <c r="G604" s="56"/>
      <c r="H604" s="56"/>
      <c r="I604" s="57"/>
      <c r="J604" s="56"/>
      <c r="K604" s="56"/>
      <c r="L604" s="64" t="str">
        <f t="shared" si="9"/>
        <v/>
      </c>
      <c r="M604" s="58"/>
      <c r="N604" s="59"/>
      <c r="O604" s="60"/>
      <c r="P604" s="63" t="s">
        <v>263</v>
      </c>
      <c r="Q604" s="62"/>
      <c r="R604" s="40"/>
    </row>
    <row r="605" spans="1:18" ht="14.5" x14ac:dyDescent="0.35">
      <c r="A605" s="65" t="str">
        <f>IF(H605=0, "", IF(COUNTIF($H$12:H604, H605)&gt;0, "", MAX($A$12:A604)+1))</f>
        <v/>
      </c>
      <c r="B605" s="45">
        <v>594</v>
      </c>
      <c r="C605" s="43" t="str">
        <f>IF(L605="","",MAX($C$12:C604)+1)</f>
        <v/>
      </c>
      <c r="D605" s="55"/>
      <c r="E605" s="56"/>
      <c r="F605" s="56"/>
      <c r="G605" s="56"/>
      <c r="H605" s="56"/>
      <c r="I605" s="57"/>
      <c r="J605" s="56"/>
      <c r="K605" s="56"/>
      <c r="L605" s="64" t="str">
        <f t="shared" si="9"/>
        <v/>
      </c>
      <c r="M605" s="58"/>
      <c r="N605" s="59"/>
      <c r="O605" s="60"/>
      <c r="P605" s="63" t="s">
        <v>263</v>
      </c>
      <c r="Q605" s="62"/>
      <c r="R605" s="40"/>
    </row>
    <row r="606" spans="1:18" ht="14.5" x14ac:dyDescent="0.35">
      <c r="A606" s="65" t="str">
        <f>IF(H606=0, "", IF(COUNTIF($H$12:H605, H606)&gt;0, "", MAX($A$12:A605)+1))</f>
        <v/>
      </c>
      <c r="B606" s="45">
        <v>595</v>
      </c>
      <c r="C606" s="43" t="str">
        <f>IF(L606="","",MAX($C$12:C605)+1)</f>
        <v/>
      </c>
      <c r="D606" s="55"/>
      <c r="E606" s="56"/>
      <c r="F606" s="56"/>
      <c r="G606" s="56"/>
      <c r="H606" s="56"/>
      <c r="I606" s="57"/>
      <c r="J606" s="56"/>
      <c r="K606" s="56"/>
      <c r="L606" s="64" t="str">
        <f t="shared" si="9"/>
        <v/>
      </c>
      <c r="M606" s="58"/>
      <c r="N606" s="59"/>
      <c r="O606" s="60"/>
      <c r="P606" s="63" t="s">
        <v>263</v>
      </c>
      <c r="Q606" s="62"/>
      <c r="R606" s="40"/>
    </row>
    <row r="607" spans="1:18" ht="14.5" x14ac:dyDescent="0.35">
      <c r="A607" s="65" t="str">
        <f>IF(H607=0, "", IF(COUNTIF($H$12:H606, H607)&gt;0, "", MAX($A$12:A606)+1))</f>
        <v/>
      </c>
      <c r="B607" s="45">
        <v>596</v>
      </c>
      <c r="C607" s="43" t="str">
        <f>IF(L607="","",MAX($C$12:C606)+1)</f>
        <v/>
      </c>
      <c r="D607" s="55"/>
      <c r="E607" s="56"/>
      <c r="F607" s="56"/>
      <c r="G607" s="56"/>
      <c r="H607" s="56"/>
      <c r="I607" s="57"/>
      <c r="J607" s="56"/>
      <c r="K607" s="56"/>
      <c r="L607" s="64" t="str">
        <f t="shared" si="9"/>
        <v/>
      </c>
      <c r="M607" s="58"/>
      <c r="N607" s="59"/>
      <c r="O607" s="60"/>
      <c r="P607" s="63" t="s">
        <v>263</v>
      </c>
      <c r="Q607" s="62"/>
      <c r="R607" s="40"/>
    </row>
    <row r="608" spans="1:18" ht="14.5" x14ac:dyDescent="0.35">
      <c r="A608" s="65" t="str">
        <f>IF(H608=0, "", IF(COUNTIF($H$12:H607, H608)&gt;0, "", MAX($A$12:A607)+1))</f>
        <v/>
      </c>
      <c r="B608" s="44">
        <v>597</v>
      </c>
      <c r="C608" s="43" t="str">
        <f>IF(L608="","",MAX($C$12:C607)+1)</f>
        <v/>
      </c>
      <c r="D608" s="55"/>
      <c r="E608" s="56"/>
      <c r="F608" s="56"/>
      <c r="G608" s="56"/>
      <c r="H608" s="56"/>
      <c r="I608" s="57"/>
      <c r="J608" s="56"/>
      <c r="K608" s="56"/>
      <c r="L608" s="64" t="str">
        <f t="shared" si="9"/>
        <v/>
      </c>
      <c r="M608" s="58"/>
      <c r="N608" s="59"/>
      <c r="O608" s="60"/>
      <c r="P608" s="63" t="s">
        <v>263</v>
      </c>
      <c r="Q608" s="62"/>
      <c r="R608" s="40"/>
    </row>
    <row r="609" spans="1:18" ht="14.5" x14ac:dyDescent="0.35">
      <c r="A609" s="65" t="str">
        <f>IF(H609=0, "", IF(COUNTIF($H$12:H608, H609)&gt;0, "", MAX($A$12:A608)+1))</f>
        <v/>
      </c>
      <c r="B609" s="45">
        <v>598</v>
      </c>
      <c r="C609" s="43" t="str">
        <f>IF(L609="","",MAX($C$12:C608)+1)</f>
        <v/>
      </c>
      <c r="D609" s="55"/>
      <c r="E609" s="56"/>
      <c r="F609" s="56"/>
      <c r="G609" s="56"/>
      <c r="H609" s="56"/>
      <c r="I609" s="57"/>
      <c r="J609" s="56"/>
      <c r="K609" s="56"/>
      <c r="L609" s="64" t="str">
        <f t="shared" si="9"/>
        <v/>
      </c>
      <c r="M609" s="58"/>
      <c r="N609" s="59"/>
      <c r="O609" s="60"/>
      <c r="P609" s="63" t="s">
        <v>263</v>
      </c>
      <c r="Q609" s="62"/>
      <c r="R609" s="40"/>
    </row>
    <row r="610" spans="1:18" ht="14.5" x14ac:dyDescent="0.35">
      <c r="A610" s="65" t="str">
        <f>IF(H610=0, "", IF(COUNTIF($H$12:H609, H610)&gt;0, "", MAX($A$12:A609)+1))</f>
        <v/>
      </c>
      <c r="B610" s="45">
        <v>599</v>
      </c>
      <c r="C610" s="43" t="str">
        <f>IF(L610="","",MAX($C$12:C609)+1)</f>
        <v/>
      </c>
      <c r="D610" s="55"/>
      <c r="E610" s="56"/>
      <c r="F610" s="56"/>
      <c r="G610" s="56"/>
      <c r="H610" s="56"/>
      <c r="I610" s="57"/>
      <c r="J610" s="56"/>
      <c r="K610" s="56"/>
      <c r="L610" s="64" t="str">
        <f t="shared" si="9"/>
        <v/>
      </c>
      <c r="M610" s="58"/>
      <c r="N610" s="59"/>
      <c r="O610" s="60"/>
      <c r="P610" s="63" t="s">
        <v>263</v>
      </c>
      <c r="Q610" s="62"/>
      <c r="R610" s="40"/>
    </row>
    <row r="611" spans="1:18" ht="14.5" x14ac:dyDescent="0.35">
      <c r="A611" s="65" t="str">
        <f>IF(H611=0, "", IF(COUNTIF($H$12:H610, H611)&gt;0, "", MAX($A$12:A610)+1))</f>
        <v/>
      </c>
      <c r="B611" s="45">
        <v>600</v>
      </c>
      <c r="C611" s="43" t="str">
        <f>IF(L611="","",MAX($C$12:C610)+1)</f>
        <v/>
      </c>
      <c r="D611" s="55"/>
      <c r="E611" s="56"/>
      <c r="F611" s="56"/>
      <c r="G611" s="56"/>
      <c r="H611" s="56"/>
      <c r="I611" s="57"/>
      <c r="J611" s="56"/>
      <c r="K611" s="56"/>
      <c r="L611" s="64" t="str">
        <f t="shared" si="9"/>
        <v/>
      </c>
      <c r="M611" s="58"/>
      <c r="N611" s="59"/>
      <c r="O611" s="60"/>
      <c r="P611" s="63" t="s">
        <v>263</v>
      </c>
      <c r="Q611" s="62"/>
      <c r="R611" s="40"/>
    </row>
    <row r="612" spans="1:18" ht="14.5" x14ac:dyDescent="0.35">
      <c r="A612" s="65" t="str">
        <f>IF(H612=0, "", IF(COUNTIF($H$12:H611, H612)&gt;0, "", MAX($A$12:A611)+1))</f>
        <v/>
      </c>
      <c r="B612" s="44">
        <v>601</v>
      </c>
      <c r="C612" s="43" t="str">
        <f>IF(L612="","",MAX($C$12:C611)+1)</f>
        <v/>
      </c>
      <c r="D612" s="55"/>
      <c r="E612" s="56"/>
      <c r="F612" s="56"/>
      <c r="G612" s="56"/>
      <c r="H612" s="56"/>
      <c r="I612" s="57"/>
      <c r="J612" s="56"/>
      <c r="K612" s="56"/>
      <c r="L612" s="64" t="str">
        <f t="shared" si="9"/>
        <v/>
      </c>
      <c r="M612" s="58"/>
      <c r="N612" s="59"/>
      <c r="O612" s="60"/>
      <c r="P612" s="63" t="s">
        <v>263</v>
      </c>
      <c r="Q612" s="62"/>
      <c r="R612" s="40"/>
    </row>
    <row r="613" spans="1:18" ht="14.5" x14ac:dyDescent="0.35">
      <c r="A613" s="65" t="str">
        <f>IF(H613=0, "", IF(COUNTIF($H$12:H612, H613)&gt;0, "", MAX($A$12:A612)+1))</f>
        <v/>
      </c>
      <c r="B613" s="45">
        <v>602</v>
      </c>
      <c r="C613" s="43" t="str">
        <f>IF(L613="","",MAX($C$12:C612)+1)</f>
        <v/>
      </c>
      <c r="D613" s="55"/>
      <c r="E613" s="56"/>
      <c r="F613" s="56"/>
      <c r="G613" s="56"/>
      <c r="H613" s="56"/>
      <c r="I613" s="57"/>
      <c r="J613" s="56"/>
      <c r="K613" s="56"/>
      <c r="L613" s="64" t="str">
        <f t="shared" si="9"/>
        <v/>
      </c>
      <c r="M613" s="58"/>
      <c r="N613" s="59"/>
      <c r="O613" s="60"/>
      <c r="P613" s="63" t="s">
        <v>263</v>
      </c>
      <c r="Q613" s="62"/>
      <c r="R613" s="40"/>
    </row>
    <row r="614" spans="1:18" ht="14.5" x14ac:dyDescent="0.35">
      <c r="A614" s="65" t="str">
        <f>IF(H614=0, "", IF(COUNTIF($H$12:H613, H614)&gt;0, "", MAX($A$12:A613)+1))</f>
        <v/>
      </c>
      <c r="B614" s="45">
        <v>603</v>
      </c>
      <c r="C614" s="43" t="str">
        <f>IF(L614="","",MAX($C$12:C613)+1)</f>
        <v/>
      </c>
      <c r="D614" s="55"/>
      <c r="E614" s="56"/>
      <c r="F614" s="56"/>
      <c r="G614" s="56"/>
      <c r="H614" s="56"/>
      <c r="I614" s="57"/>
      <c r="J614" s="56"/>
      <c r="K614" s="56"/>
      <c r="L614" s="64" t="str">
        <f t="shared" si="9"/>
        <v/>
      </c>
      <c r="M614" s="58"/>
      <c r="N614" s="59"/>
      <c r="O614" s="60"/>
      <c r="P614" s="63" t="s">
        <v>263</v>
      </c>
      <c r="Q614" s="62"/>
      <c r="R614" s="40"/>
    </row>
    <row r="615" spans="1:18" ht="14.5" x14ac:dyDescent="0.35">
      <c r="A615" s="65" t="str">
        <f>IF(H615=0, "", IF(COUNTIF($H$12:H614, H615)&gt;0, "", MAX($A$12:A614)+1))</f>
        <v/>
      </c>
      <c r="B615" s="45">
        <v>604</v>
      </c>
      <c r="C615" s="43" t="str">
        <f>IF(L615="","",MAX($C$12:C614)+1)</f>
        <v/>
      </c>
      <c r="D615" s="55"/>
      <c r="E615" s="56"/>
      <c r="F615" s="56"/>
      <c r="G615" s="56"/>
      <c r="H615" s="56"/>
      <c r="I615" s="57"/>
      <c r="J615" s="56"/>
      <c r="K615" s="56"/>
      <c r="L615" s="64" t="str">
        <f t="shared" si="9"/>
        <v/>
      </c>
      <c r="M615" s="58"/>
      <c r="N615" s="59"/>
      <c r="O615" s="60"/>
      <c r="P615" s="63" t="s">
        <v>263</v>
      </c>
      <c r="Q615" s="62"/>
      <c r="R615" s="40"/>
    </row>
    <row r="616" spans="1:18" ht="14.5" x14ac:dyDescent="0.35">
      <c r="A616" s="65" t="str">
        <f>IF(H616=0, "", IF(COUNTIF($H$12:H615, H616)&gt;0, "", MAX($A$12:A615)+1))</f>
        <v/>
      </c>
      <c r="B616" s="44">
        <v>605</v>
      </c>
      <c r="C616" s="43" t="str">
        <f>IF(L616="","",MAX($C$12:C615)+1)</f>
        <v/>
      </c>
      <c r="D616" s="55"/>
      <c r="E616" s="56"/>
      <c r="F616" s="56"/>
      <c r="G616" s="56"/>
      <c r="H616" s="56"/>
      <c r="I616" s="57"/>
      <c r="J616" s="56"/>
      <c r="K616" s="56"/>
      <c r="L616" s="64" t="str">
        <f t="shared" si="9"/>
        <v/>
      </c>
      <c r="M616" s="58"/>
      <c r="N616" s="59"/>
      <c r="O616" s="60"/>
      <c r="P616" s="63" t="s">
        <v>263</v>
      </c>
      <c r="Q616" s="62"/>
      <c r="R616" s="40"/>
    </row>
    <row r="617" spans="1:18" ht="14.5" x14ac:dyDescent="0.35">
      <c r="A617" s="65" t="str">
        <f>IF(H617=0, "", IF(COUNTIF($H$12:H616, H617)&gt;0, "", MAX($A$12:A616)+1))</f>
        <v/>
      </c>
      <c r="B617" s="45">
        <v>606</v>
      </c>
      <c r="C617" s="43" t="str">
        <f>IF(L617="","",MAX($C$12:C616)+1)</f>
        <v/>
      </c>
      <c r="D617" s="55"/>
      <c r="E617" s="56"/>
      <c r="F617" s="56"/>
      <c r="G617" s="56"/>
      <c r="H617" s="56"/>
      <c r="I617" s="57"/>
      <c r="J617" s="56"/>
      <c r="K617" s="56"/>
      <c r="L617" s="64" t="str">
        <f t="shared" si="9"/>
        <v/>
      </c>
      <c r="M617" s="58"/>
      <c r="N617" s="59"/>
      <c r="O617" s="60"/>
      <c r="P617" s="63" t="s">
        <v>263</v>
      </c>
      <c r="Q617" s="62"/>
      <c r="R617" s="40"/>
    </row>
    <row r="618" spans="1:18" ht="14.5" x14ac:dyDescent="0.35">
      <c r="A618" s="65" t="str">
        <f>IF(H618=0, "", IF(COUNTIF($H$12:H617, H618)&gt;0, "", MAX($A$12:A617)+1))</f>
        <v/>
      </c>
      <c r="B618" s="45">
        <v>607</v>
      </c>
      <c r="C618" s="43" t="str">
        <f>IF(L618="","",MAX($C$12:C617)+1)</f>
        <v/>
      </c>
      <c r="D618" s="55"/>
      <c r="E618" s="56"/>
      <c r="F618" s="56"/>
      <c r="G618" s="56"/>
      <c r="H618" s="56"/>
      <c r="I618" s="57"/>
      <c r="J618" s="56"/>
      <c r="K618" s="56"/>
      <c r="L618" s="64" t="str">
        <f t="shared" si="9"/>
        <v/>
      </c>
      <c r="M618" s="58"/>
      <c r="N618" s="59"/>
      <c r="O618" s="60"/>
      <c r="P618" s="63" t="s">
        <v>263</v>
      </c>
      <c r="Q618" s="62"/>
      <c r="R618" s="40"/>
    </row>
    <row r="619" spans="1:18" ht="14.5" x14ac:dyDescent="0.35">
      <c r="A619" s="65" t="str">
        <f>IF(H619=0, "", IF(COUNTIF($H$12:H618, H619)&gt;0, "", MAX($A$12:A618)+1))</f>
        <v/>
      </c>
      <c r="B619" s="45">
        <v>608</v>
      </c>
      <c r="C619" s="43" t="str">
        <f>IF(L619="","",MAX($C$12:C618)+1)</f>
        <v/>
      </c>
      <c r="D619" s="55"/>
      <c r="E619" s="56"/>
      <c r="F619" s="56"/>
      <c r="G619" s="56"/>
      <c r="H619" s="56"/>
      <c r="I619" s="57"/>
      <c r="J619" s="56"/>
      <c r="K619" s="56"/>
      <c r="L619" s="64" t="str">
        <f t="shared" si="9"/>
        <v/>
      </c>
      <c r="M619" s="58"/>
      <c r="N619" s="59"/>
      <c r="O619" s="60"/>
      <c r="P619" s="63" t="s">
        <v>263</v>
      </c>
      <c r="Q619" s="62"/>
      <c r="R619" s="40"/>
    </row>
    <row r="620" spans="1:18" ht="14.5" x14ac:dyDescent="0.35">
      <c r="A620" s="65" t="str">
        <f>IF(H620=0, "", IF(COUNTIF($H$12:H619, H620)&gt;0, "", MAX($A$12:A619)+1))</f>
        <v/>
      </c>
      <c r="B620" s="44">
        <v>609</v>
      </c>
      <c r="C620" s="43" t="str">
        <f>IF(L620="","",MAX($C$12:C619)+1)</f>
        <v/>
      </c>
      <c r="D620" s="55"/>
      <c r="E620" s="56"/>
      <c r="F620" s="56"/>
      <c r="G620" s="56"/>
      <c r="H620" s="56"/>
      <c r="I620" s="57"/>
      <c r="J620" s="56"/>
      <c r="K620" s="56"/>
      <c r="L620" s="64" t="str">
        <f t="shared" si="9"/>
        <v/>
      </c>
      <c r="M620" s="58"/>
      <c r="N620" s="59"/>
      <c r="O620" s="60"/>
      <c r="P620" s="63" t="s">
        <v>263</v>
      </c>
      <c r="Q620" s="62"/>
      <c r="R620" s="40"/>
    </row>
    <row r="621" spans="1:18" ht="14.5" x14ac:dyDescent="0.35">
      <c r="A621" s="65" t="str">
        <f>IF(H621=0, "", IF(COUNTIF($H$12:H620, H621)&gt;0, "", MAX($A$12:A620)+1))</f>
        <v/>
      </c>
      <c r="B621" s="45">
        <v>610</v>
      </c>
      <c r="C621" s="43" t="str">
        <f>IF(L621="","",MAX($C$12:C620)+1)</f>
        <v/>
      </c>
      <c r="D621" s="55"/>
      <c r="E621" s="56"/>
      <c r="F621" s="56"/>
      <c r="G621" s="56"/>
      <c r="H621" s="56"/>
      <c r="I621" s="57"/>
      <c r="J621" s="56"/>
      <c r="K621" s="56"/>
      <c r="L621" s="64" t="str">
        <f t="shared" si="9"/>
        <v/>
      </c>
      <c r="M621" s="58"/>
      <c r="N621" s="59"/>
      <c r="O621" s="60"/>
      <c r="P621" s="63" t="s">
        <v>263</v>
      </c>
      <c r="Q621" s="62"/>
      <c r="R621" s="40"/>
    </row>
    <row r="622" spans="1:18" ht="14.5" x14ac:dyDescent="0.35">
      <c r="A622" s="65" t="str">
        <f>IF(H622=0, "", IF(COUNTIF($H$12:H621, H622)&gt;0, "", MAX($A$12:A621)+1))</f>
        <v/>
      </c>
      <c r="B622" s="45">
        <v>611</v>
      </c>
      <c r="C622" s="43" t="str">
        <f>IF(L622="","",MAX($C$12:C621)+1)</f>
        <v/>
      </c>
      <c r="D622" s="55"/>
      <c r="E622" s="56"/>
      <c r="F622" s="56"/>
      <c r="G622" s="56"/>
      <c r="H622" s="56"/>
      <c r="I622" s="57"/>
      <c r="J622" s="56"/>
      <c r="K622" s="56"/>
      <c r="L622" s="64" t="str">
        <f t="shared" si="9"/>
        <v/>
      </c>
      <c r="M622" s="58"/>
      <c r="N622" s="59"/>
      <c r="O622" s="60"/>
      <c r="P622" s="63" t="s">
        <v>263</v>
      </c>
      <c r="Q622" s="62"/>
      <c r="R622" s="40"/>
    </row>
    <row r="623" spans="1:18" ht="14.5" x14ac:dyDescent="0.35">
      <c r="A623" s="65" t="str">
        <f>IF(H623=0, "", IF(COUNTIF($H$12:H622, H623)&gt;0, "", MAX($A$12:A622)+1))</f>
        <v/>
      </c>
      <c r="B623" s="45">
        <v>612</v>
      </c>
      <c r="C623" s="43" t="str">
        <f>IF(L623="","",MAX($C$12:C622)+1)</f>
        <v/>
      </c>
      <c r="D623" s="55"/>
      <c r="E623" s="56"/>
      <c r="F623" s="56"/>
      <c r="G623" s="56"/>
      <c r="H623" s="56"/>
      <c r="I623" s="57"/>
      <c r="J623" s="56"/>
      <c r="K623" s="56"/>
      <c r="L623" s="64" t="str">
        <f t="shared" si="9"/>
        <v/>
      </c>
      <c r="M623" s="58"/>
      <c r="N623" s="59"/>
      <c r="O623" s="60"/>
      <c r="P623" s="63" t="s">
        <v>263</v>
      </c>
      <c r="Q623" s="62"/>
      <c r="R623" s="40"/>
    </row>
    <row r="624" spans="1:18" ht="14.5" x14ac:dyDescent="0.35">
      <c r="A624" s="65" t="str">
        <f>IF(H624=0, "", IF(COUNTIF($H$12:H623, H624)&gt;0, "", MAX($A$12:A623)+1))</f>
        <v/>
      </c>
      <c r="B624" s="44">
        <v>613</v>
      </c>
      <c r="C624" s="43" t="str">
        <f>IF(L624="","",MAX($C$12:C623)+1)</f>
        <v/>
      </c>
      <c r="D624" s="55"/>
      <c r="E624" s="56"/>
      <c r="F624" s="56"/>
      <c r="G624" s="56"/>
      <c r="H624" s="56"/>
      <c r="I624" s="57"/>
      <c r="J624" s="56"/>
      <c r="K624" s="56"/>
      <c r="L624" s="64" t="str">
        <f t="shared" si="9"/>
        <v/>
      </c>
      <c r="M624" s="58"/>
      <c r="N624" s="59"/>
      <c r="O624" s="60"/>
      <c r="P624" s="63" t="s">
        <v>263</v>
      </c>
      <c r="Q624" s="62"/>
      <c r="R624" s="40"/>
    </row>
    <row r="625" spans="1:18" ht="14.5" x14ac:dyDescent="0.35">
      <c r="A625" s="65" t="str">
        <f>IF(H625=0, "", IF(COUNTIF($H$12:H624, H625)&gt;0, "", MAX($A$12:A624)+1))</f>
        <v/>
      </c>
      <c r="B625" s="45">
        <v>614</v>
      </c>
      <c r="C625" s="43" t="str">
        <f>IF(L625="","",MAX($C$12:C624)+1)</f>
        <v/>
      </c>
      <c r="D625" s="55"/>
      <c r="E625" s="56"/>
      <c r="F625" s="56"/>
      <c r="G625" s="56"/>
      <c r="H625" s="56"/>
      <c r="I625" s="57"/>
      <c r="J625" s="56"/>
      <c r="K625" s="56"/>
      <c r="L625" s="64" t="str">
        <f t="shared" si="9"/>
        <v/>
      </c>
      <c r="M625" s="58"/>
      <c r="N625" s="59"/>
      <c r="O625" s="60"/>
      <c r="P625" s="63" t="s">
        <v>263</v>
      </c>
      <c r="Q625" s="62"/>
      <c r="R625" s="40"/>
    </row>
    <row r="626" spans="1:18" ht="14.5" x14ac:dyDescent="0.35">
      <c r="A626" s="65" t="str">
        <f>IF(H626=0, "", IF(COUNTIF($H$12:H625, H626)&gt;0, "", MAX($A$12:A625)+1))</f>
        <v/>
      </c>
      <c r="B626" s="45">
        <v>615</v>
      </c>
      <c r="C626" s="43" t="str">
        <f>IF(L626="","",MAX($C$12:C625)+1)</f>
        <v/>
      </c>
      <c r="D626" s="55"/>
      <c r="E626" s="56"/>
      <c r="F626" s="56"/>
      <c r="G626" s="56"/>
      <c r="H626" s="56"/>
      <c r="I626" s="57"/>
      <c r="J626" s="56"/>
      <c r="K626" s="56"/>
      <c r="L626" s="64" t="str">
        <f t="shared" si="9"/>
        <v/>
      </c>
      <c r="M626" s="58"/>
      <c r="N626" s="59"/>
      <c r="O626" s="60"/>
      <c r="P626" s="63" t="s">
        <v>263</v>
      </c>
      <c r="Q626" s="62"/>
      <c r="R626" s="40"/>
    </row>
    <row r="627" spans="1:18" ht="14.5" x14ac:dyDescent="0.35">
      <c r="A627" s="65" t="str">
        <f>IF(H627=0, "", IF(COUNTIF($H$12:H626, H627)&gt;0, "", MAX($A$12:A626)+1))</f>
        <v/>
      </c>
      <c r="B627" s="45">
        <v>616</v>
      </c>
      <c r="C627" s="43" t="str">
        <f>IF(L627="","",MAX($C$12:C626)+1)</f>
        <v/>
      </c>
      <c r="D627" s="55"/>
      <c r="E627" s="56"/>
      <c r="F627" s="56"/>
      <c r="G627" s="56"/>
      <c r="H627" s="56"/>
      <c r="I627" s="57"/>
      <c r="J627" s="56"/>
      <c r="K627" s="56"/>
      <c r="L627" s="64" t="str">
        <f t="shared" si="9"/>
        <v/>
      </c>
      <c r="M627" s="58"/>
      <c r="N627" s="59"/>
      <c r="O627" s="60"/>
      <c r="P627" s="63" t="s">
        <v>263</v>
      </c>
      <c r="Q627" s="62"/>
      <c r="R627" s="40"/>
    </row>
    <row r="628" spans="1:18" ht="14.5" x14ac:dyDescent="0.35">
      <c r="A628" s="65" t="str">
        <f>IF(H628=0, "", IF(COUNTIF($H$12:H627, H628)&gt;0, "", MAX($A$12:A627)+1))</f>
        <v/>
      </c>
      <c r="B628" s="44">
        <v>617</v>
      </c>
      <c r="C628" s="43" t="str">
        <f>IF(L628="","",MAX($C$12:C627)+1)</f>
        <v/>
      </c>
      <c r="D628" s="55"/>
      <c r="E628" s="56"/>
      <c r="F628" s="56"/>
      <c r="G628" s="56"/>
      <c r="H628" s="56"/>
      <c r="I628" s="57"/>
      <c r="J628" s="56"/>
      <c r="K628" s="56"/>
      <c r="L628" s="64" t="str">
        <f t="shared" si="9"/>
        <v/>
      </c>
      <c r="M628" s="58"/>
      <c r="N628" s="59"/>
      <c r="O628" s="60"/>
      <c r="P628" s="63" t="s">
        <v>263</v>
      </c>
      <c r="Q628" s="62"/>
      <c r="R628" s="40"/>
    </row>
    <row r="629" spans="1:18" ht="14.5" x14ac:dyDescent="0.35">
      <c r="A629" s="65" t="str">
        <f>IF(H629=0, "", IF(COUNTIF($H$12:H628, H629)&gt;0, "", MAX($A$12:A628)+1))</f>
        <v/>
      </c>
      <c r="B629" s="45">
        <v>618</v>
      </c>
      <c r="C629" s="43" t="str">
        <f>IF(L629="","",MAX($C$12:C628)+1)</f>
        <v/>
      </c>
      <c r="D629" s="55"/>
      <c r="E629" s="56"/>
      <c r="F629" s="56"/>
      <c r="G629" s="56"/>
      <c r="H629" s="56"/>
      <c r="I629" s="57"/>
      <c r="J629" s="56"/>
      <c r="K629" s="56"/>
      <c r="L629" s="64" t="str">
        <f t="shared" si="9"/>
        <v/>
      </c>
      <c r="M629" s="58"/>
      <c r="N629" s="59"/>
      <c r="O629" s="60"/>
      <c r="P629" s="63" t="s">
        <v>263</v>
      </c>
      <c r="Q629" s="62"/>
      <c r="R629" s="40"/>
    </row>
    <row r="630" spans="1:18" ht="14.5" x14ac:dyDescent="0.35">
      <c r="A630" s="65" t="str">
        <f>IF(H630=0, "", IF(COUNTIF($H$12:H629, H630)&gt;0, "", MAX($A$12:A629)+1))</f>
        <v/>
      </c>
      <c r="B630" s="45">
        <v>619</v>
      </c>
      <c r="C630" s="43" t="str">
        <f>IF(L630="","",MAX($C$12:C629)+1)</f>
        <v/>
      </c>
      <c r="D630" s="55"/>
      <c r="E630" s="56"/>
      <c r="F630" s="56"/>
      <c r="G630" s="56"/>
      <c r="H630" s="56"/>
      <c r="I630" s="57"/>
      <c r="J630" s="56"/>
      <c r="K630" s="56"/>
      <c r="L630" s="64" t="str">
        <f t="shared" si="9"/>
        <v/>
      </c>
      <c r="M630" s="58"/>
      <c r="N630" s="59"/>
      <c r="O630" s="60"/>
      <c r="P630" s="63" t="s">
        <v>263</v>
      </c>
      <c r="Q630" s="62"/>
      <c r="R630" s="40"/>
    </row>
    <row r="631" spans="1:18" ht="14.5" x14ac:dyDescent="0.35">
      <c r="A631" s="65" t="str">
        <f>IF(H631=0, "", IF(COUNTIF($H$12:H630, H631)&gt;0, "", MAX($A$12:A630)+1))</f>
        <v/>
      </c>
      <c r="B631" s="45">
        <v>620</v>
      </c>
      <c r="C631" s="43" t="str">
        <f>IF(L631="","",MAX($C$12:C630)+1)</f>
        <v/>
      </c>
      <c r="D631" s="55"/>
      <c r="E631" s="56"/>
      <c r="F631" s="56"/>
      <c r="G631" s="56"/>
      <c r="H631" s="56"/>
      <c r="I631" s="57"/>
      <c r="J631" s="56"/>
      <c r="K631" s="56"/>
      <c r="L631" s="64" t="str">
        <f t="shared" si="9"/>
        <v/>
      </c>
      <c r="M631" s="58"/>
      <c r="N631" s="59"/>
      <c r="O631" s="60"/>
      <c r="P631" s="63" t="s">
        <v>263</v>
      </c>
      <c r="Q631" s="62"/>
      <c r="R631" s="40"/>
    </row>
    <row r="632" spans="1:18" ht="14.5" x14ac:dyDescent="0.35">
      <c r="A632" s="65" t="str">
        <f>IF(H632=0, "", IF(COUNTIF($H$12:H631, H632)&gt;0, "", MAX($A$12:A631)+1))</f>
        <v/>
      </c>
      <c r="B632" s="44">
        <v>621</v>
      </c>
      <c r="C632" s="43" t="str">
        <f>IF(L632="","",MAX($C$12:C631)+1)</f>
        <v/>
      </c>
      <c r="D632" s="55"/>
      <c r="E632" s="56"/>
      <c r="F632" s="56"/>
      <c r="G632" s="56"/>
      <c r="H632" s="56"/>
      <c r="I632" s="57"/>
      <c r="J632" s="56"/>
      <c r="K632" s="56"/>
      <c r="L632" s="64" t="str">
        <f t="shared" si="9"/>
        <v/>
      </c>
      <c r="M632" s="58"/>
      <c r="N632" s="59"/>
      <c r="O632" s="60"/>
      <c r="P632" s="63" t="s">
        <v>263</v>
      </c>
      <c r="Q632" s="62"/>
      <c r="R632" s="40"/>
    </row>
    <row r="633" spans="1:18" ht="14.5" x14ac:dyDescent="0.35">
      <c r="A633" s="65" t="str">
        <f>IF(H633=0, "", IF(COUNTIF($H$12:H632, H633)&gt;0, "", MAX($A$12:A632)+1))</f>
        <v/>
      </c>
      <c r="B633" s="45">
        <v>622</v>
      </c>
      <c r="C633" s="43" t="str">
        <f>IF(L633="","",MAX($C$12:C632)+1)</f>
        <v/>
      </c>
      <c r="D633" s="55"/>
      <c r="E633" s="56"/>
      <c r="F633" s="56"/>
      <c r="G633" s="56"/>
      <c r="H633" s="56"/>
      <c r="I633" s="57"/>
      <c r="J633" s="56"/>
      <c r="K633" s="56"/>
      <c r="L633" s="64" t="str">
        <f t="shared" si="9"/>
        <v/>
      </c>
      <c r="M633" s="58"/>
      <c r="N633" s="59"/>
      <c r="O633" s="60"/>
      <c r="P633" s="63" t="s">
        <v>263</v>
      </c>
      <c r="Q633" s="62"/>
      <c r="R633" s="40"/>
    </row>
    <row r="634" spans="1:18" ht="14.5" x14ac:dyDescent="0.35">
      <c r="A634" s="65" t="str">
        <f>IF(H634=0, "", IF(COUNTIF($H$12:H633, H634)&gt;0, "", MAX($A$12:A633)+1))</f>
        <v/>
      </c>
      <c r="B634" s="45">
        <v>623</v>
      </c>
      <c r="C634" s="43" t="str">
        <f>IF(L634="","",MAX($C$12:C633)+1)</f>
        <v/>
      </c>
      <c r="D634" s="55"/>
      <c r="E634" s="56"/>
      <c r="F634" s="56"/>
      <c r="G634" s="56"/>
      <c r="H634" s="56"/>
      <c r="I634" s="57"/>
      <c r="J634" s="56"/>
      <c r="K634" s="56"/>
      <c r="L634" s="64" t="str">
        <f t="shared" si="9"/>
        <v/>
      </c>
      <c r="M634" s="58"/>
      <c r="N634" s="59"/>
      <c r="O634" s="60"/>
      <c r="P634" s="63" t="s">
        <v>263</v>
      </c>
      <c r="Q634" s="62"/>
      <c r="R634" s="40"/>
    </row>
    <row r="635" spans="1:18" ht="14.5" x14ac:dyDescent="0.35">
      <c r="A635" s="65" t="str">
        <f>IF(H635=0, "", IF(COUNTIF($H$12:H634, H635)&gt;0, "", MAX($A$12:A634)+1))</f>
        <v/>
      </c>
      <c r="B635" s="45">
        <v>624</v>
      </c>
      <c r="C635" s="43" t="str">
        <f>IF(L635="","",MAX($C$12:C634)+1)</f>
        <v/>
      </c>
      <c r="D635" s="55"/>
      <c r="E635" s="56"/>
      <c r="F635" s="56"/>
      <c r="G635" s="56"/>
      <c r="H635" s="56"/>
      <c r="I635" s="57"/>
      <c r="J635" s="56"/>
      <c r="K635" s="56"/>
      <c r="L635" s="64" t="str">
        <f t="shared" si="9"/>
        <v/>
      </c>
      <c r="M635" s="58"/>
      <c r="N635" s="59"/>
      <c r="O635" s="60"/>
      <c r="P635" s="63" t="s">
        <v>263</v>
      </c>
      <c r="Q635" s="62"/>
      <c r="R635" s="40"/>
    </row>
    <row r="636" spans="1:18" ht="14.5" x14ac:dyDescent="0.35">
      <c r="A636" s="65" t="str">
        <f>IF(H636=0, "", IF(COUNTIF($H$12:H635, H636)&gt;0, "", MAX($A$12:A635)+1))</f>
        <v/>
      </c>
      <c r="B636" s="44">
        <v>625</v>
      </c>
      <c r="C636" s="43" t="str">
        <f>IF(L636="","",MAX($C$12:C635)+1)</f>
        <v/>
      </c>
      <c r="D636" s="55"/>
      <c r="E636" s="56"/>
      <c r="F636" s="56"/>
      <c r="G636" s="56"/>
      <c r="H636" s="56"/>
      <c r="I636" s="57"/>
      <c r="J636" s="56"/>
      <c r="K636" s="56"/>
      <c r="L636" s="64" t="str">
        <f t="shared" si="9"/>
        <v/>
      </c>
      <c r="M636" s="58"/>
      <c r="N636" s="59"/>
      <c r="O636" s="60"/>
      <c r="P636" s="63" t="s">
        <v>263</v>
      </c>
      <c r="Q636" s="62"/>
      <c r="R636" s="40"/>
    </row>
    <row r="637" spans="1:18" ht="14.5" x14ac:dyDescent="0.35">
      <c r="A637" s="65" t="str">
        <f>IF(H637=0, "", IF(COUNTIF($H$12:H636, H637)&gt;0, "", MAX($A$12:A636)+1))</f>
        <v/>
      </c>
      <c r="B637" s="45">
        <v>626</v>
      </c>
      <c r="C637" s="43" t="str">
        <f>IF(L637="","",MAX($C$12:C636)+1)</f>
        <v/>
      </c>
      <c r="D637" s="55"/>
      <c r="E637" s="56"/>
      <c r="F637" s="56"/>
      <c r="G637" s="56"/>
      <c r="H637" s="56"/>
      <c r="I637" s="57"/>
      <c r="J637" s="56"/>
      <c r="K637" s="56"/>
      <c r="L637" s="64" t="str">
        <f t="shared" si="9"/>
        <v/>
      </c>
      <c r="M637" s="58"/>
      <c r="N637" s="59"/>
      <c r="O637" s="60"/>
      <c r="P637" s="63" t="s">
        <v>263</v>
      </c>
      <c r="Q637" s="62"/>
      <c r="R637" s="40"/>
    </row>
    <row r="638" spans="1:18" ht="14.5" x14ac:dyDescent="0.35">
      <c r="A638" s="65" t="str">
        <f>IF(H638=0, "", IF(COUNTIF($H$12:H637, H638)&gt;0, "", MAX($A$12:A637)+1))</f>
        <v/>
      </c>
      <c r="B638" s="45">
        <v>627</v>
      </c>
      <c r="C638" s="43" t="str">
        <f>IF(L638="","",MAX($C$12:C637)+1)</f>
        <v/>
      </c>
      <c r="D638" s="55"/>
      <c r="E638" s="56"/>
      <c r="F638" s="56"/>
      <c r="G638" s="56"/>
      <c r="H638" s="56"/>
      <c r="I638" s="57"/>
      <c r="J638" s="56"/>
      <c r="K638" s="56"/>
      <c r="L638" s="64" t="str">
        <f t="shared" si="9"/>
        <v/>
      </c>
      <c r="M638" s="58"/>
      <c r="N638" s="59"/>
      <c r="O638" s="60"/>
      <c r="P638" s="63" t="s">
        <v>263</v>
      </c>
      <c r="Q638" s="62"/>
      <c r="R638" s="40"/>
    </row>
    <row r="639" spans="1:18" ht="14.5" x14ac:dyDescent="0.35">
      <c r="A639" s="65" t="str">
        <f>IF(H639=0, "", IF(COUNTIF($H$12:H638, H639)&gt;0, "", MAX($A$12:A638)+1))</f>
        <v/>
      </c>
      <c r="B639" s="45">
        <v>628</v>
      </c>
      <c r="C639" s="43" t="str">
        <f>IF(L639="","",MAX($C$12:C638)+1)</f>
        <v/>
      </c>
      <c r="D639" s="55"/>
      <c r="E639" s="56"/>
      <c r="F639" s="56"/>
      <c r="G639" s="56"/>
      <c r="H639" s="56"/>
      <c r="I639" s="57"/>
      <c r="J639" s="56"/>
      <c r="K639" s="56"/>
      <c r="L639" s="64" t="str">
        <f t="shared" si="9"/>
        <v/>
      </c>
      <c r="M639" s="58"/>
      <c r="N639" s="59"/>
      <c r="O639" s="60"/>
      <c r="P639" s="63" t="s">
        <v>263</v>
      </c>
      <c r="Q639" s="62"/>
      <c r="R639" s="40"/>
    </row>
    <row r="640" spans="1:18" ht="14.5" x14ac:dyDescent="0.35">
      <c r="A640" s="65" t="str">
        <f>IF(H640=0, "", IF(COUNTIF($H$12:H639, H640)&gt;0, "", MAX($A$12:A639)+1))</f>
        <v/>
      </c>
      <c r="B640" s="44">
        <v>629</v>
      </c>
      <c r="C640" s="43" t="str">
        <f>IF(L640="","",MAX($C$12:C639)+1)</f>
        <v/>
      </c>
      <c r="D640" s="55"/>
      <c r="E640" s="56"/>
      <c r="F640" s="56"/>
      <c r="G640" s="56"/>
      <c r="H640" s="56"/>
      <c r="I640" s="57"/>
      <c r="J640" s="56"/>
      <c r="K640" s="56"/>
      <c r="L640" s="64" t="str">
        <f t="shared" si="9"/>
        <v/>
      </c>
      <c r="M640" s="58"/>
      <c r="N640" s="59"/>
      <c r="O640" s="60"/>
      <c r="P640" s="63" t="s">
        <v>263</v>
      </c>
      <c r="Q640" s="62"/>
      <c r="R640" s="40"/>
    </row>
    <row r="641" spans="1:18" ht="14.5" x14ac:dyDescent="0.35">
      <c r="A641" s="65" t="str">
        <f>IF(H641=0, "", IF(COUNTIF($H$12:H640, H641)&gt;0, "", MAX($A$12:A640)+1))</f>
        <v/>
      </c>
      <c r="B641" s="45">
        <v>630</v>
      </c>
      <c r="C641" s="43" t="str">
        <f>IF(L641="","",MAX($C$12:C640)+1)</f>
        <v/>
      </c>
      <c r="D641" s="55"/>
      <c r="E641" s="56"/>
      <c r="F641" s="56"/>
      <c r="G641" s="56"/>
      <c r="H641" s="56"/>
      <c r="I641" s="57"/>
      <c r="J641" s="56"/>
      <c r="K641" s="56"/>
      <c r="L641" s="64" t="str">
        <f t="shared" si="9"/>
        <v/>
      </c>
      <c r="M641" s="58"/>
      <c r="N641" s="59"/>
      <c r="O641" s="60"/>
      <c r="P641" s="63" t="s">
        <v>263</v>
      </c>
      <c r="Q641" s="62"/>
      <c r="R641" s="40"/>
    </row>
    <row r="642" spans="1:18" ht="14.5" x14ac:dyDescent="0.35">
      <c r="A642" s="65" t="str">
        <f>IF(H642=0, "", IF(COUNTIF($H$12:H641, H642)&gt;0, "", MAX($A$12:A641)+1))</f>
        <v/>
      </c>
      <c r="B642" s="45">
        <v>631</v>
      </c>
      <c r="C642" s="43" t="str">
        <f>IF(L642="","",MAX($C$12:C641)+1)</f>
        <v/>
      </c>
      <c r="D642" s="55"/>
      <c r="E642" s="56"/>
      <c r="F642" s="56"/>
      <c r="G642" s="56"/>
      <c r="H642" s="56"/>
      <c r="I642" s="57"/>
      <c r="J642" s="56"/>
      <c r="K642" s="56"/>
      <c r="L642" s="64" t="str">
        <f t="shared" si="9"/>
        <v/>
      </c>
      <c r="M642" s="58"/>
      <c r="N642" s="59"/>
      <c r="O642" s="60"/>
      <c r="P642" s="63" t="s">
        <v>263</v>
      </c>
      <c r="Q642" s="62"/>
      <c r="R642" s="40"/>
    </row>
    <row r="643" spans="1:18" ht="14.5" x14ac:dyDescent="0.35">
      <c r="A643" s="65" t="str">
        <f>IF(H643=0, "", IF(COUNTIF($H$12:H642, H643)&gt;0, "", MAX($A$12:A642)+1))</f>
        <v/>
      </c>
      <c r="B643" s="45">
        <v>632</v>
      </c>
      <c r="C643" s="43" t="str">
        <f>IF(L643="","",MAX($C$12:C642)+1)</f>
        <v/>
      </c>
      <c r="D643" s="55"/>
      <c r="E643" s="56"/>
      <c r="F643" s="56"/>
      <c r="G643" s="56"/>
      <c r="H643" s="56"/>
      <c r="I643" s="57"/>
      <c r="J643" s="56"/>
      <c r="K643" s="56"/>
      <c r="L643" s="64" t="str">
        <f t="shared" si="9"/>
        <v/>
      </c>
      <c r="M643" s="58"/>
      <c r="N643" s="59"/>
      <c r="O643" s="60"/>
      <c r="P643" s="63" t="s">
        <v>263</v>
      </c>
      <c r="Q643" s="62"/>
      <c r="R643" s="40"/>
    </row>
    <row r="644" spans="1:18" ht="14.5" x14ac:dyDescent="0.35">
      <c r="A644" s="65" t="str">
        <f>IF(H644=0, "", IF(COUNTIF($H$12:H643, H644)&gt;0, "", MAX($A$12:A643)+1))</f>
        <v/>
      </c>
      <c r="B644" s="44">
        <v>633</v>
      </c>
      <c r="C644" s="43" t="str">
        <f>IF(L644="","",MAX($C$12:C643)+1)</f>
        <v/>
      </c>
      <c r="D644" s="55"/>
      <c r="E644" s="56"/>
      <c r="F644" s="56"/>
      <c r="G644" s="56"/>
      <c r="H644" s="56"/>
      <c r="I644" s="57"/>
      <c r="J644" s="56"/>
      <c r="K644" s="56"/>
      <c r="L644" s="64" t="str">
        <f t="shared" si="9"/>
        <v/>
      </c>
      <c r="M644" s="58"/>
      <c r="N644" s="59"/>
      <c r="O644" s="60"/>
      <c r="P644" s="63" t="s">
        <v>263</v>
      </c>
      <c r="Q644" s="62"/>
      <c r="R644" s="40"/>
    </row>
    <row r="645" spans="1:18" ht="14.5" x14ac:dyDescent="0.35">
      <c r="A645" s="65" t="str">
        <f>IF(H645=0, "", IF(COUNTIF($H$12:H644, H645)&gt;0, "", MAX($A$12:A644)+1))</f>
        <v/>
      </c>
      <c r="B645" s="45">
        <v>634</v>
      </c>
      <c r="C645" s="43" t="str">
        <f>IF(L645="","",MAX($C$12:C644)+1)</f>
        <v/>
      </c>
      <c r="D645" s="55"/>
      <c r="E645" s="56"/>
      <c r="F645" s="56"/>
      <c r="G645" s="56"/>
      <c r="H645" s="56"/>
      <c r="I645" s="57"/>
      <c r="J645" s="56"/>
      <c r="K645" s="56"/>
      <c r="L645" s="64" t="str">
        <f t="shared" si="9"/>
        <v/>
      </c>
      <c r="M645" s="58"/>
      <c r="N645" s="59"/>
      <c r="O645" s="60"/>
      <c r="P645" s="63" t="s">
        <v>263</v>
      </c>
      <c r="Q645" s="62"/>
      <c r="R645" s="40"/>
    </row>
    <row r="646" spans="1:18" ht="14.5" x14ac:dyDescent="0.35">
      <c r="A646" s="65" t="str">
        <f>IF(H646=0, "", IF(COUNTIF($H$12:H645, H646)&gt;0, "", MAX($A$12:A645)+1))</f>
        <v/>
      </c>
      <c r="B646" s="45">
        <v>635</v>
      </c>
      <c r="C646" s="43" t="str">
        <f>IF(L646="","",MAX($C$12:C645)+1)</f>
        <v/>
      </c>
      <c r="D646" s="55"/>
      <c r="E646" s="56"/>
      <c r="F646" s="56"/>
      <c r="G646" s="56"/>
      <c r="H646" s="56"/>
      <c r="I646" s="57"/>
      <c r="J646" s="56"/>
      <c r="K646" s="56"/>
      <c r="L646" s="64" t="str">
        <f t="shared" si="9"/>
        <v/>
      </c>
      <c r="M646" s="58"/>
      <c r="N646" s="59"/>
      <c r="O646" s="60"/>
      <c r="P646" s="63" t="s">
        <v>263</v>
      </c>
      <c r="Q646" s="62"/>
      <c r="R646" s="40"/>
    </row>
    <row r="647" spans="1:18" ht="14.5" x14ac:dyDescent="0.35">
      <c r="A647" s="65" t="str">
        <f>IF(H647=0, "", IF(COUNTIF($H$12:H646, H647)&gt;0, "", MAX($A$12:A646)+1))</f>
        <v/>
      </c>
      <c r="B647" s="45">
        <v>636</v>
      </c>
      <c r="C647" s="43" t="str">
        <f>IF(L647="","",MAX($C$12:C646)+1)</f>
        <v/>
      </c>
      <c r="D647" s="55"/>
      <c r="E647" s="56"/>
      <c r="F647" s="56"/>
      <c r="G647" s="56"/>
      <c r="H647" s="56"/>
      <c r="I647" s="57"/>
      <c r="J647" s="56"/>
      <c r="K647" s="56"/>
      <c r="L647" s="64" t="str">
        <f t="shared" si="9"/>
        <v/>
      </c>
      <c r="M647" s="58"/>
      <c r="N647" s="59"/>
      <c r="O647" s="60"/>
      <c r="P647" s="63" t="s">
        <v>263</v>
      </c>
      <c r="Q647" s="62"/>
      <c r="R647" s="40"/>
    </row>
    <row r="648" spans="1:18" ht="14.5" x14ac:dyDescent="0.35">
      <c r="A648" s="65" t="str">
        <f>IF(H648=0, "", IF(COUNTIF($H$12:H647, H648)&gt;0, "", MAX($A$12:A647)+1))</f>
        <v/>
      </c>
      <c r="B648" s="44">
        <v>637</v>
      </c>
      <c r="C648" s="43" t="str">
        <f>IF(L648="","",MAX($C$12:C647)+1)</f>
        <v/>
      </c>
      <c r="D648" s="55"/>
      <c r="E648" s="56"/>
      <c r="F648" s="56"/>
      <c r="G648" s="56"/>
      <c r="H648" s="56"/>
      <c r="I648" s="57"/>
      <c r="J648" s="56"/>
      <c r="K648" s="56"/>
      <c r="L648" s="64" t="str">
        <f t="shared" si="9"/>
        <v/>
      </c>
      <c r="M648" s="58"/>
      <c r="N648" s="59"/>
      <c r="O648" s="60"/>
      <c r="P648" s="63" t="s">
        <v>263</v>
      </c>
      <c r="Q648" s="62"/>
      <c r="R648" s="40"/>
    </row>
    <row r="649" spans="1:18" ht="14.5" x14ac:dyDescent="0.35">
      <c r="A649" s="65" t="str">
        <f>IF(H649=0, "", IF(COUNTIF($H$12:H648, H649)&gt;0, "", MAX($A$12:A648)+1))</f>
        <v/>
      </c>
      <c r="B649" s="45">
        <v>638</v>
      </c>
      <c r="C649" s="43" t="str">
        <f>IF(L649="","",MAX($C$12:C648)+1)</f>
        <v/>
      </c>
      <c r="D649" s="55"/>
      <c r="E649" s="56"/>
      <c r="F649" s="56"/>
      <c r="G649" s="56"/>
      <c r="H649" s="56"/>
      <c r="I649" s="57"/>
      <c r="J649" s="56"/>
      <c r="K649" s="56"/>
      <c r="L649" s="64" t="str">
        <f t="shared" si="9"/>
        <v/>
      </c>
      <c r="M649" s="58"/>
      <c r="N649" s="59"/>
      <c r="O649" s="60"/>
      <c r="P649" s="63" t="s">
        <v>263</v>
      </c>
      <c r="Q649" s="62"/>
      <c r="R649" s="40"/>
    </row>
    <row r="650" spans="1:18" ht="14.5" x14ac:dyDescent="0.35">
      <c r="A650" s="65" t="str">
        <f>IF(H650=0, "", IF(COUNTIF($H$12:H649, H650)&gt;0, "", MAX($A$12:A649)+1))</f>
        <v/>
      </c>
      <c r="B650" s="45">
        <v>639</v>
      </c>
      <c r="C650" s="43" t="str">
        <f>IF(L650="","",MAX($C$12:C649)+1)</f>
        <v/>
      </c>
      <c r="D650" s="55"/>
      <c r="E650" s="56"/>
      <c r="F650" s="56"/>
      <c r="G650" s="56"/>
      <c r="H650" s="56"/>
      <c r="I650" s="57"/>
      <c r="J650" s="56"/>
      <c r="K650" s="56"/>
      <c r="L650" s="64" t="str">
        <f t="shared" si="9"/>
        <v/>
      </c>
      <c r="M650" s="58"/>
      <c r="N650" s="59"/>
      <c r="O650" s="60"/>
      <c r="P650" s="63" t="s">
        <v>263</v>
      </c>
      <c r="Q650" s="62"/>
      <c r="R650" s="40"/>
    </row>
    <row r="651" spans="1:18" ht="14.5" x14ac:dyDescent="0.35">
      <c r="A651" s="65" t="str">
        <f>IF(H651=0, "", IF(COUNTIF($H$12:H650, H651)&gt;0, "", MAX($A$12:A650)+1))</f>
        <v/>
      </c>
      <c r="B651" s="45">
        <v>640</v>
      </c>
      <c r="C651" s="43" t="str">
        <f>IF(L651="","",MAX($C$12:C650)+1)</f>
        <v/>
      </c>
      <c r="D651" s="55"/>
      <c r="E651" s="56"/>
      <c r="F651" s="56"/>
      <c r="G651" s="56"/>
      <c r="H651" s="56"/>
      <c r="I651" s="57"/>
      <c r="J651" s="56"/>
      <c r="K651" s="56"/>
      <c r="L651" s="64" t="str">
        <f t="shared" si="9"/>
        <v/>
      </c>
      <c r="M651" s="58"/>
      <c r="N651" s="59"/>
      <c r="O651" s="60"/>
      <c r="P651" s="63" t="s">
        <v>263</v>
      </c>
      <c r="Q651" s="62"/>
      <c r="R651" s="40"/>
    </row>
    <row r="652" spans="1:18" ht="14.5" x14ac:dyDescent="0.35">
      <c r="A652" s="65" t="str">
        <f>IF(H652=0, "", IF(COUNTIF($H$12:H651, H652)&gt;0, "", MAX($A$12:A651)+1))</f>
        <v/>
      </c>
      <c r="B652" s="44">
        <v>641</v>
      </c>
      <c r="C652" s="43" t="str">
        <f>IF(L652="","",MAX($C$12:C651)+1)</f>
        <v/>
      </c>
      <c r="D652" s="55"/>
      <c r="E652" s="56"/>
      <c r="F652" s="56"/>
      <c r="G652" s="56"/>
      <c r="H652" s="56"/>
      <c r="I652" s="57"/>
      <c r="J652" s="56"/>
      <c r="K652" s="56"/>
      <c r="L652" s="64" t="str">
        <f t="shared" si="9"/>
        <v/>
      </c>
      <c r="M652" s="58"/>
      <c r="N652" s="59"/>
      <c r="O652" s="60"/>
      <c r="P652" s="63" t="s">
        <v>263</v>
      </c>
      <c r="Q652" s="62"/>
      <c r="R652" s="40"/>
    </row>
    <row r="653" spans="1:18" ht="14.5" x14ac:dyDescent="0.35">
      <c r="A653" s="65" t="str">
        <f>IF(H653=0, "", IF(COUNTIF($H$12:H652, H653)&gt;0, "", MAX($A$12:A652)+1))</f>
        <v/>
      </c>
      <c r="B653" s="45">
        <v>642</v>
      </c>
      <c r="C653" s="43" t="str">
        <f>IF(L653="","",MAX($C$12:C652)+1)</f>
        <v/>
      </c>
      <c r="D653" s="55"/>
      <c r="E653" s="56"/>
      <c r="F653" s="56"/>
      <c r="G653" s="56"/>
      <c r="H653" s="56"/>
      <c r="I653" s="57"/>
      <c r="J653" s="56"/>
      <c r="K653" s="56"/>
      <c r="L653" s="64" t="str">
        <f t="shared" si="9"/>
        <v/>
      </c>
      <c r="M653" s="58"/>
      <c r="N653" s="59"/>
      <c r="O653" s="60"/>
      <c r="P653" s="63" t="s">
        <v>263</v>
      </c>
      <c r="Q653" s="62"/>
      <c r="R653" s="40"/>
    </row>
    <row r="654" spans="1:18" ht="14.5" x14ac:dyDescent="0.35">
      <c r="A654" s="65" t="str">
        <f>IF(H654=0, "", IF(COUNTIF($H$12:H653, H654)&gt;0, "", MAX($A$12:A653)+1))</f>
        <v/>
      </c>
      <c r="B654" s="45">
        <v>643</v>
      </c>
      <c r="C654" s="43" t="str">
        <f>IF(L654="","",MAX($C$12:C653)+1)</f>
        <v/>
      </c>
      <c r="D654" s="55"/>
      <c r="E654" s="56"/>
      <c r="F654" s="56"/>
      <c r="G654" s="56"/>
      <c r="H654" s="56"/>
      <c r="I654" s="57"/>
      <c r="J654" s="56"/>
      <c r="K654" s="56"/>
      <c r="L654" s="64" t="str">
        <f t="shared" ref="L654:L717" si="10">IF($D654="", "", "CH3Br")</f>
        <v/>
      </c>
      <c r="M654" s="58"/>
      <c r="N654" s="59"/>
      <c r="O654" s="60"/>
      <c r="P654" s="63" t="s">
        <v>263</v>
      </c>
      <c r="Q654" s="62"/>
      <c r="R654" s="40"/>
    </row>
    <row r="655" spans="1:18" ht="14.5" x14ac:dyDescent="0.35">
      <c r="A655" s="65" t="str">
        <f>IF(H655=0, "", IF(COUNTIF($H$12:H654, H655)&gt;0, "", MAX($A$12:A654)+1))</f>
        <v/>
      </c>
      <c r="B655" s="45">
        <v>644</v>
      </c>
      <c r="C655" s="43" t="str">
        <f>IF(L655="","",MAX($C$12:C654)+1)</f>
        <v/>
      </c>
      <c r="D655" s="55"/>
      <c r="E655" s="56"/>
      <c r="F655" s="56"/>
      <c r="G655" s="56"/>
      <c r="H655" s="56"/>
      <c r="I655" s="57"/>
      <c r="J655" s="56"/>
      <c r="K655" s="56"/>
      <c r="L655" s="64" t="str">
        <f t="shared" si="10"/>
        <v/>
      </c>
      <c r="M655" s="58"/>
      <c r="N655" s="59"/>
      <c r="O655" s="60"/>
      <c r="P655" s="63" t="s">
        <v>263</v>
      </c>
      <c r="Q655" s="62"/>
      <c r="R655" s="40"/>
    </row>
    <row r="656" spans="1:18" ht="14.5" x14ac:dyDescent="0.35">
      <c r="A656" s="65" t="str">
        <f>IF(H656=0, "", IF(COUNTIF($H$12:H655, H656)&gt;0, "", MAX($A$12:A655)+1))</f>
        <v/>
      </c>
      <c r="B656" s="44">
        <v>645</v>
      </c>
      <c r="C656" s="43" t="str">
        <f>IF(L656="","",MAX($C$12:C655)+1)</f>
        <v/>
      </c>
      <c r="D656" s="55"/>
      <c r="E656" s="56"/>
      <c r="F656" s="56"/>
      <c r="G656" s="56"/>
      <c r="H656" s="56"/>
      <c r="I656" s="57"/>
      <c r="J656" s="56"/>
      <c r="K656" s="56"/>
      <c r="L656" s="64" t="str">
        <f t="shared" si="10"/>
        <v/>
      </c>
      <c r="M656" s="58"/>
      <c r="N656" s="59"/>
      <c r="O656" s="60"/>
      <c r="P656" s="63" t="s">
        <v>263</v>
      </c>
      <c r="Q656" s="62"/>
      <c r="R656" s="40"/>
    </row>
    <row r="657" spans="1:18" ht="14.5" x14ac:dyDescent="0.35">
      <c r="A657" s="65" t="str">
        <f>IF(H657=0, "", IF(COUNTIF($H$12:H656, H657)&gt;0, "", MAX($A$12:A656)+1))</f>
        <v/>
      </c>
      <c r="B657" s="45">
        <v>646</v>
      </c>
      <c r="C657" s="43" t="str">
        <f>IF(L657="","",MAX($C$12:C656)+1)</f>
        <v/>
      </c>
      <c r="D657" s="55"/>
      <c r="E657" s="56"/>
      <c r="F657" s="56"/>
      <c r="G657" s="56"/>
      <c r="H657" s="56"/>
      <c r="I657" s="57"/>
      <c r="J657" s="56"/>
      <c r="K657" s="56"/>
      <c r="L657" s="64" t="str">
        <f t="shared" si="10"/>
        <v/>
      </c>
      <c r="M657" s="58"/>
      <c r="N657" s="59"/>
      <c r="O657" s="60"/>
      <c r="P657" s="63" t="s">
        <v>263</v>
      </c>
      <c r="Q657" s="62"/>
      <c r="R657" s="40"/>
    </row>
    <row r="658" spans="1:18" ht="14.5" x14ac:dyDescent="0.35">
      <c r="A658" s="65" t="str">
        <f>IF(H658=0, "", IF(COUNTIF($H$12:H657, H658)&gt;0, "", MAX($A$12:A657)+1))</f>
        <v/>
      </c>
      <c r="B658" s="45">
        <v>647</v>
      </c>
      <c r="C658" s="43" t="str">
        <f>IF(L658="","",MAX($C$12:C657)+1)</f>
        <v/>
      </c>
      <c r="D658" s="55"/>
      <c r="E658" s="56"/>
      <c r="F658" s="56"/>
      <c r="G658" s="56"/>
      <c r="H658" s="56"/>
      <c r="I658" s="57"/>
      <c r="J658" s="56"/>
      <c r="K658" s="56"/>
      <c r="L658" s="64" t="str">
        <f t="shared" si="10"/>
        <v/>
      </c>
      <c r="M658" s="58"/>
      <c r="N658" s="59"/>
      <c r="O658" s="60"/>
      <c r="P658" s="63" t="s">
        <v>263</v>
      </c>
      <c r="Q658" s="62"/>
      <c r="R658" s="40"/>
    </row>
    <row r="659" spans="1:18" ht="14.5" x14ac:dyDescent="0.35">
      <c r="A659" s="65" t="str">
        <f>IF(H659=0, "", IF(COUNTIF($H$12:H658, H659)&gt;0, "", MAX($A$12:A658)+1))</f>
        <v/>
      </c>
      <c r="B659" s="45">
        <v>648</v>
      </c>
      <c r="C659" s="43" t="str">
        <f>IF(L659="","",MAX($C$12:C658)+1)</f>
        <v/>
      </c>
      <c r="D659" s="55"/>
      <c r="E659" s="56"/>
      <c r="F659" s="56"/>
      <c r="G659" s="56"/>
      <c r="H659" s="56"/>
      <c r="I659" s="57"/>
      <c r="J659" s="56"/>
      <c r="K659" s="56"/>
      <c r="L659" s="64" t="str">
        <f t="shared" si="10"/>
        <v/>
      </c>
      <c r="M659" s="58"/>
      <c r="N659" s="59"/>
      <c r="O659" s="60"/>
      <c r="P659" s="63" t="s">
        <v>263</v>
      </c>
      <c r="Q659" s="62"/>
      <c r="R659" s="40"/>
    </row>
    <row r="660" spans="1:18" ht="14.5" x14ac:dyDescent="0.35">
      <c r="A660" s="65" t="str">
        <f>IF(H660=0, "", IF(COUNTIF($H$12:H659, H660)&gt;0, "", MAX($A$12:A659)+1))</f>
        <v/>
      </c>
      <c r="B660" s="44">
        <v>649</v>
      </c>
      <c r="C660" s="43" t="str">
        <f>IF(L660="","",MAX($C$12:C659)+1)</f>
        <v/>
      </c>
      <c r="D660" s="55"/>
      <c r="E660" s="56"/>
      <c r="F660" s="56"/>
      <c r="G660" s="56"/>
      <c r="H660" s="56"/>
      <c r="I660" s="57"/>
      <c r="J660" s="56"/>
      <c r="K660" s="56"/>
      <c r="L660" s="64" t="str">
        <f t="shared" si="10"/>
        <v/>
      </c>
      <c r="M660" s="58"/>
      <c r="N660" s="59"/>
      <c r="O660" s="60"/>
      <c r="P660" s="63" t="s">
        <v>263</v>
      </c>
      <c r="Q660" s="62"/>
      <c r="R660" s="40"/>
    </row>
    <row r="661" spans="1:18" ht="14.5" x14ac:dyDescent="0.35">
      <c r="A661" s="65" t="str">
        <f>IF(H661=0, "", IF(COUNTIF($H$12:H660, H661)&gt;0, "", MAX($A$12:A660)+1))</f>
        <v/>
      </c>
      <c r="B661" s="45">
        <v>650</v>
      </c>
      <c r="C661" s="43" t="str">
        <f>IF(L661="","",MAX($C$12:C660)+1)</f>
        <v/>
      </c>
      <c r="D661" s="55"/>
      <c r="E661" s="56"/>
      <c r="F661" s="56"/>
      <c r="G661" s="56"/>
      <c r="H661" s="56"/>
      <c r="I661" s="57"/>
      <c r="J661" s="56"/>
      <c r="K661" s="56"/>
      <c r="L661" s="64" t="str">
        <f t="shared" si="10"/>
        <v/>
      </c>
      <c r="M661" s="58"/>
      <c r="N661" s="59"/>
      <c r="O661" s="60"/>
      <c r="P661" s="63" t="s">
        <v>263</v>
      </c>
      <c r="Q661" s="62"/>
      <c r="R661" s="40"/>
    </row>
    <row r="662" spans="1:18" ht="14.5" x14ac:dyDescent="0.35">
      <c r="A662" s="65" t="str">
        <f>IF(H662=0, "", IF(COUNTIF($H$12:H661, H662)&gt;0, "", MAX($A$12:A661)+1))</f>
        <v/>
      </c>
      <c r="B662" s="45">
        <v>651</v>
      </c>
      <c r="C662" s="43" t="str">
        <f>IF(L662="","",MAX($C$12:C661)+1)</f>
        <v/>
      </c>
      <c r="D662" s="55"/>
      <c r="E662" s="56"/>
      <c r="F662" s="56"/>
      <c r="G662" s="56"/>
      <c r="H662" s="56"/>
      <c r="I662" s="57"/>
      <c r="J662" s="56"/>
      <c r="K662" s="56"/>
      <c r="L662" s="64" t="str">
        <f t="shared" si="10"/>
        <v/>
      </c>
      <c r="M662" s="58"/>
      <c r="N662" s="59"/>
      <c r="O662" s="60"/>
      <c r="P662" s="63" t="s">
        <v>263</v>
      </c>
      <c r="Q662" s="62"/>
      <c r="R662" s="40"/>
    </row>
    <row r="663" spans="1:18" ht="14.5" x14ac:dyDescent="0.35">
      <c r="A663" s="65" t="str">
        <f>IF(H663=0, "", IF(COUNTIF($H$12:H662, H663)&gt;0, "", MAX($A$12:A662)+1))</f>
        <v/>
      </c>
      <c r="B663" s="45">
        <v>652</v>
      </c>
      <c r="C663" s="43" t="str">
        <f>IF(L663="","",MAX($C$12:C662)+1)</f>
        <v/>
      </c>
      <c r="D663" s="55"/>
      <c r="E663" s="56"/>
      <c r="F663" s="56"/>
      <c r="G663" s="56"/>
      <c r="H663" s="56"/>
      <c r="I663" s="57"/>
      <c r="J663" s="56"/>
      <c r="K663" s="56"/>
      <c r="L663" s="64" t="str">
        <f t="shared" si="10"/>
        <v/>
      </c>
      <c r="M663" s="58"/>
      <c r="N663" s="59"/>
      <c r="O663" s="60"/>
      <c r="P663" s="63" t="s">
        <v>263</v>
      </c>
      <c r="Q663" s="62"/>
      <c r="R663" s="40"/>
    </row>
    <row r="664" spans="1:18" ht="14.5" x14ac:dyDescent="0.35">
      <c r="A664" s="65" t="str">
        <f>IF(H664=0, "", IF(COUNTIF($H$12:H663, H664)&gt;0, "", MAX($A$12:A663)+1))</f>
        <v/>
      </c>
      <c r="B664" s="44">
        <v>653</v>
      </c>
      <c r="C664" s="43" t="str">
        <f>IF(L664="","",MAX($C$12:C663)+1)</f>
        <v/>
      </c>
      <c r="D664" s="55"/>
      <c r="E664" s="56"/>
      <c r="F664" s="56"/>
      <c r="G664" s="56"/>
      <c r="H664" s="56"/>
      <c r="I664" s="57"/>
      <c r="J664" s="56"/>
      <c r="K664" s="56"/>
      <c r="L664" s="64" t="str">
        <f t="shared" si="10"/>
        <v/>
      </c>
      <c r="M664" s="58"/>
      <c r="N664" s="59"/>
      <c r="O664" s="60"/>
      <c r="P664" s="63" t="s">
        <v>263</v>
      </c>
      <c r="Q664" s="62"/>
      <c r="R664" s="40"/>
    </row>
    <row r="665" spans="1:18" ht="14.5" x14ac:dyDescent="0.35">
      <c r="A665" s="65" t="str">
        <f>IF(H665=0, "", IF(COUNTIF($H$12:H664, H665)&gt;0, "", MAX($A$12:A664)+1))</f>
        <v/>
      </c>
      <c r="B665" s="45">
        <v>654</v>
      </c>
      <c r="C665" s="43" t="str">
        <f>IF(L665="","",MAX($C$12:C664)+1)</f>
        <v/>
      </c>
      <c r="D665" s="55"/>
      <c r="E665" s="56"/>
      <c r="F665" s="56"/>
      <c r="G665" s="56"/>
      <c r="H665" s="56"/>
      <c r="I665" s="57"/>
      <c r="J665" s="56"/>
      <c r="K665" s="56"/>
      <c r="L665" s="64" t="str">
        <f t="shared" si="10"/>
        <v/>
      </c>
      <c r="M665" s="58"/>
      <c r="N665" s="59"/>
      <c r="O665" s="60"/>
      <c r="P665" s="63" t="s">
        <v>263</v>
      </c>
      <c r="Q665" s="62"/>
      <c r="R665" s="40"/>
    </row>
    <row r="666" spans="1:18" ht="14.5" x14ac:dyDescent="0.35">
      <c r="A666" s="65" t="str">
        <f>IF(H666=0, "", IF(COUNTIF($H$12:H665, H666)&gt;0, "", MAX($A$12:A665)+1))</f>
        <v/>
      </c>
      <c r="B666" s="45">
        <v>655</v>
      </c>
      <c r="C666" s="43" t="str">
        <f>IF(L666="","",MAX($C$12:C665)+1)</f>
        <v/>
      </c>
      <c r="D666" s="55"/>
      <c r="E666" s="56"/>
      <c r="F666" s="56"/>
      <c r="G666" s="56"/>
      <c r="H666" s="56"/>
      <c r="I666" s="57"/>
      <c r="J666" s="56"/>
      <c r="K666" s="56"/>
      <c r="L666" s="64" t="str">
        <f t="shared" si="10"/>
        <v/>
      </c>
      <c r="M666" s="58"/>
      <c r="N666" s="59"/>
      <c r="O666" s="60"/>
      <c r="P666" s="63" t="s">
        <v>263</v>
      </c>
      <c r="Q666" s="62"/>
      <c r="R666" s="40"/>
    </row>
    <row r="667" spans="1:18" ht="14.5" x14ac:dyDescent="0.35">
      <c r="A667" s="65" t="str">
        <f>IF(H667=0, "", IF(COUNTIF($H$12:H666, H667)&gt;0, "", MAX($A$12:A666)+1))</f>
        <v/>
      </c>
      <c r="B667" s="45">
        <v>656</v>
      </c>
      <c r="C667" s="43" t="str">
        <f>IF(L667="","",MAX($C$12:C666)+1)</f>
        <v/>
      </c>
      <c r="D667" s="55"/>
      <c r="E667" s="56"/>
      <c r="F667" s="56"/>
      <c r="G667" s="56"/>
      <c r="H667" s="56"/>
      <c r="I667" s="57"/>
      <c r="J667" s="56"/>
      <c r="K667" s="56"/>
      <c r="L667" s="64" t="str">
        <f t="shared" si="10"/>
        <v/>
      </c>
      <c r="M667" s="58"/>
      <c r="N667" s="59"/>
      <c r="O667" s="60"/>
      <c r="P667" s="63" t="s">
        <v>263</v>
      </c>
      <c r="Q667" s="62"/>
      <c r="R667" s="40"/>
    </row>
    <row r="668" spans="1:18" ht="14.5" x14ac:dyDescent="0.35">
      <c r="A668" s="65" t="str">
        <f>IF(H668=0, "", IF(COUNTIF($H$12:H667, H668)&gt;0, "", MAX($A$12:A667)+1))</f>
        <v/>
      </c>
      <c r="B668" s="44">
        <v>657</v>
      </c>
      <c r="C668" s="43" t="str">
        <f>IF(L668="","",MAX($C$12:C667)+1)</f>
        <v/>
      </c>
      <c r="D668" s="55"/>
      <c r="E668" s="56"/>
      <c r="F668" s="56"/>
      <c r="G668" s="56"/>
      <c r="H668" s="56"/>
      <c r="I668" s="57"/>
      <c r="J668" s="56"/>
      <c r="K668" s="56"/>
      <c r="L668" s="64" t="str">
        <f t="shared" si="10"/>
        <v/>
      </c>
      <c r="M668" s="58"/>
      <c r="N668" s="59"/>
      <c r="O668" s="60"/>
      <c r="P668" s="63" t="s">
        <v>263</v>
      </c>
      <c r="Q668" s="62"/>
      <c r="R668" s="40"/>
    </row>
    <row r="669" spans="1:18" ht="14.5" x14ac:dyDescent="0.35">
      <c r="A669" s="65" t="str">
        <f>IF(H669=0, "", IF(COUNTIF($H$12:H668, H669)&gt;0, "", MAX($A$12:A668)+1))</f>
        <v/>
      </c>
      <c r="B669" s="45">
        <v>658</v>
      </c>
      <c r="C669" s="43" t="str">
        <f>IF(L669="","",MAX($C$12:C668)+1)</f>
        <v/>
      </c>
      <c r="D669" s="55"/>
      <c r="E669" s="56"/>
      <c r="F669" s="56"/>
      <c r="G669" s="56"/>
      <c r="H669" s="56"/>
      <c r="I669" s="57"/>
      <c r="J669" s="56"/>
      <c r="K669" s="56"/>
      <c r="L669" s="64" t="str">
        <f t="shared" si="10"/>
        <v/>
      </c>
      <c r="M669" s="58"/>
      <c r="N669" s="59"/>
      <c r="O669" s="60"/>
      <c r="P669" s="63" t="s">
        <v>263</v>
      </c>
      <c r="Q669" s="62"/>
      <c r="R669" s="40"/>
    </row>
    <row r="670" spans="1:18" ht="14.5" x14ac:dyDescent="0.35">
      <c r="A670" s="65" t="str">
        <f>IF(H670=0, "", IF(COUNTIF($H$12:H669, H670)&gt;0, "", MAX($A$12:A669)+1))</f>
        <v/>
      </c>
      <c r="B670" s="45">
        <v>659</v>
      </c>
      <c r="C670" s="43" t="str">
        <f>IF(L670="","",MAX($C$12:C669)+1)</f>
        <v/>
      </c>
      <c r="D670" s="55"/>
      <c r="E670" s="56"/>
      <c r="F670" s="56"/>
      <c r="G670" s="56"/>
      <c r="H670" s="56"/>
      <c r="I670" s="57"/>
      <c r="J670" s="56"/>
      <c r="K670" s="56"/>
      <c r="L670" s="64" t="str">
        <f t="shared" si="10"/>
        <v/>
      </c>
      <c r="M670" s="58"/>
      <c r="N670" s="59"/>
      <c r="O670" s="60"/>
      <c r="P670" s="63" t="s">
        <v>263</v>
      </c>
      <c r="Q670" s="62"/>
      <c r="R670" s="40"/>
    </row>
    <row r="671" spans="1:18" ht="14.5" x14ac:dyDescent="0.35">
      <c r="A671" s="65" t="str">
        <f>IF(H671=0, "", IF(COUNTIF($H$12:H670, H671)&gt;0, "", MAX($A$12:A670)+1))</f>
        <v/>
      </c>
      <c r="B671" s="45">
        <v>660</v>
      </c>
      <c r="C671" s="43" t="str">
        <f>IF(L671="","",MAX($C$12:C670)+1)</f>
        <v/>
      </c>
      <c r="D671" s="55"/>
      <c r="E671" s="56"/>
      <c r="F671" s="56"/>
      <c r="G671" s="56"/>
      <c r="H671" s="56"/>
      <c r="I671" s="57"/>
      <c r="J671" s="56"/>
      <c r="K671" s="56"/>
      <c r="L671" s="64" t="str">
        <f t="shared" si="10"/>
        <v/>
      </c>
      <c r="M671" s="58"/>
      <c r="N671" s="59"/>
      <c r="O671" s="60"/>
      <c r="P671" s="63" t="s">
        <v>263</v>
      </c>
      <c r="Q671" s="62"/>
      <c r="R671" s="40"/>
    </row>
    <row r="672" spans="1:18" ht="14.5" x14ac:dyDescent="0.35">
      <c r="A672" s="65" t="str">
        <f>IF(H672=0, "", IF(COUNTIF($H$12:H671, H672)&gt;0, "", MAX($A$12:A671)+1))</f>
        <v/>
      </c>
      <c r="B672" s="44">
        <v>661</v>
      </c>
      <c r="C672" s="43" t="str">
        <f>IF(L672="","",MAX($C$12:C671)+1)</f>
        <v/>
      </c>
      <c r="D672" s="55"/>
      <c r="E672" s="56"/>
      <c r="F672" s="56"/>
      <c r="G672" s="56"/>
      <c r="H672" s="56"/>
      <c r="I672" s="57"/>
      <c r="J672" s="56"/>
      <c r="K672" s="56"/>
      <c r="L672" s="64" t="str">
        <f t="shared" si="10"/>
        <v/>
      </c>
      <c r="M672" s="58"/>
      <c r="N672" s="59"/>
      <c r="O672" s="60"/>
      <c r="P672" s="63" t="s">
        <v>263</v>
      </c>
      <c r="Q672" s="62"/>
      <c r="R672" s="40"/>
    </row>
    <row r="673" spans="1:18" ht="14.5" x14ac:dyDescent="0.35">
      <c r="A673" s="65" t="str">
        <f>IF(H673=0, "", IF(COUNTIF($H$12:H672, H673)&gt;0, "", MAX($A$12:A672)+1))</f>
        <v/>
      </c>
      <c r="B673" s="45">
        <v>662</v>
      </c>
      <c r="C673" s="43" t="str">
        <f>IF(L673="","",MAX($C$12:C672)+1)</f>
        <v/>
      </c>
      <c r="D673" s="55"/>
      <c r="E673" s="56"/>
      <c r="F673" s="56"/>
      <c r="G673" s="56"/>
      <c r="H673" s="56"/>
      <c r="I673" s="57"/>
      <c r="J673" s="56"/>
      <c r="K673" s="56"/>
      <c r="L673" s="64" t="str">
        <f t="shared" si="10"/>
        <v/>
      </c>
      <c r="M673" s="58"/>
      <c r="N673" s="59"/>
      <c r="O673" s="60"/>
      <c r="P673" s="63" t="s">
        <v>263</v>
      </c>
      <c r="Q673" s="62"/>
      <c r="R673" s="40"/>
    </row>
    <row r="674" spans="1:18" ht="14.5" x14ac:dyDescent="0.35">
      <c r="A674" s="65" t="str">
        <f>IF(H674=0, "", IF(COUNTIF($H$12:H673, H674)&gt;0, "", MAX($A$12:A673)+1))</f>
        <v/>
      </c>
      <c r="B674" s="45">
        <v>663</v>
      </c>
      <c r="C674" s="43" t="str">
        <f>IF(L674="","",MAX($C$12:C673)+1)</f>
        <v/>
      </c>
      <c r="D674" s="55"/>
      <c r="E674" s="56"/>
      <c r="F674" s="56"/>
      <c r="G674" s="56"/>
      <c r="H674" s="56"/>
      <c r="I674" s="57"/>
      <c r="J674" s="56"/>
      <c r="K674" s="56"/>
      <c r="L674" s="64" t="str">
        <f t="shared" si="10"/>
        <v/>
      </c>
      <c r="M674" s="58"/>
      <c r="N674" s="59"/>
      <c r="O674" s="60"/>
      <c r="P674" s="63" t="s">
        <v>263</v>
      </c>
      <c r="Q674" s="62"/>
      <c r="R674" s="40"/>
    </row>
    <row r="675" spans="1:18" ht="14.5" x14ac:dyDescent="0.35">
      <c r="A675" s="65" t="str">
        <f>IF(H675=0, "", IF(COUNTIF($H$12:H674, H675)&gt;0, "", MAX($A$12:A674)+1))</f>
        <v/>
      </c>
      <c r="B675" s="45">
        <v>664</v>
      </c>
      <c r="C675" s="43" t="str">
        <f>IF(L675="","",MAX($C$12:C674)+1)</f>
        <v/>
      </c>
      <c r="D675" s="55"/>
      <c r="E675" s="56"/>
      <c r="F675" s="56"/>
      <c r="G675" s="56"/>
      <c r="H675" s="56"/>
      <c r="I675" s="57"/>
      <c r="J675" s="56"/>
      <c r="K675" s="56"/>
      <c r="L675" s="64" t="str">
        <f t="shared" si="10"/>
        <v/>
      </c>
      <c r="M675" s="58"/>
      <c r="N675" s="59"/>
      <c r="O675" s="60"/>
      <c r="P675" s="63" t="s">
        <v>263</v>
      </c>
      <c r="Q675" s="62"/>
      <c r="R675" s="40"/>
    </row>
    <row r="676" spans="1:18" ht="14.5" x14ac:dyDescent="0.35">
      <c r="A676" s="65" t="str">
        <f>IF(H676=0, "", IF(COUNTIF($H$12:H675, H676)&gt;0, "", MAX($A$12:A675)+1))</f>
        <v/>
      </c>
      <c r="B676" s="44">
        <v>665</v>
      </c>
      <c r="C676" s="43" t="str">
        <f>IF(L676="","",MAX($C$12:C675)+1)</f>
        <v/>
      </c>
      <c r="D676" s="55"/>
      <c r="E676" s="56"/>
      <c r="F676" s="56"/>
      <c r="G676" s="56"/>
      <c r="H676" s="56"/>
      <c r="I676" s="57"/>
      <c r="J676" s="56"/>
      <c r="K676" s="56"/>
      <c r="L676" s="64" t="str">
        <f t="shared" si="10"/>
        <v/>
      </c>
      <c r="M676" s="58"/>
      <c r="N676" s="59"/>
      <c r="O676" s="60"/>
      <c r="P676" s="63" t="s">
        <v>263</v>
      </c>
      <c r="Q676" s="62"/>
      <c r="R676" s="40"/>
    </row>
    <row r="677" spans="1:18" ht="14.5" x14ac:dyDescent="0.35">
      <c r="A677" s="65" t="str">
        <f>IF(H677=0, "", IF(COUNTIF($H$12:H676, H677)&gt;0, "", MAX($A$12:A676)+1))</f>
        <v/>
      </c>
      <c r="B677" s="45">
        <v>666</v>
      </c>
      <c r="C677" s="43" t="str">
        <f>IF(L677="","",MAX($C$12:C676)+1)</f>
        <v/>
      </c>
      <c r="D677" s="55"/>
      <c r="E677" s="56"/>
      <c r="F677" s="56"/>
      <c r="G677" s="56"/>
      <c r="H677" s="56"/>
      <c r="I677" s="57"/>
      <c r="J677" s="56"/>
      <c r="K677" s="56"/>
      <c r="L677" s="64" t="str">
        <f t="shared" si="10"/>
        <v/>
      </c>
      <c r="M677" s="58"/>
      <c r="N677" s="59"/>
      <c r="O677" s="60"/>
      <c r="P677" s="63" t="s">
        <v>263</v>
      </c>
      <c r="Q677" s="62"/>
      <c r="R677" s="40"/>
    </row>
    <row r="678" spans="1:18" ht="14.5" x14ac:dyDescent="0.35">
      <c r="A678" s="65" t="str">
        <f>IF(H678=0, "", IF(COUNTIF($H$12:H677, H678)&gt;0, "", MAX($A$12:A677)+1))</f>
        <v/>
      </c>
      <c r="B678" s="45">
        <v>667</v>
      </c>
      <c r="C678" s="43" t="str">
        <f>IF(L678="","",MAX($C$12:C677)+1)</f>
        <v/>
      </c>
      <c r="D678" s="55"/>
      <c r="E678" s="56"/>
      <c r="F678" s="56"/>
      <c r="G678" s="56"/>
      <c r="H678" s="56"/>
      <c r="I678" s="57"/>
      <c r="J678" s="56"/>
      <c r="K678" s="56"/>
      <c r="L678" s="64" t="str">
        <f t="shared" si="10"/>
        <v/>
      </c>
      <c r="M678" s="58"/>
      <c r="N678" s="59"/>
      <c r="O678" s="60"/>
      <c r="P678" s="63" t="s">
        <v>263</v>
      </c>
      <c r="Q678" s="62"/>
      <c r="R678" s="40"/>
    </row>
    <row r="679" spans="1:18" ht="14.5" x14ac:dyDescent="0.35">
      <c r="A679" s="65" t="str">
        <f>IF(H679=0, "", IF(COUNTIF($H$12:H678, H679)&gt;0, "", MAX($A$12:A678)+1))</f>
        <v/>
      </c>
      <c r="B679" s="45">
        <v>668</v>
      </c>
      <c r="C679" s="43" t="str">
        <f>IF(L679="","",MAX($C$12:C678)+1)</f>
        <v/>
      </c>
      <c r="D679" s="55"/>
      <c r="E679" s="56"/>
      <c r="F679" s="56"/>
      <c r="G679" s="56"/>
      <c r="H679" s="56"/>
      <c r="I679" s="57"/>
      <c r="J679" s="56"/>
      <c r="K679" s="56"/>
      <c r="L679" s="64" t="str">
        <f t="shared" si="10"/>
        <v/>
      </c>
      <c r="M679" s="58"/>
      <c r="N679" s="59"/>
      <c r="O679" s="60"/>
      <c r="P679" s="63" t="s">
        <v>263</v>
      </c>
      <c r="Q679" s="62"/>
      <c r="R679" s="40"/>
    </row>
    <row r="680" spans="1:18" ht="14.5" x14ac:dyDescent="0.35">
      <c r="A680" s="65" t="str">
        <f>IF(H680=0, "", IF(COUNTIF($H$12:H679, H680)&gt;0, "", MAX($A$12:A679)+1))</f>
        <v/>
      </c>
      <c r="B680" s="44">
        <v>669</v>
      </c>
      <c r="C680" s="43" t="str">
        <f>IF(L680="","",MAX($C$12:C679)+1)</f>
        <v/>
      </c>
      <c r="D680" s="55"/>
      <c r="E680" s="56"/>
      <c r="F680" s="56"/>
      <c r="G680" s="56"/>
      <c r="H680" s="56"/>
      <c r="I680" s="57"/>
      <c r="J680" s="56"/>
      <c r="K680" s="56"/>
      <c r="L680" s="64" t="str">
        <f t="shared" si="10"/>
        <v/>
      </c>
      <c r="M680" s="58"/>
      <c r="N680" s="59"/>
      <c r="O680" s="60"/>
      <c r="P680" s="63" t="s">
        <v>263</v>
      </c>
      <c r="Q680" s="62"/>
      <c r="R680" s="40"/>
    </row>
    <row r="681" spans="1:18" ht="14.5" x14ac:dyDescent="0.35">
      <c r="A681" s="65" t="str">
        <f>IF(H681=0, "", IF(COUNTIF($H$12:H680, H681)&gt;0, "", MAX($A$12:A680)+1))</f>
        <v/>
      </c>
      <c r="B681" s="45">
        <v>670</v>
      </c>
      <c r="C681" s="43" t="str">
        <f>IF(L681="","",MAX($C$12:C680)+1)</f>
        <v/>
      </c>
      <c r="D681" s="55"/>
      <c r="E681" s="56"/>
      <c r="F681" s="56"/>
      <c r="G681" s="56"/>
      <c r="H681" s="56"/>
      <c r="I681" s="57"/>
      <c r="J681" s="56"/>
      <c r="K681" s="56"/>
      <c r="L681" s="64" t="str">
        <f t="shared" si="10"/>
        <v/>
      </c>
      <c r="M681" s="58"/>
      <c r="N681" s="59"/>
      <c r="O681" s="60"/>
      <c r="P681" s="63" t="s">
        <v>263</v>
      </c>
      <c r="Q681" s="62"/>
      <c r="R681" s="40"/>
    </row>
    <row r="682" spans="1:18" ht="14.5" x14ac:dyDescent="0.35">
      <c r="A682" s="65" t="str">
        <f>IF(H682=0, "", IF(COUNTIF($H$12:H681, H682)&gt;0, "", MAX($A$12:A681)+1))</f>
        <v/>
      </c>
      <c r="B682" s="45">
        <v>671</v>
      </c>
      <c r="C682" s="43" t="str">
        <f>IF(L682="","",MAX($C$12:C681)+1)</f>
        <v/>
      </c>
      <c r="D682" s="55"/>
      <c r="E682" s="56"/>
      <c r="F682" s="56"/>
      <c r="G682" s="56"/>
      <c r="H682" s="56"/>
      <c r="I682" s="57"/>
      <c r="J682" s="56"/>
      <c r="K682" s="56"/>
      <c r="L682" s="64" t="str">
        <f t="shared" si="10"/>
        <v/>
      </c>
      <c r="M682" s="58"/>
      <c r="N682" s="59"/>
      <c r="O682" s="60"/>
      <c r="P682" s="63" t="s">
        <v>263</v>
      </c>
      <c r="Q682" s="62"/>
      <c r="R682" s="40"/>
    </row>
    <row r="683" spans="1:18" ht="14.5" x14ac:dyDescent="0.35">
      <c r="A683" s="65" t="str">
        <f>IF(H683=0, "", IF(COUNTIF($H$12:H682, H683)&gt;0, "", MAX($A$12:A682)+1))</f>
        <v/>
      </c>
      <c r="B683" s="45">
        <v>672</v>
      </c>
      <c r="C683" s="43" t="str">
        <f>IF(L683="","",MAX($C$12:C682)+1)</f>
        <v/>
      </c>
      <c r="D683" s="55"/>
      <c r="E683" s="56"/>
      <c r="F683" s="56"/>
      <c r="G683" s="56"/>
      <c r="H683" s="56"/>
      <c r="I683" s="57"/>
      <c r="J683" s="56"/>
      <c r="K683" s="56"/>
      <c r="L683" s="64" t="str">
        <f t="shared" si="10"/>
        <v/>
      </c>
      <c r="M683" s="58"/>
      <c r="N683" s="59"/>
      <c r="O683" s="60"/>
      <c r="P683" s="63" t="s">
        <v>263</v>
      </c>
      <c r="Q683" s="62"/>
      <c r="R683" s="40"/>
    </row>
    <row r="684" spans="1:18" ht="14.5" x14ac:dyDescent="0.35">
      <c r="A684" s="65" t="str">
        <f>IF(H684=0, "", IF(COUNTIF($H$12:H683, H684)&gt;0, "", MAX($A$12:A683)+1))</f>
        <v/>
      </c>
      <c r="B684" s="44">
        <v>673</v>
      </c>
      <c r="C684" s="43" t="str">
        <f>IF(L684="","",MAX($C$12:C683)+1)</f>
        <v/>
      </c>
      <c r="D684" s="55"/>
      <c r="E684" s="56"/>
      <c r="F684" s="56"/>
      <c r="G684" s="56"/>
      <c r="H684" s="56"/>
      <c r="I684" s="57"/>
      <c r="J684" s="56"/>
      <c r="K684" s="56"/>
      <c r="L684" s="64" t="str">
        <f t="shared" si="10"/>
        <v/>
      </c>
      <c r="M684" s="58"/>
      <c r="N684" s="59"/>
      <c r="O684" s="60"/>
      <c r="P684" s="63" t="s">
        <v>263</v>
      </c>
      <c r="Q684" s="62"/>
      <c r="R684" s="40"/>
    </row>
    <row r="685" spans="1:18" ht="14.5" x14ac:dyDescent="0.35">
      <c r="A685" s="65" t="str">
        <f>IF(H685=0, "", IF(COUNTIF($H$12:H684, H685)&gt;0, "", MAX($A$12:A684)+1))</f>
        <v/>
      </c>
      <c r="B685" s="45">
        <v>674</v>
      </c>
      <c r="C685" s="43" t="str">
        <f>IF(L685="","",MAX($C$12:C684)+1)</f>
        <v/>
      </c>
      <c r="D685" s="55"/>
      <c r="E685" s="56"/>
      <c r="F685" s="56"/>
      <c r="G685" s="56"/>
      <c r="H685" s="56"/>
      <c r="I685" s="57"/>
      <c r="J685" s="56"/>
      <c r="K685" s="56"/>
      <c r="L685" s="64" t="str">
        <f t="shared" si="10"/>
        <v/>
      </c>
      <c r="M685" s="58"/>
      <c r="N685" s="59"/>
      <c r="O685" s="60"/>
      <c r="P685" s="63" t="s">
        <v>263</v>
      </c>
      <c r="Q685" s="62"/>
      <c r="R685" s="40"/>
    </row>
    <row r="686" spans="1:18" ht="14.5" x14ac:dyDescent="0.35">
      <c r="A686" s="65" t="str">
        <f>IF(H686=0, "", IF(COUNTIF($H$12:H685, H686)&gt;0, "", MAX($A$12:A685)+1))</f>
        <v/>
      </c>
      <c r="B686" s="45">
        <v>675</v>
      </c>
      <c r="C686" s="43" t="str">
        <f>IF(L686="","",MAX($C$12:C685)+1)</f>
        <v/>
      </c>
      <c r="D686" s="55"/>
      <c r="E686" s="56"/>
      <c r="F686" s="56"/>
      <c r="G686" s="56"/>
      <c r="H686" s="56"/>
      <c r="I686" s="57"/>
      <c r="J686" s="56"/>
      <c r="K686" s="56"/>
      <c r="L686" s="64" t="str">
        <f t="shared" si="10"/>
        <v/>
      </c>
      <c r="M686" s="58"/>
      <c r="N686" s="59"/>
      <c r="O686" s="60"/>
      <c r="P686" s="63" t="s">
        <v>263</v>
      </c>
      <c r="Q686" s="62"/>
      <c r="R686" s="40"/>
    </row>
    <row r="687" spans="1:18" ht="14.5" x14ac:dyDescent="0.35">
      <c r="A687" s="65" t="str">
        <f>IF(H687=0, "", IF(COUNTIF($H$12:H686, H687)&gt;0, "", MAX($A$12:A686)+1))</f>
        <v/>
      </c>
      <c r="B687" s="45">
        <v>676</v>
      </c>
      <c r="C687" s="43" t="str">
        <f>IF(L687="","",MAX($C$12:C686)+1)</f>
        <v/>
      </c>
      <c r="D687" s="55"/>
      <c r="E687" s="56"/>
      <c r="F687" s="56"/>
      <c r="G687" s="56"/>
      <c r="H687" s="56"/>
      <c r="I687" s="57"/>
      <c r="J687" s="56"/>
      <c r="K687" s="56"/>
      <c r="L687" s="64" t="str">
        <f t="shared" si="10"/>
        <v/>
      </c>
      <c r="M687" s="58"/>
      <c r="N687" s="59"/>
      <c r="O687" s="60"/>
      <c r="P687" s="63" t="s">
        <v>263</v>
      </c>
      <c r="Q687" s="62"/>
      <c r="R687" s="40"/>
    </row>
    <row r="688" spans="1:18" ht="14.5" x14ac:dyDescent="0.35">
      <c r="A688" s="65" t="str">
        <f>IF(H688=0, "", IF(COUNTIF($H$12:H687, H688)&gt;0, "", MAX($A$12:A687)+1))</f>
        <v/>
      </c>
      <c r="B688" s="44">
        <v>677</v>
      </c>
      <c r="C688" s="43" t="str">
        <f>IF(L688="","",MAX($C$12:C687)+1)</f>
        <v/>
      </c>
      <c r="D688" s="55"/>
      <c r="E688" s="56"/>
      <c r="F688" s="56"/>
      <c r="G688" s="56"/>
      <c r="H688" s="56"/>
      <c r="I688" s="57"/>
      <c r="J688" s="56"/>
      <c r="K688" s="56"/>
      <c r="L688" s="64" t="str">
        <f t="shared" si="10"/>
        <v/>
      </c>
      <c r="M688" s="58"/>
      <c r="N688" s="59"/>
      <c r="O688" s="60"/>
      <c r="P688" s="63" t="s">
        <v>263</v>
      </c>
      <c r="Q688" s="62"/>
      <c r="R688" s="40"/>
    </row>
    <row r="689" spans="1:18" ht="14.5" x14ac:dyDescent="0.35">
      <c r="A689" s="65" t="str">
        <f>IF(H689=0, "", IF(COUNTIF($H$12:H688, H689)&gt;0, "", MAX($A$12:A688)+1))</f>
        <v/>
      </c>
      <c r="B689" s="45">
        <v>678</v>
      </c>
      <c r="C689" s="43" t="str">
        <f>IF(L689="","",MAX($C$12:C688)+1)</f>
        <v/>
      </c>
      <c r="D689" s="55"/>
      <c r="E689" s="56"/>
      <c r="F689" s="56"/>
      <c r="G689" s="56"/>
      <c r="H689" s="56"/>
      <c r="I689" s="57"/>
      <c r="J689" s="56"/>
      <c r="K689" s="56"/>
      <c r="L689" s="64" t="str">
        <f t="shared" si="10"/>
        <v/>
      </c>
      <c r="M689" s="58"/>
      <c r="N689" s="59"/>
      <c r="O689" s="60"/>
      <c r="P689" s="63" t="s">
        <v>263</v>
      </c>
      <c r="Q689" s="62"/>
      <c r="R689" s="40"/>
    </row>
    <row r="690" spans="1:18" ht="14.5" x14ac:dyDescent="0.35">
      <c r="A690" s="65" t="str">
        <f>IF(H690=0, "", IF(COUNTIF($H$12:H689, H690)&gt;0, "", MAX($A$12:A689)+1))</f>
        <v/>
      </c>
      <c r="B690" s="45">
        <v>679</v>
      </c>
      <c r="C690" s="43" t="str">
        <f>IF(L690="","",MAX($C$12:C689)+1)</f>
        <v/>
      </c>
      <c r="D690" s="55"/>
      <c r="E690" s="56"/>
      <c r="F690" s="56"/>
      <c r="G690" s="56"/>
      <c r="H690" s="56"/>
      <c r="I690" s="57"/>
      <c r="J690" s="56"/>
      <c r="K690" s="56"/>
      <c r="L690" s="64" t="str">
        <f t="shared" si="10"/>
        <v/>
      </c>
      <c r="M690" s="58"/>
      <c r="N690" s="59"/>
      <c r="O690" s="60"/>
      <c r="P690" s="63" t="s">
        <v>263</v>
      </c>
      <c r="Q690" s="62"/>
      <c r="R690" s="40"/>
    </row>
    <row r="691" spans="1:18" ht="14.5" x14ac:dyDescent="0.35">
      <c r="A691" s="65" t="str">
        <f>IF(H691=0, "", IF(COUNTIF($H$12:H690, H691)&gt;0, "", MAX($A$12:A690)+1))</f>
        <v/>
      </c>
      <c r="B691" s="45">
        <v>680</v>
      </c>
      <c r="C691" s="43" t="str">
        <f>IF(L691="","",MAX($C$12:C690)+1)</f>
        <v/>
      </c>
      <c r="D691" s="55"/>
      <c r="E691" s="56"/>
      <c r="F691" s="56"/>
      <c r="G691" s="56"/>
      <c r="H691" s="56"/>
      <c r="I691" s="57"/>
      <c r="J691" s="56"/>
      <c r="K691" s="56"/>
      <c r="L691" s="64" t="str">
        <f t="shared" si="10"/>
        <v/>
      </c>
      <c r="M691" s="58"/>
      <c r="N691" s="59"/>
      <c r="O691" s="60"/>
      <c r="P691" s="63" t="s">
        <v>263</v>
      </c>
      <c r="Q691" s="62"/>
      <c r="R691" s="40"/>
    </row>
    <row r="692" spans="1:18" ht="14.5" x14ac:dyDescent="0.35">
      <c r="A692" s="65" t="str">
        <f>IF(H692=0, "", IF(COUNTIF($H$12:H691, H692)&gt;0, "", MAX($A$12:A691)+1))</f>
        <v/>
      </c>
      <c r="B692" s="44">
        <v>681</v>
      </c>
      <c r="C692" s="43" t="str">
        <f>IF(L692="","",MAX($C$12:C691)+1)</f>
        <v/>
      </c>
      <c r="D692" s="55"/>
      <c r="E692" s="56"/>
      <c r="F692" s="56"/>
      <c r="G692" s="56"/>
      <c r="H692" s="56"/>
      <c r="I692" s="57"/>
      <c r="J692" s="56"/>
      <c r="K692" s="56"/>
      <c r="L692" s="64" t="str">
        <f t="shared" si="10"/>
        <v/>
      </c>
      <c r="M692" s="58"/>
      <c r="N692" s="59"/>
      <c r="O692" s="60"/>
      <c r="P692" s="63" t="s">
        <v>263</v>
      </c>
      <c r="Q692" s="62"/>
      <c r="R692" s="40"/>
    </row>
    <row r="693" spans="1:18" ht="14.5" x14ac:dyDescent="0.35">
      <c r="A693" s="65" t="str">
        <f>IF(H693=0, "", IF(COUNTIF($H$12:H692, H693)&gt;0, "", MAX($A$12:A692)+1))</f>
        <v/>
      </c>
      <c r="B693" s="45">
        <v>682</v>
      </c>
      <c r="C693" s="43" t="str">
        <f>IF(L693="","",MAX($C$12:C692)+1)</f>
        <v/>
      </c>
      <c r="D693" s="55"/>
      <c r="E693" s="56"/>
      <c r="F693" s="56"/>
      <c r="G693" s="56"/>
      <c r="H693" s="56"/>
      <c r="I693" s="57"/>
      <c r="J693" s="56"/>
      <c r="K693" s="56"/>
      <c r="L693" s="64" t="str">
        <f t="shared" si="10"/>
        <v/>
      </c>
      <c r="M693" s="58"/>
      <c r="N693" s="59"/>
      <c r="O693" s="60"/>
      <c r="P693" s="63" t="s">
        <v>263</v>
      </c>
      <c r="Q693" s="62"/>
      <c r="R693" s="40"/>
    </row>
    <row r="694" spans="1:18" ht="14.5" x14ac:dyDescent="0.35">
      <c r="A694" s="65" t="str">
        <f>IF(H694=0, "", IF(COUNTIF($H$12:H693, H694)&gt;0, "", MAX($A$12:A693)+1))</f>
        <v/>
      </c>
      <c r="B694" s="45">
        <v>683</v>
      </c>
      <c r="C694" s="43" t="str">
        <f>IF(L694="","",MAX($C$12:C693)+1)</f>
        <v/>
      </c>
      <c r="D694" s="55"/>
      <c r="E694" s="56"/>
      <c r="F694" s="56"/>
      <c r="G694" s="56"/>
      <c r="H694" s="56"/>
      <c r="I694" s="57"/>
      <c r="J694" s="56"/>
      <c r="K694" s="56"/>
      <c r="L694" s="64" t="str">
        <f t="shared" si="10"/>
        <v/>
      </c>
      <c r="M694" s="58"/>
      <c r="N694" s="59"/>
      <c r="O694" s="60"/>
      <c r="P694" s="63" t="s">
        <v>263</v>
      </c>
      <c r="Q694" s="62"/>
      <c r="R694" s="40"/>
    </row>
    <row r="695" spans="1:18" ht="14.5" x14ac:dyDescent="0.35">
      <c r="A695" s="65" t="str">
        <f>IF(H695=0, "", IF(COUNTIF($H$12:H694, H695)&gt;0, "", MAX($A$12:A694)+1))</f>
        <v/>
      </c>
      <c r="B695" s="45">
        <v>684</v>
      </c>
      <c r="C695" s="43" t="str">
        <f>IF(L695="","",MAX($C$12:C694)+1)</f>
        <v/>
      </c>
      <c r="D695" s="55"/>
      <c r="E695" s="56"/>
      <c r="F695" s="56"/>
      <c r="G695" s="56"/>
      <c r="H695" s="56"/>
      <c r="I695" s="57"/>
      <c r="J695" s="56"/>
      <c r="K695" s="56"/>
      <c r="L695" s="64" t="str">
        <f t="shared" si="10"/>
        <v/>
      </c>
      <c r="M695" s="58"/>
      <c r="N695" s="59"/>
      <c r="O695" s="60"/>
      <c r="P695" s="63" t="s">
        <v>263</v>
      </c>
      <c r="Q695" s="62"/>
      <c r="R695" s="40"/>
    </row>
    <row r="696" spans="1:18" ht="14.5" x14ac:dyDescent="0.35">
      <c r="A696" s="65" t="str">
        <f>IF(H696=0, "", IF(COUNTIF($H$12:H695, H696)&gt;0, "", MAX($A$12:A695)+1))</f>
        <v/>
      </c>
      <c r="B696" s="44">
        <v>685</v>
      </c>
      <c r="C696" s="43" t="str">
        <f>IF(L696="","",MAX($C$12:C695)+1)</f>
        <v/>
      </c>
      <c r="D696" s="55"/>
      <c r="E696" s="56"/>
      <c r="F696" s="56"/>
      <c r="G696" s="56"/>
      <c r="H696" s="56"/>
      <c r="I696" s="57"/>
      <c r="J696" s="56"/>
      <c r="K696" s="56"/>
      <c r="L696" s="64" t="str">
        <f t="shared" si="10"/>
        <v/>
      </c>
      <c r="M696" s="58"/>
      <c r="N696" s="59"/>
      <c r="O696" s="60"/>
      <c r="P696" s="63" t="s">
        <v>263</v>
      </c>
      <c r="Q696" s="62"/>
      <c r="R696" s="40"/>
    </row>
    <row r="697" spans="1:18" ht="14.5" x14ac:dyDescent="0.35">
      <c r="A697" s="65" t="str">
        <f>IF(H697=0, "", IF(COUNTIF($H$12:H696, H697)&gt;0, "", MAX($A$12:A696)+1))</f>
        <v/>
      </c>
      <c r="B697" s="45">
        <v>686</v>
      </c>
      <c r="C697" s="43" t="str">
        <f>IF(L697="","",MAX($C$12:C696)+1)</f>
        <v/>
      </c>
      <c r="D697" s="55"/>
      <c r="E697" s="56"/>
      <c r="F697" s="56"/>
      <c r="G697" s="56"/>
      <c r="H697" s="56"/>
      <c r="I697" s="57"/>
      <c r="J697" s="56"/>
      <c r="K697" s="56"/>
      <c r="L697" s="64" t="str">
        <f t="shared" si="10"/>
        <v/>
      </c>
      <c r="M697" s="58"/>
      <c r="N697" s="59"/>
      <c r="O697" s="60"/>
      <c r="P697" s="63" t="s">
        <v>263</v>
      </c>
      <c r="Q697" s="62"/>
      <c r="R697" s="40"/>
    </row>
    <row r="698" spans="1:18" ht="14.5" x14ac:dyDescent="0.35">
      <c r="A698" s="65" t="str">
        <f>IF(H698=0, "", IF(COUNTIF($H$12:H697, H698)&gt;0, "", MAX($A$12:A697)+1))</f>
        <v/>
      </c>
      <c r="B698" s="45">
        <v>687</v>
      </c>
      <c r="C698" s="43" t="str">
        <f>IF(L698="","",MAX($C$12:C697)+1)</f>
        <v/>
      </c>
      <c r="D698" s="55"/>
      <c r="E698" s="56"/>
      <c r="F698" s="56"/>
      <c r="G698" s="56"/>
      <c r="H698" s="56"/>
      <c r="I698" s="57"/>
      <c r="J698" s="56"/>
      <c r="K698" s="56"/>
      <c r="L698" s="64" t="str">
        <f t="shared" si="10"/>
        <v/>
      </c>
      <c r="M698" s="58"/>
      <c r="N698" s="59"/>
      <c r="O698" s="60"/>
      <c r="P698" s="63" t="s">
        <v>263</v>
      </c>
      <c r="Q698" s="62"/>
      <c r="R698" s="40"/>
    </row>
    <row r="699" spans="1:18" ht="14.5" x14ac:dyDescent="0.35">
      <c r="A699" s="65" t="str">
        <f>IF(H699=0, "", IF(COUNTIF($H$12:H698, H699)&gt;0, "", MAX($A$12:A698)+1))</f>
        <v/>
      </c>
      <c r="B699" s="45">
        <v>688</v>
      </c>
      <c r="C699" s="43" t="str">
        <f>IF(L699="","",MAX($C$12:C698)+1)</f>
        <v/>
      </c>
      <c r="D699" s="55"/>
      <c r="E699" s="56"/>
      <c r="F699" s="56"/>
      <c r="G699" s="56"/>
      <c r="H699" s="56"/>
      <c r="I699" s="57"/>
      <c r="J699" s="56"/>
      <c r="K699" s="56"/>
      <c r="L699" s="64" t="str">
        <f t="shared" si="10"/>
        <v/>
      </c>
      <c r="M699" s="58"/>
      <c r="N699" s="59"/>
      <c r="O699" s="60"/>
      <c r="P699" s="63" t="s">
        <v>263</v>
      </c>
      <c r="Q699" s="62"/>
      <c r="R699" s="40"/>
    </row>
    <row r="700" spans="1:18" ht="14.5" x14ac:dyDescent="0.35">
      <c r="A700" s="65" t="str">
        <f>IF(H700=0, "", IF(COUNTIF($H$12:H699, H700)&gt;0, "", MAX($A$12:A699)+1))</f>
        <v/>
      </c>
      <c r="B700" s="44">
        <v>689</v>
      </c>
      <c r="C700" s="43" t="str">
        <f>IF(L700="","",MAX($C$12:C699)+1)</f>
        <v/>
      </c>
      <c r="D700" s="55"/>
      <c r="E700" s="56"/>
      <c r="F700" s="56"/>
      <c r="G700" s="56"/>
      <c r="H700" s="56"/>
      <c r="I700" s="57"/>
      <c r="J700" s="56"/>
      <c r="K700" s="56"/>
      <c r="L700" s="64" t="str">
        <f t="shared" si="10"/>
        <v/>
      </c>
      <c r="M700" s="58"/>
      <c r="N700" s="59"/>
      <c r="O700" s="60"/>
      <c r="P700" s="63" t="s">
        <v>263</v>
      </c>
      <c r="Q700" s="62"/>
      <c r="R700" s="40"/>
    </row>
    <row r="701" spans="1:18" ht="14.5" x14ac:dyDescent="0.35">
      <c r="A701" s="65" t="str">
        <f>IF(H701=0, "", IF(COUNTIF($H$12:H700, H701)&gt;0, "", MAX($A$12:A700)+1))</f>
        <v/>
      </c>
      <c r="B701" s="45">
        <v>690</v>
      </c>
      <c r="C701" s="43" t="str">
        <f>IF(L701="","",MAX($C$12:C700)+1)</f>
        <v/>
      </c>
      <c r="D701" s="55"/>
      <c r="E701" s="56"/>
      <c r="F701" s="56"/>
      <c r="G701" s="56"/>
      <c r="H701" s="56"/>
      <c r="I701" s="57"/>
      <c r="J701" s="56"/>
      <c r="K701" s="56"/>
      <c r="L701" s="64" t="str">
        <f t="shared" si="10"/>
        <v/>
      </c>
      <c r="M701" s="58"/>
      <c r="N701" s="59"/>
      <c r="O701" s="60"/>
      <c r="P701" s="63" t="s">
        <v>263</v>
      </c>
      <c r="Q701" s="62"/>
      <c r="R701" s="40"/>
    </row>
    <row r="702" spans="1:18" ht="14.5" x14ac:dyDescent="0.35">
      <c r="A702" s="65" t="str">
        <f>IF(H702=0, "", IF(COUNTIF($H$12:H701, H702)&gt;0, "", MAX($A$12:A701)+1))</f>
        <v/>
      </c>
      <c r="B702" s="45">
        <v>691</v>
      </c>
      <c r="C702" s="43" t="str">
        <f>IF(L702="","",MAX($C$12:C701)+1)</f>
        <v/>
      </c>
      <c r="D702" s="55"/>
      <c r="E702" s="56"/>
      <c r="F702" s="56"/>
      <c r="G702" s="56"/>
      <c r="H702" s="56"/>
      <c r="I702" s="57"/>
      <c r="J702" s="56"/>
      <c r="K702" s="56"/>
      <c r="L702" s="64" t="str">
        <f t="shared" si="10"/>
        <v/>
      </c>
      <c r="M702" s="58"/>
      <c r="N702" s="59"/>
      <c r="O702" s="60"/>
      <c r="P702" s="63" t="s">
        <v>263</v>
      </c>
      <c r="Q702" s="62"/>
      <c r="R702" s="40"/>
    </row>
    <row r="703" spans="1:18" ht="14.5" x14ac:dyDescent="0.35">
      <c r="A703" s="65" t="str">
        <f>IF(H703=0, "", IF(COUNTIF($H$12:H702, H703)&gt;0, "", MAX($A$12:A702)+1))</f>
        <v/>
      </c>
      <c r="B703" s="45">
        <v>692</v>
      </c>
      <c r="C703" s="43" t="str">
        <f>IF(L703="","",MAX($C$12:C702)+1)</f>
        <v/>
      </c>
      <c r="D703" s="55"/>
      <c r="E703" s="56"/>
      <c r="F703" s="56"/>
      <c r="G703" s="56"/>
      <c r="H703" s="56"/>
      <c r="I703" s="57"/>
      <c r="J703" s="56"/>
      <c r="K703" s="56"/>
      <c r="L703" s="64" t="str">
        <f t="shared" si="10"/>
        <v/>
      </c>
      <c r="M703" s="58"/>
      <c r="N703" s="59"/>
      <c r="O703" s="60"/>
      <c r="P703" s="63" t="s">
        <v>263</v>
      </c>
      <c r="Q703" s="62"/>
      <c r="R703" s="40"/>
    </row>
    <row r="704" spans="1:18" ht="14.5" x14ac:dyDescent="0.35">
      <c r="A704" s="65" t="str">
        <f>IF(H704=0, "", IF(COUNTIF($H$12:H703, H704)&gt;0, "", MAX($A$12:A703)+1))</f>
        <v/>
      </c>
      <c r="B704" s="44">
        <v>693</v>
      </c>
      <c r="C704" s="43" t="str">
        <f>IF(L704="","",MAX($C$12:C703)+1)</f>
        <v/>
      </c>
      <c r="D704" s="55"/>
      <c r="E704" s="56"/>
      <c r="F704" s="56"/>
      <c r="G704" s="56"/>
      <c r="H704" s="56"/>
      <c r="I704" s="57"/>
      <c r="J704" s="56"/>
      <c r="K704" s="56"/>
      <c r="L704" s="64" t="str">
        <f t="shared" si="10"/>
        <v/>
      </c>
      <c r="M704" s="58"/>
      <c r="N704" s="59"/>
      <c r="O704" s="60"/>
      <c r="P704" s="63" t="s">
        <v>263</v>
      </c>
      <c r="Q704" s="62"/>
      <c r="R704" s="40"/>
    </row>
    <row r="705" spans="1:18" ht="14.5" x14ac:dyDescent="0.35">
      <c r="A705" s="65" t="str">
        <f>IF(H705=0, "", IF(COUNTIF($H$12:H704, H705)&gt;0, "", MAX($A$12:A704)+1))</f>
        <v/>
      </c>
      <c r="B705" s="45">
        <v>694</v>
      </c>
      <c r="C705" s="43" t="str">
        <f>IF(L705="","",MAX($C$12:C704)+1)</f>
        <v/>
      </c>
      <c r="D705" s="55"/>
      <c r="E705" s="56"/>
      <c r="F705" s="56"/>
      <c r="G705" s="56"/>
      <c r="H705" s="56"/>
      <c r="I705" s="57"/>
      <c r="J705" s="56"/>
      <c r="K705" s="56"/>
      <c r="L705" s="64" t="str">
        <f t="shared" si="10"/>
        <v/>
      </c>
      <c r="M705" s="58"/>
      <c r="N705" s="59"/>
      <c r="O705" s="60"/>
      <c r="P705" s="63" t="s">
        <v>263</v>
      </c>
      <c r="Q705" s="62"/>
      <c r="R705" s="40"/>
    </row>
    <row r="706" spans="1:18" ht="14.5" x14ac:dyDescent="0.35">
      <c r="A706" s="65" t="str">
        <f>IF(H706=0, "", IF(COUNTIF($H$12:H705, H706)&gt;0, "", MAX($A$12:A705)+1))</f>
        <v/>
      </c>
      <c r="B706" s="45">
        <v>695</v>
      </c>
      <c r="C706" s="43" t="str">
        <f>IF(L706="","",MAX($C$12:C705)+1)</f>
        <v/>
      </c>
      <c r="D706" s="55"/>
      <c r="E706" s="56"/>
      <c r="F706" s="56"/>
      <c r="G706" s="56"/>
      <c r="H706" s="56"/>
      <c r="I706" s="57"/>
      <c r="J706" s="56"/>
      <c r="K706" s="56"/>
      <c r="L706" s="64" t="str">
        <f t="shared" si="10"/>
        <v/>
      </c>
      <c r="M706" s="58"/>
      <c r="N706" s="59"/>
      <c r="O706" s="60"/>
      <c r="P706" s="63" t="s">
        <v>263</v>
      </c>
      <c r="Q706" s="62"/>
      <c r="R706" s="40"/>
    </row>
    <row r="707" spans="1:18" ht="14.5" x14ac:dyDescent="0.35">
      <c r="A707" s="65" t="str">
        <f>IF(H707=0, "", IF(COUNTIF($H$12:H706, H707)&gt;0, "", MAX($A$12:A706)+1))</f>
        <v/>
      </c>
      <c r="B707" s="45">
        <v>696</v>
      </c>
      <c r="C707" s="43" t="str">
        <f>IF(L707="","",MAX($C$12:C706)+1)</f>
        <v/>
      </c>
      <c r="D707" s="55"/>
      <c r="E707" s="56"/>
      <c r="F707" s="56"/>
      <c r="G707" s="56"/>
      <c r="H707" s="56"/>
      <c r="I707" s="57"/>
      <c r="J707" s="56"/>
      <c r="K707" s="56"/>
      <c r="L707" s="64" t="str">
        <f t="shared" si="10"/>
        <v/>
      </c>
      <c r="M707" s="58"/>
      <c r="N707" s="59"/>
      <c r="O707" s="60"/>
      <c r="P707" s="63" t="s">
        <v>263</v>
      </c>
      <c r="Q707" s="62"/>
      <c r="R707" s="40"/>
    </row>
    <row r="708" spans="1:18" ht="14.5" x14ac:dyDescent="0.35">
      <c r="A708" s="65" t="str">
        <f>IF(H708=0, "", IF(COUNTIF($H$12:H707, H708)&gt;0, "", MAX($A$12:A707)+1))</f>
        <v/>
      </c>
      <c r="B708" s="44">
        <v>697</v>
      </c>
      <c r="C708" s="43" t="str">
        <f>IF(L708="","",MAX($C$12:C707)+1)</f>
        <v/>
      </c>
      <c r="D708" s="55"/>
      <c r="E708" s="56"/>
      <c r="F708" s="56"/>
      <c r="G708" s="56"/>
      <c r="H708" s="56"/>
      <c r="I708" s="57"/>
      <c r="J708" s="56"/>
      <c r="K708" s="56"/>
      <c r="L708" s="64" t="str">
        <f t="shared" si="10"/>
        <v/>
      </c>
      <c r="M708" s="58"/>
      <c r="N708" s="59"/>
      <c r="O708" s="60"/>
      <c r="P708" s="63" t="s">
        <v>263</v>
      </c>
      <c r="Q708" s="62"/>
      <c r="R708" s="40"/>
    </row>
    <row r="709" spans="1:18" ht="14.5" x14ac:dyDescent="0.35">
      <c r="A709" s="65" t="str">
        <f>IF(H709=0, "", IF(COUNTIF($H$12:H708, H709)&gt;0, "", MAX($A$12:A708)+1))</f>
        <v/>
      </c>
      <c r="B709" s="45">
        <v>698</v>
      </c>
      <c r="C709" s="43" t="str">
        <f>IF(L709="","",MAX($C$12:C708)+1)</f>
        <v/>
      </c>
      <c r="D709" s="55"/>
      <c r="E709" s="56"/>
      <c r="F709" s="56"/>
      <c r="G709" s="56"/>
      <c r="H709" s="56"/>
      <c r="I709" s="57"/>
      <c r="J709" s="56"/>
      <c r="K709" s="56"/>
      <c r="L709" s="64" t="str">
        <f t="shared" si="10"/>
        <v/>
      </c>
      <c r="M709" s="58"/>
      <c r="N709" s="59"/>
      <c r="O709" s="60"/>
      <c r="P709" s="63" t="s">
        <v>263</v>
      </c>
      <c r="Q709" s="62"/>
      <c r="R709" s="40"/>
    </row>
    <row r="710" spans="1:18" ht="14.5" x14ac:dyDescent="0.35">
      <c r="A710" s="65" t="str">
        <f>IF(H710=0, "", IF(COUNTIF($H$12:H709, H710)&gt;0, "", MAX($A$12:A709)+1))</f>
        <v/>
      </c>
      <c r="B710" s="45">
        <v>699</v>
      </c>
      <c r="C710" s="43" t="str">
        <f>IF(L710="","",MAX($C$12:C709)+1)</f>
        <v/>
      </c>
      <c r="D710" s="55"/>
      <c r="E710" s="56"/>
      <c r="F710" s="56"/>
      <c r="G710" s="56"/>
      <c r="H710" s="56"/>
      <c r="I710" s="57"/>
      <c r="J710" s="56"/>
      <c r="K710" s="56"/>
      <c r="L710" s="64" t="str">
        <f t="shared" si="10"/>
        <v/>
      </c>
      <c r="M710" s="58"/>
      <c r="N710" s="59"/>
      <c r="O710" s="60"/>
      <c r="P710" s="63" t="s">
        <v>263</v>
      </c>
      <c r="Q710" s="62"/>
      <c r="R710" s="40"/>
    </row>
    <row r="711" spans="1:18" ht="14.5" x14ac:dyDescent="0.35">
      <c r="A711" s="65" t="str">
        <f>IF(H711=0, "", IF(COUNTIF($H$12:H710, H711)&gt;0, "", MAX($A$12:A710)+1))</f>
        <v/>
      </c>
      <c r="B711" s="45">
        <v>700</v>
      </c>
      <c r="C711" s="43" t="str">
        <f>IF(L711="","",MAX($C$12:C710)+1)</f>
        <v/>
      </c>
      <c r="D711" s="55"/>
      <c r="E711" s="56"/>
      <c r="F711" s="56"/>
      <c r="G711" s="56"/>
      <c r="H711" s="56"/>
      <c r="I711" s="57"/>
      <c r="J711" s="56"/>
      <c r="K711" s="56"/>
      <c r="L711" s="64" t="str">
        <f t="shared" si="10"/>
        <v/>
      </c>
      <c r="M711" s="58"/>
      <c r="N711" s="59"/>
      <c r="O711" s="60"/>
      <c r="P711" s="63" t="s">
        <v>263</v>
      </c>
      <c r="Q711" s="62"/>
      <c r="R711" s="40"/>
    </row>
    <row r="712" spans="1:18" ht="14.5" x14ac:dyDescent="0.35">
      <c r="A712" s="65" t="str">
        <f>IF(H712=0, "", IF(COUNTIF($H$12:H711, H712)&gt;0, "", MAX($A$12:A711)+1))</f>
        <v/>
      </c>
      <c r="B712" s="44">
        <v>701</v>
      </c>
      <c r="C712" s="43" t="str">
        <f>IF(L712="","",MAX($C$12:C711)+1)</f>
        <v/>
      </c>
      <c r="D712" s="55"/>
      <c r="E712" s="56"/>
      <c r="F712" s="56"/>
      <c r="G712" s="56"/>
      <c r="H712" s="56"/>
      <c r="I712" s="57"/>
      <c r="J712" s="56"/>
      <c r="K712" s="56"/>
      <c r="L712" s="64" t="str">
        <f t="shared" si="10"/>
        <v/>
      </c>
      <c r="M712" s="58"/>
      <c r="N712" s="59"/>
      <c r="O712" s="60"/>
      <c r="P712" s="63" t="s">
        <v>263</v>
      </c>
      <c r="Q712" s="62"/>
      <c r="R712" s="40"/>
    </row>
    <row r="713" spans="1:18" ht="14.5" x14ac:dyDescent="0.35">
      <c r="A713" s="65" t="str">
        <f>IF(H713=0, "", IF(COUNTIF($H$12:H712, H713)&gt;0, "", MAX($A$12:A712)+1))</f>
        <v/>
      </c>
      <c r="B713" s="45">
        <v>702</v>
      </c>
      <c r="C713" s="43" t="str">
        <f>IF(L713="","",MAX($C$12:C712)+1)</f>
        <v/>
      </c>
      <c r="D713" s="55"/>
      <c r="E713" s="56"/>
      <c r="F713" s="56"/>
      <c r="G713" s="56"/>
      <c r="H713" s="56"/>
      <c r="I713" s="57"/>
      <c r="J713" s="56"/>
      <c r="K713" s="56"/>
      <c r="L713" s="64" t="str">
        <f t="shared" si="10"/>
        <v/>
      </c>
      <c r="M713" s="58"/>
      <c r="N713" s="59"/>
      <c r="O713" s="60"/>
      <c r="P713" s="63" t="s">
        <v>263</v>
      </c>
      <c r="Q713" s="62"/>
      <c r="R713" s="40"/>
    </row>
    <row r="714" spans="1:18" ht="14.5" x14ac:dyDescent="0.35">
      <c r="A714" s="65" t="str">
        <f>IF(H714=0, "", IF(COUNTIF($H$12:H713, H714)&gt;0, "", MAX($A$12:A713)+1))</f>
        <v/>
      </c>
      <c r="B714" s="45">
        <v>703</v>
      </c>
      <c r="C714" s="43" t="str">
        <f>IF(L714="","",MAX($C$12:C713)+1)</f>
        <v/>
      </c>
      <c r="D714" s="55"/>
      <c r="E714" s="56"/>
      <c r="F714" s="56"/>
      <c r="G714" s="56"/>
      <c r="H714" s="56"/>
      <c r="I714" s="57"/>
      <c r="J714" s="56"/>
      <c r="K714" s="56"/>
      <c r="L714" s="64" t="str">
        <f t="shared" si="10"/>
        <v/>
      </c>
      <c r="M714" s="58"/>
      <c r="N714" s="59"/>
      <c r="O714" s="60"/>
      <c r="P714" s="63" t="s">
        <v>263</v>
      </c>
      <c r="Q714" s="62"/>
      <c r="R714" s="40"/>
    </row>
    <row r="715" spans="1:18" ht="14.5" x14ac:dyDescent="0.35">
      <c r="A715" s="65" t="str">
        <f>IF(H715=0, "", IF(COUNTIF($H$12:H714, H715)&gt;0, "", MAX($A$12:A714)+1))</f>
        <v/>
      </c>
      <c r="B715" s="45">
        <v>704</v>
      </c>
      <c r="C715" s="43" t="str">
        <f>IF(L715="","",MAX($C$12:C714)+1)</f>
        <v/>
      </c>
      <c r="D715" s="55"/>
      <c r="E715" s="56"/>
      <c r="F715" s="56"/>
      <c r="G715" s="56"/>
      <c r="H715" s="56"/>
      <c r="I715" s="57"/>
      <c r="J715" s="56"/>
      <c r="K715" s="56"/>
      <c r="L715" s="64" t="str">
        <f t="shared" si="10"/>
        <v/>
      </c>
      <c r="M715" s="58"/>
      <c r="N715" s="59"/>
      <c r="O715" s="60"/>
      <c r="P715" s="63" t="s">
        <v>263</v>
      </c>
      <c r="Q715" s="62"/>
      <c r="R715" s="40"/>
    </row>
    <row r="716" spans="1:18" ht="14.5" x14ac:dyDescent="0.35">
      <c r="A716" s="65" t="str">
        <f>IF(H716=0, "", IF(COUNTIF($H$12:H715, H716)&gt;0, "", MAX($A$12:A715)+1))</f>
        <v/>
      </c>
      <c r="B716" s="44">
        <v>705</v>
      </c>
      <c r="C716" s="43" t="str">
        <f>IF(L716="","",MAX($C$12:C715)+1)</f>
        <v/>
      </c>
      <c r="D716" s="55"/>
      <c r="E716" s="56"/>
      <c r="F716" s="56"/>
      <c r="G716" s="56"/>
      <c r="H716" s="56"/>
      <c r="I716" s="57"/>
      <c r="J716" s="56"/>
      <c r="K716" s="56"/>
      <c r="L716" s="64" t="str">
        <f t="shared" si="10"/>
        <v/>
      </c>
      <c r="M716" s="58"/>
      <c r="N716" s="59"/>
      <c r="O716" s="60"/>
      <c r="P716" s="63" t="s">
        <v>263</v>
      </c>
      <c r="Q716" s="62"/>
      <c r="R716" s="40"/>
    </row>
    <row r="717" spans="1:18" ht="14.5" x14ac:dyDescent="0.35">
      <c r="A717" s="65" t="str">
        <f>IF(H717=0, "", IF(COUNTIF($H$12:H716, H717)&gt;0, "", MAX($A$12:A716)+1))</f>
        <v/>
      </c>
      <c r="B717" s="45">
        <v>706</v>
      </c>
      <c r="C717" s="43" t="str">
        <f>IF(L717="","",MAX($C$12:C716)+1)</f>
        <v/>
      </c>
      <c r="D717" s="55"/>
      <c r="E717" s="56"/>
      <c r="F717" s="56"/>
      <c r="G717" s="56"/>
      <c r="H717" s="56"/>
      <c r="I717" s="57"/>
      <c r="J717" s="56"/>
      <c r="K717" s="56"/>
      <c r="L717" s="64" t="str">
        <f t="shared" si="10"/>
        <v/>
      </c>
      <c r="M717" s="58"/>
      <c r="N717" s="59"/>
      <c r="O717" s="60"/>
      <c r="P717" s="63" t="s">
        <v>263</v>
      </c>
      <c r="Q717" s="62"/>
      <c r="R717" s="40"/>
    </row>
    <row r="718" spans="1:18" ht="14.5" x14ac:dyDescent="0.35">
      <c r="A718" s="65" t="str">
        <f>IF(H718=0, "", IF(COUNTIF($H$12:H717, H718)&gt;0, "", MAX($A$12:A717)+1))</f>
        <v/>
      </c>
      <c r="B718" s="45">
        <v>707</v>
      </c>
      <c r="C718" s="43" t="str">
        <f>IF(L718="","",MAX($C$12:C717)+1)</f>
        <v/>
      </c>
      <c r="D718" s="55"/>
      <c r="E718" s="56"/>
      <c r="F718" s="56"/>
      <c r="G718" s="56"/>
      <c r="H718" s="56"/>
      <c r="I718" s="57"/>
      <c r="J718" s="56"/>
      <c r="K718" s="56"/>
      <c r="L718" s="64" t="str">
        <f t="shared" ref="L718:L781" si="11">IF($D718="", "", "CH3Br")</f>
        <v/>
      </c>
      <c r="M718" s="58"/>
      <c r="N718" s="59"/>
      <c r="O718" s="60"/>
      <c r="P718" s="63" t="s">
        <v>263</v>
      </c>
      <c r="Q718" s="62"/>
      <c r="R718" s="40"/>
    </row>
    <row r="719" spans="1:18" ht="14.5" x14ac:dyDescent="0.35">
      <c r="A719" s="65" t="str">
        <f>IF(H719=0, "", IF(COUNTIF($H$12:H718, H719)&gt;0, "", MAX($A$12:A718)+1))</f>
        <v/>
      </c>
      <c r="B719" s="45">
        <v>708</v>
      </c>
      <c r="C719" s="43" t="str">
        <f>IF(L719="","",MAX($C$12:C718)+1)</f>
        <v/>
      </c>
      <c r="D719" s="55"/>
      <c r="E719" s="56"/>
      <c r="F719" s="56"/>
      <c r="G719" s="56"/>
      <c r="H719" s="56"/>
      <c r="I719" s="57"/>
      <c r="J719" s="56"/>
      <c r="K719" s="56"/>
      <c r="L719" s="64" t="str">
        <f t="shared" si="11"/>
        <v/>
      </c>
      <c r="M719" s="58"/>
      <c r="N719" s="59"/>
      <c r="O719" s="60"/>
      <c r="P719" s="63" t="s">
        <v>263</v>
      </c>
      <c r="Q719" s="62"/>
      <c r="R719" s="40"/>
    </row>
    <row r="720" spans="1:18" ht="14.5" x14ac:dyDescent="0.35">
      <c r="A720" s="65" t="str">
        <f>IF(H720=0, "", IF(COUNTIF($H$12:H719, H720)&gt;0, "", MAX($A$12:A719)+1))</f>
        <v/>
      </c>
      <c r="B720" s="44">
        <v>709</v>
      </c>
      <c r="C720" s="43" t="str">
        <f>IF(L720="","",MAX($C$12:C719)+1)</f>
        <v/>
      </c>
      <c r="D720" s="55"/>
      <c r="E720" s="56"/>
      <c r="F720" s="56"/>
      <c r="G720" s="56"/>
      <c r="H720" s="56"/>
      <c r="I720" s="57"/>
      <c r="J720" s="56"/>
      <c r="K720" s="56"/>
      <c r="L720" s="64" t="str">
        <f t="shared" si="11"/>
        <v/>
      </c>
      <c r="M720" s="58"/>
      <c r="N720" s="59"/>
      <c r="O720" s="60"/>
      <c r="P720" s="63" t="s">
        <v>263</v>
      </c>
      <c r="Q720" s="62"/>
      <c r="R720" s="40"/>
    </row>
    <row r="721" spans="1:18" ht="14.5" x14ac:dyDescent="0.35">
      <c r="A721" s="65" t="str">
        <f>IF(H721=0, "", IF(COUNTIF($H$12:H720, H721)&gt;0, "", MAX($A$12:A720)+1))</f>
        <v/>
      </c>
      <c r="B721" s="45">
        <v>710</v>
      </c>
      <c r="C721" s="43" t="str">
        <f>IF(L721="","",MAX($C$12:C720)+1)</f>
        <v/>
      </c>
      <c r="D721" s="55"/>
      <c r="E721" s="56"/>
      <c r="F721" s="56"/>
      <c r="G721" s="56"/>
      <c r="H721" s="56"/>
      <c r="I721" s="57"/>
      <c r="J721" s="56"/>
      <c r="K721" s="56"/>
      <c r="L721" s="64" t="str">
        <f t="shared" si="11"/>
        <v/>
      </c>
      <c r="M721" s="58"/>
      <c r="N721" s="59"/>
      <c r="O721" s="60"/>
      <c r="P721" s="63" t="s">
        <v>263</v>
      </c>
      <c r="Q721" s="62"/>
      <c r="R721" s="40"/>
    </row>
    <row r="722" spans="1:18" ht="14.5" x14ac:dyDescent="0.35">
      <c r="A722" s="65" t="str">
        <f>IF(H722=0, "", IF(COUNTIF($H$12:H721, H722)&gt;0, "", MAX($A$12:A721)+1))</f>
        <v/>
      </c>
      <c r="B722" s="45">
        <v>711</v>
      </c>
      <c r="C722" s="43" t="str">
        <f>IF(L722="","",MAX($C$12:C721)+1)</f>
        <v/>
      </c>
      <c r="D722" s="55"/>
      <c r="E722" s="56"/>
      <c r="F722" s="56"/>
      <c r="G722" s="56"/>
      <c r="H722" s="56"/>
      <c r="I722" s="57"/>
      <c r="J722" s="56"/>
      <c r="K722" s="56"/>
      <c r="L722" s="64" t="str">
        <f t="shared" si="11"/>
        <v/>
      </c>
      <c r="M722" s="58"/>
      <c r="N722" s="59"/>
      <c r="O722" s="60"/>
      <c r="P722" s="63" t="s">
        <v>263</v>
      </c>
      <c r="Q722" s="62"/>
      <c r="R722" s="40"/>
    </row>
    <row r="723" spans="1:18" ht="14.5" x14ac:dyDescent="0.35">
      <c r="A723" s="65" t="str">
        <f>IF(H723=0, "", IF(COUNTIF($H$12:H722, H723)&gt;0, "", MAX($A$12:A722)+1))</f>
        <v/>
      </c>
      <c r="B723" s="45">
        <v>712</v>
      </c>
      <c r="C723" s="43" t="str">
        <f>IF(L723="","",MAX($C$12:C722)+1)</f>
        <v/>
      </c>
      <c r="D723" s="55"/>
      <c r="E723" s="56"/>
      <c r="F723" s="56"/>
      <c r="G723" s="56"/>
      <c r="H723" s="56"/>
      <c r="I723" s="57"/>
      <c r="J723" s="56"/>
      <c r="K723" s="56"/>
      <c r="L723" s="64" t="str">
        <f t="shared" si="11"/>
        <v/>
      </c>
      <c r="M723" s="58"/>
      <c r="N723" s="59"/>
      <c r="O723" s="60"/>
      <c r="P723" s="63" t="s">
        <v>263</v>
      </c>
      <c r="Q723" s="62"/>
      <c r="R723" s="40"/>
    </row>
    <row r="724" spans="1:18" ht="14.5" x14ac:dyDescent="0.35">
      <c r="A724" s="65" t="str">
        <f>IF(H724=0, "", IF(COUNTIF($H$12:H723, H724)&gt;0, "", MAX($A$12:A723)+1))</f>
        <v/>
      </c>
      <c r="B724" s="44">
        <v>713</v>
      </c>
      <c r="C724" s="43" t="str">
        <f>IF(L724="","",MAX($C$12:C723)+1)</f>
        <v/>
      </c>
      <c r="D724" s="55"/>
      <c r="E724" s="56"/>
      <c r="F724" s="56"/>
      <c r="G724" s="56"/>
      <c r="H724" s="56"/>
      <c r="I724" s="57"/>
      <c r="J724" s="56"/>
      <c r="K724" s="56"/>
      <c r="L724" s="64" t="str">
        <f t="shared" si="11"/>
        <v/>
      </c>
      <c r="M724" s="58"/>
      <c r="N724" s="59"/>
      <c r="O724" s="60"/>
      <c r="P724" s="63" t="s">
        <v>263</v>
      </c>
      <c r="Q724" s="62"/>
      <c r="R724" s="40"/>
    </row>
    <row r="725" spans="1:18" ht="14.5" x14ac:dyDescent="0.35">
      <c r="A725" s="65" t="str">
        <f>IF(H725=0, "", IF(COUNTIF($H$12:H724, H725)&gt;0, "", MAX($A$12:A724)+1))</f>
        <v/>
      </c>
      <c r="B725" s="45">
        <v>714</v>
      </c>
      <c r="C725" s="43" t="str">
        <f>IF(L725="","",MAX($C$12:C724)+1)</f>
        <v/>
      </c>
      <c r="D725" s="55"/>
      <c r="E725" s="56"/>
      <c r="F725" s="56"/>
      <c r="G725" s="56"/>
      <c r="H725" s="56"/>
      <c r="I725" s="57"/>
      <c r="J725" s="56"/>
      <c r="K725" s="56"/>
      <c r="L725" s="64" t="str">
        <f t="shared" si="11"/>
        <v/>
      </c>
      <c r="M725" s="58"/>
      <c r="N725" s="59"/>
      <c r="O725" s="60"/>
      <c r="P725" s="63" t="s">
        <v>263</v>
      </c>
      <c r="Q725" s="62"/>
      <c r="R725" s="40"/>
    </row>
    <row r="726" spans="1:18" ht="14.5" x14ac:dyDescent="0.35">
      <c r="A726" s="65" t="str">
        <f>IF(H726=0, "", IF(COUNTIF($H$12:H725, H726)&gt;0, "", MAX($A$12:A725)+1))</f>
        <v/>
      </c>
      <c r="B726" s="45">
        <v>715</v>
      </c>
      <c r="C726" s="43" t="str">
        <f>IF(L726="","",MAX($C$12:C725)+1)</f>
        <v/>
      </c>
      <c r="D726" s="55"/>
      <c r="E726" s="56"/>
      <c r="F726" s="56"/>
      <c r="G726" s="56"/>
      <c r="H726" s="56"/>
      <c r="I726" s="57"/>
      <c r="J726" s="56"/>
      <c r="K726" s="56"/>
      <c r="L726" s="64" t="str">
        <f t="shared" si="11"/>
        <v/>
      </c>
      <c r="M726" s="58"/>
      <c r="N726" s="59"/>
      <c r="O726" s="60"/>
      <c r="P726" s="63" t="s">
        <v>263</v>
      </c>
      <c r="Q726" s="62"/>
      <c r="R726" s="40"/>
    </row>
    <row r="727" spans="1:18" ht="14.5" x14ac:dyDescent="0.35">
      <c r="A727" s="65" t="str">
        <f>IF(H727=0, "", IF(COUNTIF($H$12:H726, H727)&gt;0, "", MAX($A$12:A726)+1))</f>
        <v/>
      </c>
      <c r="B727" s="45">
        <v>716</v>
      </c>
      <c r="C727" s="43" t="str">
        <f>IF(L727="","",MAX($C$12:C726)+1)</f>
        <v/>
      </c>
      <c r="D727" s="55"/>
      <c r="E727" s="56"/>
      <c r="F727" s="56"/>
      <c r="G727" s="56"/>
      <c r="H727" s="56"/>
      <c r="I727" s="57"/>
      <c r="J727" s="56"/>
      <c r="K727" s="56"/>
      <c r="L727" s="64" t="str">
        <f t="shared" si="11"/>
        <v/>
      </c>
      <c r="M727" s="58"/>
      <c r="N727" s="59"/>
      <c r="O727" s="60"/>
      <c r="P727" s="63" t="s">
        <v>263</v>
      </c>
      <c r="Q727" s="62"/>
      <c r="R727" s="40"/>
    </row>
    <row r="728" spans="1:18" ht="14.5" x14ac:dyDescent="0.35">
      <c r="A728" s="65" t="str">
        <f>IF(H728=0, "", IF(COUNTIF($H$12:H727, H728)&gt;0, "", MAX($A$12:A727)+1))</f>
        <v/>
      </c>
      <c r="B728" s="44">
        <v>717</v>
      </c>
      <c r="C728" s="43" t="str">
        <f>IF(L728="","",MAX($C$12:C727)+1)</f>
        <v/>
      </c>
      <c r="D728" s="55"/>
      <c r="E728" s="56"/>
      <c r="F728" s="56"/>
      <c r="G728" s="56"/>
      <c r="H728" s="56"/>
      <c r="I728" s="57"/>
      <c r="J728" s="56"/>
      <c r="K728" s="56"/>
      <c r="L728" s="64" t="str">
        <f t="shared" si="11"/>
        <v/>
      </c>
      <c r="M728" s="58"/>
      <c r="N728" s="59"/>
      <c r="O728" s="60"/>
      <c r="P728" s="63" t="s">
        <v>263</v>
      </c>
      <c r="Q728" s="62"/>
      <c r="R728" s="40"/>
    </row>
    <row r="729" spans="1:18" ht="14.5" x14ac:dyDescent="0.35">
      <c r="A729" s="65" t="str">
        <f>IF(H729=0, "", IF(COUNTIF($H$12:H728, H729)&gt;0, "", MAX($A$12:A728)+1))</f>
        <v/>
      </c>
      <c r="B729" s="45">
        <v>718</v>
      </c>
      <c r="C729" s="43" t="str">
        <f>IF(L729="","",MAX($C$12:C728)+1)</f>
        <v/>
      </c>
      <c r="D729" s="55"/>
      <c r="E729" s="56"/>
      <c r="F729" s="56"/>
      <c r="G729" s="56"/>
      <c r="H729" s="56"/>
      <c r="I729" s="57"/>
      <c r="J729" s="56"/>
      <c r="K729" s="56"/>
      <c r="L729" s="64" t="str">
        <f t="shared" si="11"/>
        <v/>
      </c>
      <c r="M729" s="58"/>
      <c r="N729" s="59"/>
      <c r="O729" s="60"/>
      <c r="P729" s="63" t="s">
        <v>263</v>
      </c>
      <c r="Q729" s="62"/>
      <c r="R729" s="40"/>
    </row>
    <row r="730" spans="1:18" ht="14.5" x14ac:dyDescent="0.35">
      <c r="A730" s="65" t="str">
        <f>IF(H730=0, "", IF(COUNTIF($H$12:H729, H730)&gt;0, "", MAX($A$12:A729)+1))</f>
        <v/>
      </c>
      <c r="B730" s="45">
        <v>719</v>
      </c>
      <c r="C730" s="43" t="str">
        <f>IF(L730="","",MAX($C$12:C729)+1)</f>
        <v/>
      </c>
      <c r="D730" s="55"/>
      <c r="E730" s="56"/>
      <c r="F730" s="56"/>
      <c r="G730" s="56"/>
      <c r="H730" s="56"/>
      <c r="I730" s="57"/>
      <c r="J730" s="56"/>
      <c r="K730" s="56"/>
      <c r="L730" s="64" t="str">
        <f t="shared" si="11"/>
        <v/>
      </c>
      <c r="M730" s="58"/>
      <c r="N730" s="59"/>
      <c r="O730" s="60"/>
      <c r="P730" s="63" t="s">
        <v>263</v>
      </c>
      <c r="Q730" s="62"/>
      <c r="R730" s="40"/>
    </row>
    <row r="731" spans="1:18" ht="14.5" x14ac:dyDescent="0.35">
      <c r="A731" s="65" t="str">
        <f>IF(H731=0, "", IF(COUNTIF($H$12:H730, H731)&gt;0, "", MAX($A$12:A730)+1))</f>
        <v/>
      </c>
      <c r="B731" s="45">
        <v>720</v>
      </c>
      <c r="C731" s="43" t="str">
        <f>IF(L731="","",MAX($C$12:C730)+1)</f>
        <v/>
      </c>
      <c r="D731" s="55"/>
      <c r="E731" s="56"/>
      <c r="F731" s="56"/>
      <c r="G731" s="56"/>
      <c r="H731" s="56"/>
      <c r="I731" s="57"/>
      <c r="J731" s="56"/>
      <c r="K731" s="56"/>
      <c r="L731" s="64" t="str">
        <f t="shared" si="11"/>
        <v/>
      </c>
      <c r="M731" s="58"/>
      <c r="N731" s="59"/>
      <c r="O731" s="60"/>
      <c r="P731" s="63" t="s">
        <v>263</v>
      </c>
      <c r="Q731" s="62"/>
      <c r="R731" s="40"/>
    </row>
    <row r="732" spans="1:18" ht="14.5" x14ac:dyDescent="0.35">
      <c r="A732" s="65" t="str">
        <f>IF(H732=0, "", IF(COUNTIF($H$12:H731, H732)&gt;0, "", MAX($A$12:A731)+1))</f>
        <v/>
      </c>
      <c r="B732" s="44">
        <v>721</v>
      </c>
      <c r="C732" s="43" t="str">
        <f>IF(L732="","",MAX($C$12:C731)+1)</f>
        <v/>
      </c>
      <c r="D732" s="55"/>
      <c r="E732" s="56"/>
      <c r="F732" s="56"/>
      <c r="G732" s="56"/>
      <c r="H732" s="56"/>
      <c r="I732" s="57"/>
      <c r="J732" s="56"/>
      <c r="K732" s="56"/>
      <c r="L732" s="64" t="str">
        <f t="shared" si="11"/>
        <v/>
      </c>
      <c r="M732" s="58"/>
      <c r="N732" s="59"/>
      <c r="O732" s="60"/>
      <c r="P732" s="63" t="s">
        <v>263</v>
      </c>
      <c r="Q732" s="62"/>
      <c r="R732" s="40"/>
    </row>
    <row r="733" spans="1:18" ht="14.5" x14ac:dyDescent="0.35">
      <c r="A733" s="65" t="str">
        <f>IF(H733=0, "", IF(COUNTIF($H$12:H732, H733)&gt;0, "", MAX($A$12:A732)+1))</f>
        <v/>
      </c>
      <c r="B733" s="45">
        <v>722</v>
      </c>
      <c r="C733" s="43" t="str">
        <f>IF(L733="","",MAX($C$12:C732)+1)</f>
        <v/>
      </c>
      <c r="D733" s="55"/>
      <c r="E733" s="56"/>
      <c r="F733" s="56"/>
      <c r="G733" s="56"/>
      <c r="H733" s="56"/>
      <c r="I733" s="57"/>
      <c r="J733" s="56"/>
      <c r="K733" s="56"/>
      <c r="L733" s="64" t="str">
        <f t="shared" si="11"/>
        <v/>
      </c>
      <c r="M733" s="58"/>
      <c r="N733" s="59"/>
      <c r="O733" s="60"/>
      <c r="P733" s="63" t="s">
        <v>263</v>
      </c>
      <c r="Q733" s="62"/>
      <c r="R733" s="40"/>
    </row>
    <row r="734" spans="1:18" ht="14.5" x14ac:dyDescent="0.35">
      <c r="A734" s="65" t="str">
        <f>IF(H734=0, "", IF(COUNTIF($H$12:H733, H734)&gt;0, "", MAX($A$12:A733)+1))</f>
        <v/>
      </c>
      <c r="B734" s="45">
        <v>723</v>
      </c>
      <c r="C734" s="43" t="str">
        <f>IF(L734="","",MAX($C$12:C733)+1)</f>
        <v/>
      </c>
      <c r="D734" s="55"/>
      <c r="E734" s="56"/>
      <c r="F734" s="56"/>
      <c r="G734" s="56"/>
      <c r="H734" s="56"/>
      <c r="I734" s="57"/>
      <c r="J734" s="56"/>
      <c r="K734" s="56"/>
      <c r="L734" s="64" t="str">
        <f t="shared" si="11"/>
        <v/>
      </c>
      <c r="M734" s="58"/>
      <c r="N734" s="59"/>
      <c r="O734" s="60"/>
      <c r="P734" s="63" t="s">
        <v>263</v>
      </c>
      <c r="Q734" s="62"/>
      <c r="R734" s="40"/>
    </row>
    <row r="735" spans="1:18" ht="14.5" x14ac:dyDescent="0.35">
      <c r="A735" s="65" t="str">
        <f>IF(H735=0, "", IF(COUNTIF($H$12:H734, H735)&gt;0, "", MAX($A$12:A734)+1))</f>
        <v/>
      </c>
      <c r="B735" s="45">
        <v>724</v>
      </c>
      <c r="C735" s="43" t="str">
        <f>IF(L735="","",MAX($C$12:C734)+1)</f>
        <v/>
      </c>
      <c r="D735" s="55"/>
      <c r="E735" s="56"/>
      <c r="F735" s="56"/>
      <c r="G735" s="56"/>
      <c r="H735" s="56"/>
      <c r="I735" s="57"/>
      <c r="J735" s="56"/>
      <c r="K735" s="56"/>
      <c r="L735" s="64" t="str">
        <f t="shared" si="11"/>
        <v/>
      </c>
      <c r="M735" s="58"/>
      <c r="N735" s="59"/>
      <c r="O735" s="60"/>
      <c r="P735" s="63" t="s">
        <v>263</v>
      </c>
      <c r="Q735" s="62"/>
      <c r="R735" s="40"/>
    </row>
    <row r="736" spans="1:18" ht="14.5" x14ac:dyDescent="0.35">
      <c r="A736" s="65" t="str">
        <f>IF(H736=0, "", IF(COUNTIF($H$12:H735, H736)&gt;0, "", MAX($A$12:A735)+1))</f>
        <v/>
      </c>
      <c r="B736" s="44">
        <v>725</v>
      </c>
      <c r="C736" s="43" t="str">
        <f>IF(L736="","",MAX($C$12:C735)+1)</f>
        <v/>
      </c>
      <c r="D736" s="55"/>
      <c r="E736" s="56"/>
      <c r="F736" s="56"/>
      <c r="G736" s="56"/>
      <c r="H736" s="56"/>
      <c r="I736" s="57"/>
      <c r="J736" s="56"/>
      <c r="K736" s="56"/>
      <c r="L736" s="64" t="str">
        <f t="shared" si="11"/>
        <v/>
      </c>
      <c r="M736" s="58"/>
      <c r="N736" s="59"/>
      <c r="O736" s="60"/>
      <c r="P736" s="63" t="s">
        <v>263</v>
      </c>
      <c r="Q736" s="62"/>
      <c r="R736" s="40"/>
    </row>
    <row r="737" spans="1:18" ht="14.5" x14ac:dyDescent="0.35">
      <c r="A737" s="65" t="str">
        <f>IF(H737=0, "", IF(COUNTIF($H$12:H736, H737)&gt;0, "", MAX($A$12:A736)+1))</f>
        <v/>
      </c>
      <c r="B737" s="45">
        <v>726</v>
      </c>
      <c r="C737" s="43" t="str">
        <f>IF(L737="","",MAX($C$12:C736)+1)</f>
        <v/>
      </c>
      <c r="D737" s="55"/>
      <c r="E737" s="56"/>
      <c r="F737" s="56"/>
      <c r="G737" s="56"/>
      <c r="H737" s="56"/>
      <c r="I737" s="57"/>
      <c r="J737" s="56"/>
      <c r="K737" s="56"/>
      <c r="L737" s="64" t="str">
        <f t="shared" si="11"/>
        <v/>
      </c>
      <c r="M737" s="58"/>
      <c r="N737" s="59"/>
      <c r="O737" s="60"/>
      <c r="P737" s="63" t="s">
        <v>263</v>
      </c>
      <c r="Q737" s="62"/>
      <c r="R737" s="40"/>
    </row>
    <row r="738" spans="1:18" ht="14.5" x14ac:dyDescent="0.35">
      <c r="A738" s="65" t="str">
        <f>IF(H738=0, "", IF(COUNTIF($H$12:H737, H738)&gt;0, "", MAX($A$12:A737)+1))</f>
        <v/>
      </c>
      <c r="B738" s="45">
        <v>727</v>
      </c>
      <c r="C738" s="43" t="str">
        <f>IF(L738="","",MAX($C$12:C737)+1)</f>
        <v/>
      </c>
      <c r="D738" s="55"/>
      <c r="E738" s="56"/>
      <c r="F738" s="56"/>
      <c r="G738" s="56"/>
      <c r="H738" s="56"/>
      <c r="I738" s="57"/>
      <c r="J738" s="56"/>
      <c r="K738" s="56"/>
      <c r="L738" s="64" t="str">
        <f t="shared" si="11"/>
        <v/>
      </c>
      <c r="M738" s="58"/>
      <c r="N738" s="59"/>
      <c r="O738" s="60"/>
      <c r="P738" s="63" t="s">
        <v>263</v>
      </c>
      <c r="Q738" s="62"/>
      <c r="R738" s="40"/>
    </row>
    <row r="739" spans="1:18" ht="14.5" x14ac:dyDescent="0.35">
      <c r="A739" s="65" t="str">
        <f>IF(H739=0, "", IF(COUNTIF($H$12:H738, H739)&gt;0, "", MAX($A$12:A738)+1))</f>
        <v/>
      </c>
      <c r="B739" s="45">
        <v>728</v>
      </c>
      <c r="C739" s="43" t="str">
        <f>IF(L739="","",MAX($C$12:C738)+1)</f>
        <v/>
      </c>
      <c r="D739" s="55"/>
      <c r="E739" s="56"/>
      <c r="F739" s="56"/>
      <c r="G739" s="56"/>
      <c r="H739" s="56"/>
      <c r="I739" s="57"/>
      <c r="J739" s="56"/>
      <c r="K739" s="56"/>
      <c r="L739" s="64" t="str">
        <f t="shared" si="11"/>
        <v/>
      </c>
      <c r="M739" s="58"/>
      <c r="N739" s="59"/>
      <c r="O739" s="60"/>
      <c r="P739" s="63" t="s">
        <v>263</v>
      </c>
      <c r="Q739" s="62"/>
      <c r="R739" s="40"/>
    </row>
    <row r="740" spans="1:18" ht="14.5" x14ac:dyDescent="0.35">
      <c r="A740" s="65" t="str">
        <f>IF(H740=0, "", IF(COUNTIF($H$12:H739, H740)&gt;0, "", MAX($A$12:A739)+1))</f>
        <v/>
      </c>
      <c r="B740" s="44">
        <v>729</v>
      </c>
      <c r="C740" s="43" t="str">
        <f>IF(L740="","",MAX($C$12:C739)+1)</f>
        <v/>
      </c>
      <c r="D740" s="55"/>
      <c r="E740" s="56"/>
      <c r="F740" s="56"/>
      <c r="G740" s="56"/>
      <c r="H740" s="56"/>
      <c r="I740" s="57"/>
      <c r="J740" s="56"/>
      <c r="K740" s="56"/>
      <c r="L740" s="64" t="str">
        <f t="shared" si="11"/>
        <v/>
      </c>
      <c r="M740" s="58"/>
      <c r="N740" s="59"/>
      <c r="O740" s="60"/>
      <c r="P740" s="63" t="s">
        <v>263</v>
      </c>
      <c r="Q740" s="62"/>
      <c r="R740" s="40"/>
    </row>
    <row r="741" spans="1:18" ht="14.5" x14ac:dyDescent="0.35">
      <c r="A741" s="65" t="str">
        <f>IF(H741=0, "", IF(COUNTIF($H$12:H740, H741)&gt;0, "", MAX($A$12:A740)+1))</f>
        <v/>
      </c>
      <c r="B741" s="45">
        <v>730</v>
      </c>
      <c r="C741" s="43" t="str">
        <f>IF(L741="","",MAX($C$12:C740)+1)</f>
        <v/>
      </c>
      <c r="D741" s="55"/>
      <c r="E741" s="56"/>
      <c r="F741" s="56"/>
      <c r="G741" s="56"/>
      <c r="H741" s="56"/>
      <c r="I741" s="57"/>
      <c r="J741" s="56"/>
      <c r="K741" s="56"/>
      <c r="L741" s="64" t="str">
        <f t="shared" si="11"/>
        <v/>
      </c>
      <c r="M741" s="58"/>
      <c r="N741" s="59"/>
      <c r="O741" s="60"/>
      <c r="P741" s="63" t="s">
        <v>263</v>
      </c>
      <c r="Q741" s="62"/>
      <c r="R741" s="40"/>
    </row>
    <row r="742" spans="1:18" ht="14.5" x14ac:dyDescent="0.35">
      <c r="A742" s="65" t="str">
        <f>IF(H742=0, "", IF(COUNTIF($H$12:H741, H742)&gt;0, "", MAX($A$12:A741)+1))</f>
        <v/>
      </c>
      <c r="B742" s="45">
        <v>731</v>
      </c>
      <c r="C742" s="43" t="str">
        <f>IF(L742="","",MAX($C$12:C741)+1)</f>
        <v/>
      </c>
      <c r="D742" s="55"/>
      <c r="E742" s="56"/>
      <c r="F742" s="56"/>
      <c r="G742" s="56"/>
      <c r="H742" s="56"/>
      <c r="I742" s="57"/>
      <c r="J742" s="56"/>
      <c r="K742" s="56"/>
      <c r="L742" s="64" t="str">
        <f t="shared" si="11"/>
        <v/>
      </c>
      <c r="M742" s="58"/>
      <c r="N742" s="59"/>
      <c r="O742" s="60"/>
      <c r="P742" s="63" t="s">
        <v>263</v>
      </c>
      <c r="Q742" s="62"/>
      <c r="R742" s="40"/>
    </row>
    <row r="743" spans="1:18" ht="14.5" x14ac:dyDescent="0.35">
      <c r="A743" s="65" t="str">
        <f>IF(H743=0, "", IF(COUNTIF($H$12:H742, H743)&gt;0, "", MAX($A$12:A742)+1))</f>
        <v/>
      </c>
      <c r="B743" s="45">
        <v>732</v>
      </c>
      <c r="C743" s="43" t="str">
        <f>IF(L743="","",MAX($C$12:C742)+1)</f>
        <v/>
      </c>
      <c r="D743" s="55"/>
      <c r="E743" s="56"/>
      <c r="F743" s="56"/>
      <c r="G743" s="56"/>
      <c r="H743" s="56"/>
      <c r="I743" s="57"/>
      <c r="J743" s="56"/>
      <c r="K743" s="56"/>
      <c r="L743" s="64" t="str">
        <f t="shared" si="11"/>
        <v/>
      </c>
      <c r="M743" s="58"/>
      <c r="N743" s="59"/>
      <c r="O743" s="60"/>
      <c r="P743" s="63" t="s">
        <v>263</v>
      </c>
      <c r="Q743" s="62"/>
      <c r="R743" s="40"/>
    </row>
    <row r="744" spans="1:18" ht="14.5" x14ac:dyDescent="0.35">
      <c r="A744" s="65" t="str">
        <f>IF(H744=0, "", IF(COUNTIF($H$12:H743, H744)&gt;0, "", MAX($A$12:A743)+1))</f>
        <v/>
      </c>
      <c r="B744" s="44">
        <v>733</v>
      </c>
      <c r="C744" s="43" t="str">
        <f>IF(L744="","",MAX($C$12:C743)+1)</f>
        <v/>
      </c>
      <c r="D744" s="55"/>
      <c r="E744" s="56"/>
      <c r="F744" s="56"/>
      <c r="G744" s="56"/>
      <c r="H744" s="56"/>
      <c r="I744" s="57"/>
      <c r="J744" s="56"/>
      <c r="K744" s="56"/>
      <c r="L744" s="64" t="str">
        <f t="shared" si="11"/>
        <v/>
      </c>
      <c r="M744" s="58"/>
      <c r="N744" s="59"/>
      <c r="O744" s="60"/>
      <c r="P744" s="63" t="s">
        <v>263</v>
      </c>
      <c r="Q744" s="62"/>
      <c r="R744" s="40"/>
    </row>
    <row r="745" spans="1:18" ht="14.5" x14ac:dyDescent="0.35">
      <c r="A745" s="65" t="str">
        <f>IF(H745=0, "", IF(COUNTIF($H$12:H744, H745)&gt;0, "", MAX($A$12:A744)+1))</f>
        <v/>
      </c>
      <c r="B745" s="45">
        <v>734</v>
      </c>
      <c r="C745" s="43" t="str">
        <f>IF(L745="","",MAX($C$12:C744)+1)</f>
        <v/>
      </c>
      <c r="D745" s="55"/>
      <c r="E745" s="56"/>
      <c r="F745" s="56"/>
      <c r="G745" s="56"/>
      <c r="H745" s="56"/>
      <c r="I745" s="57"/>
      <c r="J745" s="56"/>
      <c r="K745" s="56"/>
      <c r="L745" s="64" t="str">
        <f t="shared" si="11"/>
        <v/>
      </c>
      <c r="M745" s="58"/>
      <c r="N745" s="59"/>
      <c r="O745" s="60"/>
      <c r="P745" s="63" t="s">
        <v>263</v>
      </c>
      <c r="Q745" s="62"/>
      <c r="R745" s="40"/>
    </row>
    <row r="746" spans="1:18" ht="14.5" x14ac:dyDescent="0.35">
      <c r="A746" s="65" t="str">
        <f>IF(H746=0, "", IF(COUNTIF($H$12:H745, H746)&gt;0, "", MAX($A$12:A745)+1))</f>
        <v/>
      </c>
      <c r="B746" s="45">
        <v>735</v>
      </c>
      <c r="C746" s="43" t="str">
        <f>IF(L746="","",MAX($C$12:C745)+1)</f>
        <v/>
      </c>
      <c r="D746" s="55"/>
      <c r="E746" s="56"/>
      <c r="F746" s="56"/>
      <c r="G746" s="56"/>
      <c r="H746" s="56"/>
      <c r="I746" s="57"/>
      <c r="J746" s="56"/>
      <c r="K746" s="56"/>
      <c r="L746" s="64" t="str">
        <f t="shared" si="11"/>
        <v/>
      </c>
      <c r="M746" s="58"/>
      <c r="N746" s="59"/>
      <c r="O746" s="60"/>
      <c r="P746" s="63" t="s">
        <v>263</v>
      </c>
      <c r="Q746" s="62"/>
      <c r="R746" s="40"/>
    </row>
    <row r="747" spans="1:18" ht="14.5" x14ac:dyDescent="0.35">
      <c r="A747" s="65" t="str">
        <f>IF(H747=0, "", IF(COUNTIF($H$12:H746, H747)&gt;0, "", MAX($A$12:A746)+1))</f>
        <v/>
      </c>
      <c r="B747" s="45">
        <v>736</v>
      </c>
      <c r="C747" s="43" t="str">
        <f>IF(L747="","",MAX($C$12:C746)+1)</f>
        <v/>
      </c>
      <c r="D747" s="55"/>
      <c r="E747" s="56"/>
      <c r="F747" s="56"/>
      <c r="G747" s="56"/>
      <c r="H747" s="56"/>
      <c r="I747" s="57"/>
      <c r="J747" s="56"/>
      <c r="K747" s="56"/>
      <c r="L747" s="64" t="str">
        <f t="shared" si="11"/>
        <v/>
      </c>
      <c r="M747" s="58"/>
      <c r="N747" s="59"/>
      <c r="O747" s="60"/>
      <c r="P747" s="63" t="s">
        <v>263</v>
      </c>
      <c r="Q747" s="62"/>
      <c r="R747" s="40"/>
    </row>
    <row r="748" spans="1:18" ht="14.5" x14ac:dyDescent="0.35">
      <c r="A748" s="65" t="str">
        <f>IF(H748=0, "", IF(COUNTIF($H$12:H747, H748)&gt;0, "", MAX($A$12:A747)+1))</f>
        <v/>
      </c>
      <c r="B748" s="44">
        <v>737</v>
      </c>
      <c r="C748" s="43" t="str">
        <f>IF(L748="","",MAX($C$12:C747)+1)</f>
        <v/>
      </c>
      <c r="D748" s="55"/>
      <c r="E748" s="56"/>
      <c r="F748" s="56"/>
      <c r="G748" s="56"/>
      <c r="H748" s="56"/>
      <c r="I748" s="57"/>
      <c r="J748" s="56"/>
      <c r="K748" s="56"/>
      <c r="L748" s="64" t="str">
        <f t="shared" si="11"/>
        <v/>
      </c>
      <c r="M748" s="58"/>
      <c r="N748" s="59"/>
      <c r="O748" s="60"/>
      <c r="P748" s="63" t="s">
        <v>263</v>
      </c>
      <c r="Q748" s="62"/>
      <c r="R748" s="40"/>
    </row>
    <row r="749" spans="1:18" ht="14.5" x14ac:dyDescent="0.35">
      <c r="A749" s="65" t="str">
        <f>IF(H749=0, "", IF(COUNTIF($H$12:H748, H749)&gt;0, "", MAX($A$12:A748)+1))</f>
        <v/>
      </c>
      <c r="B749" s="45">
        <v>738</v>
      </c>
      <c r="C749" s="43" t="str">
        <f>IF(L749="","",MAX($C$12:C748)+1)</f>
        <v/>
      </c>
      <c r="D749" s="55"/>
      <c r="E749" s="56"/>
      <c r="F749" s="56"/>
      <c r="G749" s="56"/>
      <c r="H749" s="56"/>
      <c r="I749" s="57"/>
      <c r="J749" s="56"/>
      <c r="K749" s="56"/>
      <c r="L749" s="64" t="str">
        <f t="shared" si="11"/>
        <v/>
      </c>
      <c r="M749" s="58"/>
      <c r="N749" s="59"/>
      <c r="O749" s="60"/>
      <c r="P749" s="63" t="s">
        <v>263</v>
      </c>
      <c r="Q749" s="62"/>
      <c r="R749" s="40"/>
    </row>
    <row r="750" spans="1:18" ht="14.5" x14ac:dyDescent="0.35">
      <c r="A750" s="65" t="str">
        <f>IF(H750=0, "", IF(COUNTIF($H$12:H749, H750)&gt;0, "", MAX($A$12:A749)+1))</f>
        <v/>
      </c>
      <c r="B750" s="45">
        <v>739</v>
      </c>
      <c r="C750" s="43" t="str">
        <f>IF(L750="","",MAX($C$12:C749)+1)</f>
        <v/>
      </c>
      <c r="D750" s="55"/>
      <c r="E750" s="56"/>
      <c r="F750" s="56"/>
      <c r="G750" s="56"/>
      <c r="H750" s="56"/>
      <c r="I750" s="57"/>
      <c r="J750" s="56"/>
      <c r="K750" s="56"/>
      <c r="L750" s="64" t="str">
        <f t="shared" si="11"/>
        <v/>
      </c>
      <c r="M750" s="58"/>
      <c r="N750" s="59"/>
      <c r="O750" s="60"/>
      <c r="P750" s="63" t="s">
        <v>263</v>
      </c>
      <c r="Q750" s="62"/>
      <c r="R750" s="40"/>
    </row>
    <row r="751" spans="1:18" ht="14.5" x14ac:dyDescent="0.35">
      <c r="A751" s="65" t="str">
        <f>IF(H751=0, "", IF(COUNTIF($H$12:H750, H751)&gt;0, "", MAX($A$12:A750)+1))</f>
        <v/>
      </c>
      <c r="B751" s="45">
        <v>740</v>
      </c>
      <c r="C751" s="43" t="str">
        <f>IF(L751="","",MAX($C$12:C750)+1)</f>
        <v/>
      </c>
      <c r="D751" s="55"/>
      <c r="E751" s="56"/>
      <c r="F751" s="56"/>
      <c r="G751" s="56"/>
      <c r="H751" s="56"/>
      <c r="I751" s="57"/>
      <c r="J751" s="56"/>
      <c r="K751" s="56"/>
      <c r="L751" s="64" t="str">
        <f t="shared" si="11"/>
        <v/>
      </c>
      <c r="M751" s="58"/>
      <c r="N751" s="59"/>
      <c r="O751" s="60"/>
      <c r="P751" s="63" t="s">
        <v>263</v>
      </c>
      <c r="Q751" s="62"/>
      <c r="R751" s="40"/>
    </row>
    <row r="752" spans="1:18" ht="14.5" x14ac:dyDescent="0.35">
      <c r="A752" s="65" t="str">
        <f>IF(H752=0, "", IF(COUNTIF($H$12:H751, H752)&gt;0, "", MAX($A$12:A751)+1))</f>
        <v/>
      </c>
      <c r="B752" s="44">
        <v>741</v>
      </c>
      <c r="C752" s="43" t="str">
        <f>IF(L752="","",MAX($C$12:C751)+1)</f>
        <v/>
      </c>
      <c r="D752" s="55"/>
      <c r="E752" s="56"/>
      <c r="F752" s="56"/>
      <c r="G752" s="56"/>
      <c r="H752" s="56"/>
      <c r="I752" s="57"/>
      <c r="J752" s="56"/>
      <c r="K752" s="56"/>
      <c r="L752" s="64" t="str">
        <f t="shared" si="11"/>
        <v/>
      </c>
      <c r="M752" s="58"/>
      <c r="N752" s="59"/>
      <c r="O752" s="60"/>
      <c r="P752" s="63" t="s">
        <v>263</v>
      </c>
      <c r="Q752" s="62"/>
      <c r="R752" s="40"/>
    </row>
    <row r="753" spans="1:18" ht="14.5" x14ac:dyDescent="0.35">
      <c r="A753" s="65" t="str">
        <f>IF(H753=0, "", IF(COUNTIF($H$12:H752, H753)&gt;0, "", MAX($A$12:A752)+1))</f>
        <v/>
      </c>
      <c r="B753" s="45">
        <v>742</v>
      </c>
      <c r="C753" s="43" t="str">
        <f>IF(L753="","",MAX($C$12:C752)+1)</f>
        <v/>
      </c>
      <c r="D753" s="55"/>
      <c r="E753" s="56"/>
      <c r="F753" s="56"/>
      <c r="G753" s="56"/>
      <c r="H753" s="56"/>
      <c r="I753" s="57"/>
      <c r="J753" s="56"/>
      <c r="K753" s="56"/>
      <c r="L753" s="64" t="str">
        <f t="shared" si="11"/>
        <v/>
      </c>
      <c r="M753" s="58"/>
      <c r="N753" s="59"/>
      <c r="O753" s="60"/>
      <c r="P753" s="63" t="s">
        <v>263</v>
      </c>
      <c r="Q753" s="62"/>
      <c r="R753" s="40"/>
    </row>
    <row r="754" spans="1:18" ht="14.5" x14ac:dyDescent="0.35">
      <c r="A754" s="65" t="str">
        <f>IF(H754=0, "", IF(COUNTIF($H$12:H753, H754)&gt;0, "", MAX($A$12:A753)+1))</f>
        <v/>
      </c>
      <c r="B754" s="45">
        <v>743</v>
      </c>
      <c r="C754" s="43" t="str">
        <f>IF(L754="","",MAX($C$12:C753)+1)</f>
        <v/>
      </c>
      <c r="D754" s="55"/>
      <c r="E754" s="56"/>
      <c r="F754" s="56"/>
      <c r="G754" s="56"/>
      <c r="H754" s="56"/>
      <c r="I754" s="57"/>
      <c r="J754" s="56"/>
      <c r="K754" s="56"/>
      <c r="L754" s="64" t="str">
        <f t="shared" si="11"/>
        <v/>
      </c>
      <c r="M754" s="58"/>
      <c r="N754" s="59"/>
      <c r="O754" s="60"/>
      <c r="P754" s="63" t="s">
        <v>263</v>
      </c>
      <c r="Q754" s="62"/>
      <c r="R754" s="40"/>
    </row>
    <row r="755" spans="1:18" ht="14.5" x14ac:dyDescent="0.35">
      <c r="A755" s="65" t="str">
        <f>IF(H755=0, "", IF(COUNTIF($H$12:H754, H755)&gt;0, "", MAX($A$12:A754)+1))</f>
        <v/>
      </c>
      <c r="B755" s="45">
        <v>744</v>
      </c>
      <c r="C755" s="43" t="str">
        <f>IF(L755="","",MAX($C$12:C754)+1)</f>
        <v/>
      </c>
      <c r="D755" s="55"/>
      <c r="E755" s="56"/>
      <c r="F755" s="56"/>
      <c r="G755" s="56"/>
      <c r="H755" s="56"/>
      <c r="I755" s="57"/>
      <c r="J755" s="56"/>
      <c r="K755" s="56"/>
      <c r="L755" s="64" t="str">
        <f t="shared" si="11"/>
        <v/>
      </c>
      <c r="M755" s="58"/>
      <c r="N755" s="59"/>
      <c r="O755" s="60"/>
      <c r="P755" s="63" t="s">
        <v>263</v>
      </c>
      <c r="Q755" s="62"/>
      <c r="R755" s="40"/>
    </row>
    <row r="756" spans="1:18" ht="14.5" x14ac:dyDescent="0.35">
      <c r="A756" s="65" t="str">
        <f>IF(H756=0, "", IF(COUNTIF($H$12:H755, H756)&gt;0, "", MAX($A$12:A755)+1))</f>
        <v/>
      </c>
      <c r="B756" s="44">
        <v>745</v>
      </c>
      <c r="C756" s="43" t="str">
        <f>IF(L756="","",MAX($C$12:C755)+1)</f>
        <v/>
      </c>
      <c r="D756" s="55"/>
      <c r="E756" s="56"/>
      <c r="F756" s="56"/>
      <c r="G756" s="56"/>
      <c r="H756" s="56"/>
      <c r="I756" s="57"/>
      <c r="J756" s="56"/>
      <c r="K756" s="56"/>
      <c r="L756" s="64" t="str">
        <f t="shared" si="11"/>
        <v/>
      </c>
      <c r="M756" s="58"/>
      <c r="N756" s="59"/>
      <c r="O756" s="60"/>
      <c r="P756" s="63" t="s">
        <v>263</v>
      </c>
      <c r="Q756" s="62"/>
      <c r="R756" s="40"/>
    </row>
    <row r="757" spans="1:18" ht="14.5" x14ac:dyDescent="0.35">
      <c r="A757" s="65" t="str">
        <f>IF(H757=0, "", IF(COUNTIF($H$12:H756, H757)&gt;0, "", MAX($A$12:A756)+1))</f>
        <v/>
      </c>
      <c r="B757" s="45">
        <v>746</v>
      </c>
      <c r="C757" s="43" t="str">
        <f>IF(L757="","",MAX($C$12:C756)+1)</f>
        <v/>
      </c>
      <c r="D757" s="55"/>
      <c r="E757" s="56"/>
      <c r="F757" s="56"/>
      <c r="G757" s="56"/>
      <c r="H757" s="56"/>
      <c r="I757" s="57"/>
      <c r="J757" s="56"/>
      <c r="K757" s="56"/>
      <c r="L757" s="64" t="str">
        <f t="shared" si="11"/>
        <v/>
      </c>
      <c r="M757" s="58"/>
      <c r="N757" s="59"/>
      <c r="O757" s="60"/>
      <c r="P757" s="63" t="s">
        <v>263</v>
      </c>
      <c r="Q757" s="62"/>
      <c r="R757" s="40"/>
    </row>
    <row r="758" spans="1:18" ht="14.5" x14ac:dyDescent="0.35">
      <c r="A758" s="65" t="str">
        <f>IF(H758=0, "", IF(COUNTIF($H$12:H757, H758)&gt;0, "", MAX($A$12:A757)+1))</f>
        <v/>
      </c>
      <c r="B758" s="45">
        <v>747</v>
      </c>
      <c r="C758" s="43" t="str">
        <f>IF(L758="","",MAX($C$12:C757)+1)</f>
        <v/>
      </c>
      <c r="D758" s="55"/>
      <c r="E758" s="56"/>
      <c r="F758" s="56"/>
      <c r="G758" s="56"/>
      <c r="H758" s="56"/>
      <c r="I758" s="57"/>
      <c r="J758" s="56"/>
      <c r="K758" s="56"/>
      <c r="L758" s="64" t="str">
        <f t="shared" si="11"/>
        <v/>
      </c>
      <c r="M758" s="58"/>
      <c r="N758" s="59"/>
      <c r="O758" s="60"/>
      <c r="P758" s="63" t="s">
        <v>263</v>
      </c>
      <c r="Q758" s="62"/>
      <c r="R758" s="40"/>
    </row>
    <row r="759" spans="1:18" ht="14.5" x14ac:dyDescent="0.35">
      <c r="A759" s="65" t="str">
        <f>IF(H759=0, "", IF(COUNTIF($H$12:H758, H759)&gt;0, "", MAX($A$12:A758)+1))</f>
        <v/>
      </c>
      <c r="B759" s="45">
        <v>748</v>
      </c>
      <c r="C759" s="43" t="str">
        <f>IF(L759="","",MAX($C$12:C758)+1)</f>
        <v/>
      </c>
      <c r="D759" s="55"/>
      <c r="E759" s="56"/>
      <c r="F759" s="56"/>
      <c r="G759" s="56"/>
      <c r="H759" s="56"/>
      <c r="I759" s="57"/>
      <c r="J759" s="56"/>
      <c r="K759" s="56"/>
      <c r="L759" s="64" t="str">
        <f t="shared" si="11"/>
        <v/>
      </c>
      <c r="M759" s="58"/>
      <c r="N759" s="59"/>
      <c r="O759" s="60"/>
      <c r="P759" s="63" t="s">
        <v>263</v>
      </c>
      <c r="Q759" s="62"/>
      <c r="R759" s="40"/>
    </row>
    <row r="760" spans="1:18" ht="14.5" x14ac:dyDescent="0.35">
      <c r="A760" s="65" t="str">
        <f>IF(H760=0, "", IF(COUNTIF($H$12:H759, H760)&gt;0, "", MAX($A$12:A759)+1))</f>
        <v/>
      </c>
      <c r="B760" s="44">
        <v>749</v>
      </c>
      <c r="C760" s="43" t="str">
        <f>IF(L760="","",MAX($C$12:C759)+1)</f>
        <v/>
      </c>
      <c r="D760" s="55"/>
      <c r="E760" s="56"/>
      <c r="F760" s="56"/>
      <c r="G760" s="56"/>
      <c r="H760" s="56"/>
      <c r="I760" s="57"/>
      <c r="J760" s="56"/>
      <c r="K760" s="56"/>
      <c r="L760" s="64" t="str">
        <f t="shared" si="11"/>
        <v/>
      </c>
      <c r="M760" s="58"/>
      <c r="N760" s="59"/>
      <c r="O760" s="60"/>
      <c r="P760" s="63" t="s">
        <v>263</v>
      </c>
      <c r="Q760" s="62"/>
      <c r="R760" s="40"/>
    </row>
    <row r="761" spans="1:18" ht="14.5" x14ac:dyDescent="0.35">
      <c r="A761" s="65" t="str">
        <f>IF(H761=0, "", IF(COUNTIF($H$12:H760, H761)&gt;0, "", MAX($A$12:A760)+1))</f>
        <v/>
      </c>
      <c r="B761" s="45">
        <v>750</v>
      </c>
      <c r="C761" s="43" t="str">
        <f>IF(L761="","",MAX($C$12:C760)+1)</f>
        <v/>
      </c>
      <c r="D761" s="55"/>
      <c r="E761" s="56"/>
      <c r="F761" s="56"/>
      <c r="G761" s="56"/>
      <c r="H761" s="56"/>
      <c r="I761" s="57"/>
      <c r="J761" s="56"/>
      <c r="K761" s="56"/>
      <c r="L761" s="64" t="str">
        <f t="shared" si="11"/>
        <v/>
      </c>
      <c r="M761" s="58"/>
      <c r="N761" s="59"/>
      <c r="O761" s="60"/>
      <c r="P761" s="63" t="s">
        <v>263</v>
      </c>
      <c r="Q761" s="62"/>
      <c r="R761" s="40"/>
    </row>
    <row r="762" spans="1:18" ht="14.5" x14ac:dyDescent="0.35">
      <c r="A762" s="65" t="str">
        <f>IF(H762=0, "", IF(COUNTIF($H$12:H761, H762)&gt;0, "", MAX($A$12:A761)+1))</f>
        <v/>
      </c>
      <c r="B762" s="45">
        <v>751</v>
      </c>
      <c r="C762" s="43" t="str">
        <f>IF(L762="","",MAX($C$12:C761)+1)</f>
        <v/>
      </c>
      <c r="D762" s="55"/>
      <c r="E762" s="56"/>
      <c r="F762" s="56"/>
      <c r="G762" s="56"/>
      <c r="H762" s="56"/>
      <c r="I762" s="57"/>
      <c r="J762" s="56"/>
      <c r="K762" s="56"/>
      <c r="L762" s="64" t="str">
        <f t="shared" si="11"/>
        <v/>
      </c>
      <c r="M762" s="58"/>
      <c r="N762" s="59"/>
      <c r="O762" s="60"/>
      <c r="P762" s="63" t="s">
        <v>263</v>
      </c>
      <c r="Q762" s="62"/>
      <c r="R762" s="40"/>
    </row>
    <row r="763" spans="1:18" ht="14.5" x14ac:dyDescent="0.35">
      <c r="A763" s="65" t="str">
        <f>IF(H763=0, "", IF(COUNTIF($H$12:H762, H763)&gt;0, "", MAX($A$12:A762)+1))</f>
        <v/>
      </c>
      <c r="B763" s="45">
        <v>752</v>
      </c>
      <c r="C763" s="43" t="str">
        <f>IF(L763="","",MAX($C$12:C762)+1)</f>
        <v/>
      </c>
      <c r="D763" s="55"/>
      <c r="E763" s="56"/>
      <c r="F763" s="56"/>
      <c r="G763" s="56"/>
      <c r="H763" s="56"/>
      <c r="I763" s="57"/>
      <c r="J763" s="56"/>
      <c r="K763" s="56"/>
      <c r="L763" s="64" t="str">
        <f t="shared" si="11"/>
        <v/>
      </c>
      <c r="M763" s="58"/>
      <c r="N763" s="59"/>
      <c r="O763" s="60"/>
      <c r="P763" s="63" t="s">
        <v>263</v>
      </c>
      <c r="Q763" s="62"/>
      <c r="R763" s="40"/>
    </row>
    <row r="764" spans="1:18" ht="14.5" x14ac:dyDescent="0.35">
      <c r="A764" s="65" t="str">
        <f>IF(H764=0, "", IF(COUNTIF($H$12:H763, H764)&gt;0, "", MAX($A$12:A763)+1))</f>
        <v/>
      </c>
      <c r="B764" s="44">
        <v>753</v>
      </c>
      <c r="C764" s="43" t="str">
        <f>IF(L764="","",MAX($C$12:C763)+1)</f>
        <v/>
      </c>
      <c r="D764" s="55"/>
      <c r="E764" s="56"/>
      <c r="F764" s="56"/>
      <c r="G764" s="56"/>
      <c r="H764" s="56"/>
      <c r="I764" s="57"/>
      <c r="J764" s="56"/>
      <c r="K764" s="56"/>
      <c r="L764" s="64" t="str">
        <f t="shared" si="11"/>
        <v/>
      </c>
      <c r="M764" s="58"/>
      <c r="N764" s="59"/>
      <c r="O764" s="60"/>
      <c r="P764" s="63" t="s">
        <v>263</v>
      </c>
      <c r="Q764" s="62"/>
      <c r="R764" s="40"/>
    </row>
    <row r="765" spans="1:18" ht="14.5" x14ac:dyDescent="0.35">
      <c r="A765" s="65" t="str">
        <f>IF(H765=0, "", IF(COUNTIF($H$12:H764, H765)&gt;0, "", MAX($A$12:A764)+1))</f>
        <v/>
      </c>
      <c r="B765" s="45">
        <v>754</v>
      </c>
      <c r="C765" s="43" t="str">
        <f>IF(L765="","",MAX($C$12:C764)+1)</f>
        <v/>
      </c>
      <c r="D765" s="55"/>
      <c r="E765" s="56"/>
      <c r="F765" s="56"/>
      <c r="G765" s="56"/>
      <c r="H765" s="56"/>
      <c r="I765" s="57"/>
      <c r="J765" s="56"/>
      <c r="K765" s="56"/>
      <c r="L765" s="64" t="str">
        <f t="shared" si="11"/>
        <v/>
      </c>
      <c r="M765" s="58"/>
      <c r="N765" s="59"/>
      <c r="O765" s="60"/>
      <c r="P765" s="63" t="s">
        <v>263</v>
      </c>
      <c r="Q765" s="62"/>
      <c r="R765" s="40"/>
    </row>
    <row r="766" spans="1:18" ht="14.5" x14ac:dyDescent="0.35">
      <c r="A766" s="65" t="str">
        <f>IF(H766=0, "", IF(COUNTIF($H$12:H765, H766)&gt;0, "", MAX($A$12:A765)+1))</f>
        <v/>
      </c>
      <c r="B766" s="45">
        <v>755</v>
      </c>
      <c r="C766" s="43" t="str">
        <f>IF(L766="","",MAX($C$12:C765)+1)</f>
        <v/>
      </c>
      <c r="D766" s="55"/>
      <c r="E766" s="56"/>
      <c r="F766" s="56"/>
      <c r="G766" s="56"/>
      <c r="H766" s="56"/>
      <c r="I766" s="57"/>
      <c r="J766" s="56"/>
      <c r="K766" s="56"/>
      <c r="L766" s="64" t="str">
        <f t="shared" si="11"/>
        <v/>
      </c>
      <c r="M766" s="58"/>
      <c r="N766" s="59"/>
      <c r="O766" s="60"/>
      <c r="P766" s="63" t="s">
        <v>263</v>
      </c>
      <c r="Q766" s="62"/>
      <c r="R766" s="40"/>
    </row>
    <row r="767" spans="1:18" ht="14.5" x14ac:dyDescent="0.35">
      <c r="A767" s="65" t="str">
        <f>IF(H767=0, "", IF(COUNTIF($H$12:H766, H767)&gt;0, "", MAX($A$12:A766)+1))</f>
        <v/>
      </c>
      <c r="B767" s="45">
        <v>756</v>
      </c>
      <c r="C767" s="43" t="str">
        <f>IF(L767="","",MAX($C$12:C766)+1)</f>
        <v/>
      </c>
      <c r="D767" s="55"/>
      <c r="E767" s="56"/>
      <c r="F767" s="56"/>
      <c r="G767" s="56"/>
      <c r="H767" s="56"/>
      <c r="I767" s="57"/>
      <c r="J767" s="56"/>
      <c r="K767" s="56"/>
      <c r="L767" s="64" t="str">
        <f t="shared" si="11"/>
        <v/>
      </c>
      <c r="M767" s="58"/>
      <c r="N767" s="59"/>
      <c r="O767" s="60"/>
      <c r="P767" s="63" t="s">
        <v>263</v>
      </c>
      <c r="Q767" s="62"/>
      <c r="R767" s="40"/>
    </row>
    <row r="768" spans="1:18" ht="14.5" x14ac:dyDescent="0.35">
      <c r="A768" s="65" t="str">
        <f>IF(H768=0, "", IF(COUNTIF($H$12:H767, H768)&gt;0, "", MAX($A$12:A767)+1))</f>
        <v/>
      </c>
      <c r="B768" s="44">
        <v>757</v>
      </c>
      <c r="C768" s="43" t="str">
        <f>IF(L768="","",MAX($C$12:C767)+1)</f>
        <v/>
      </c>
      <c r="D768" s="55"/>
      <c r="E768" s="56"/>
      <c r="F768" s="56"/>
      <c r="G768" s="56"/>
      <c r="H768" s="56"/>
      <c r="I768" s="57"/>
      <c r="J768" s="56"/>
      <c r="K768" s="56"/>
      <c r="L768" s="64" t="str">
        <f t="shared" si="11"/>
        <v/>
      </c>
      <c r="M768" s="58"/>
      <c r="N768" s="59"/>
      <c r="O768" s="60"/>
      <c r="P768" s="63" t="s">
        <v>263</v>
      </c>
      <c r="Q768" s="62"/>
      <c r="R768" s="40"/>
    </row>
    <row r="769" spans="1:18" ht="14.5" x14ac:dyDescent="0.35">
      <c r="A769" s="65" t="str">
        <f>IF(H769=0, "", IF(COUNTIF($H$12:H768, H769)&gt;0, "", MAX($A$12:A768)+1))</f>
        <v/>
      </c>
      <c r="B769" s="45">
        <v>758</v>
      </c>
      <c r="C769" s="43" t="str">
        <f>IF(L769="","",MAX($C$12:C768)+1)</f>
        <v/>
      </c>
      <c r="D769" s="55"/>
      <c r="E769" s="56"/>
      <c r="F769" s="56"/>
      <c r="G769" s="56"/>
      <c r="H769" s="56"/>
      <c r="I769" s="57"/>
      <c r="J769" s="56"/>
      <c r="K769" s="56"/>
      <c r="L769" s="64" t="str">
        <f t="shared" si="11"/>
        <v/>
      </c>
      <c r="M769" s="58"/>
      <c r="N769" s="59"/>
      <c r="O769" s="60"/>
      <c r="P769" s="63" t="s">
        <v>263</v>
      </c>
      <c r="Q769" s="62"/>
      <c r="R769" s="40"/>
    </row>
    <row r="770" spans="1:18" ht="14.5" x14ac:dyDescent="0.35">
      <c r="A770" s="65" t="str">
        <f>IF(H770=0, "", IF(COUNTIF($H$12:H769, H770)&gt;0, "", MAX($A$12:A769)+1))</f>
        <v/>
      </c>
      <c r="B770" s="45">
        <v>759</v>
      </c>
      <c r="C770" s="43" t="str">
        <f>IF(L770="","",MAX($C$12:C769)+1)</f>
        <v/>
      </c>
      <c r="D770" s="55"/>
      <c r="E770" s="56"/>
      <c r="F770" s="56"/>
      <c r="G770" s="56"/>
      <c r="H770" s="56"/>
      <c r="I770" s="57"/>
      <c r="J770" s="56"/>
      <c r="K770" s="56"/>
      <c r="L770" s="64" t="str">
        <f t="shared" si="11"/>
        <v/>
      </c>
      <c r="M770" s="58"/>
      <c r="N770" s="59"/>
      <c r="O770" s="60"/>
      <c r="P770" s="63" t="s">
        <v>263</v>
      </c>
      <c r="Q770" s="62"/>
      <c r="R770" s="40"/>
    </row>
    <row r="771" spans="1:18" ht="14.5" x14ac:dyDescent="0.35">
      <c r="A771" s="65" t="str">
        <f>IF(H771=0, "", IF(COUNTIF($H$12:H770, H771)&gt;0, "", MAX($A$12:A770)+1))</f>
        <v/>
      </c>
      <c r="B771" s="45">
        <v>760</v>
      </c>
      <c r="C771" s="43" t="str">
        <f>IF(L771="","",MAX($C$12:C770)+1)</f>
        <v/>
      </c>
      <c r="D771" s="55"/>
      <c r="E771" s="56"/>
      <c r="F771" s="56"/>
      <c r="G771" s="56"/>
      <c r="H771" s="56"/>
      <c r="I771" s="57"/>
      <c r="J771" s="56"/>
      <c r="K771" s="56"/>
      <c r="L771" s="64" t="str">
        <f t="shared" si="11"/>
        <v/>
      </c>
      <c r="M771" s="58"/>
      <c r="N771" s="59"/>
      <c r="O771" s="60"/>
      <c r="P771" s="63" t="s">
        <v>263</v>
      </c>
      <c r="Q771" s="62"/>
      <c r="R771" s="40"/>
    </row>
    <row r="772" spans="1:18" ht="14.5" x14ac:dyDescent="0.35">
      <c r="A772" s="65" t="str">
        <f>IF(H772=0, "", IF(COUNTIF($H$12:H771, H772)&gt;0, "", MAX($A$12:A771)+1))</f>
        <v/>
      </c>
      <c r="B772" s="44">
        <v>761</v>
      </c>
      <c r="C772" s="43" t="str">
        <f>IF(L772="","",MAX($C$12:C771)+1)</f>
        <v/>
      </c>
      <c r="D772" s="55"/>
      <c r="E772" s="56"/>
      <c r="F772" s="56"/>
      <c r="G772" s="56"/>
      <c r="H772" s="56"/>
      <c r="I772" s="57"/>
      <c r="J772" s="56"/>
      <c r="K772" s="56"/>
      <c r="L772" s="64" t="str">
        <f t="shared" si="11"/>
        <v/>
      </c>
      <c r="M772" s="58"/>
      <c r="N772" s="59"/>
      <c r="O772" s="60"/>
      <c r="P772" s="63" t="s">
        <v>263</v>
      </c>
      <c r="Q772" s="62"/>
      <c r="R772" s="40"/>
    </row>
    <row r="773" spans="1:18" ht="14.5" x14ac:dyDescent="0.35">
      <c r="A773" s="65" t="str">
        <f>IF(H773=0, "", IF(COUNTIF($H$12:H772, H773)&gt;0, "", MAX($A$12:A772)+1))</f>
        <v/>
      </c>
      <c r="B773" s="45">
        <v>762</v>
      </c>
      <c r="C773" s="43" t="str">
        <f>IF(L773="","",MAX($C$12:C772)+1)</f>
        <v/>
      </c>
      <c r="D773" s="55"/>
      <c r="E773" s="56"/>
      <c r="F773" s="56"/>
      <c r="G773" s="56"/>
      <c r="H773" s="56"/>
      <c r="I773" s="57"/>
      <c r="J773" s="56"/>
      <c r="K773" s="56"/>
      <c r="L773" s="64" t="str">
        <f t="shared" si="11"/>
        <v/>
      </c>
      <c r="M773" s="58"/>
      <c r="N773" s="59"/>
      <c r="O773" s="60"/>
      <c r="P773" s="63" t="s">
        <v>263</v>
      </c>
      <c r="Q773" s="62"/>
      <c r="R773" s="40"/>
    </row>
    <row r="774" spans="1:18" ht="14.5" x14ac:dyDescent="0.35">
      <c r="A774" s="65" t="str">
        <f>IF(H774=0, "", IF(COUNTIF($H$12:H773, H774)&gt;0, "", MAX($A$12:A773)+1))</f>
        <v/>
      </c>
      <c r="B774" s="45">
        <v>763</v>
      </c>
      <c r="C774" s="43" t="str">
        <f>IF(L774="","",MAX($C$12:C773)+1)</f>
        <v/>
      </c>
      <c r="D774" s="55"/>
      <c r="E774" s="56"/>
      <c r="F774" s="56"/>
      <c r="G774" s="56"/>
      <c r="H774" s="56"/>
      <c r="I774" s="57"/>
      <c r="J774" s="56"/>
      <c r="K774" s="56"/>
      <c r="L774" s="64" t="str">
        <f t="shared" si="11"/>
        <v/>
      </c>
      <c r="M774" s="58"/>
      <c r="N774" s="59"/>
      <c r="O774" s="60"/>
      <c r="P774" s="63" t="s">
        <v>263</v>
      </c>
      <c r="Q774" s="62"/>
      <c r="R774" s="40"/>
    </row>
    <row r="775" spans="1:18" ht="14.5" x14ac:dyDescent="0.35">
      <c r="A775" s="65" t="str">
        <f>IF(H775=0, "", IF(COUNTIF($H$12:H774, H775)&gt;0, "", MAX($A$12:A774)+1))</f>
        <v/>
      </c>
      <c r="B775" s="45">
        <v>764</v>
      </c>
      <c r="C775" s="43" t="str">
        <f>IF(L775="","",MAX($C$12:C774)+1)</f>
        <v/>
      </c>
      <c r="D775" s="55"/>
      <c r="E775" s="56"/>
      <c r="F775" s="56"/>
      <c r="G775" s="56"/>
      <c r="H775" s="56"/>
      <c r="I775" s="57"/>
      <c r="J775" s="56"/>
      <c r="K775" s="56"/>
      <c r="L775" s="64" t="str">
        <f t="shared" si="11"/>
        <v/>
      </c>
      <c r="M775" s="58"/>
      <c r="N775" s="59"/>
      <c r="O775" s="60"/>
      <c r="P775" s="63" t="s">
        <v>263</v>
      </c>
      <c r="Q775" s="62"/>
      <c r="R775" s="40"/>
    </row>
    <row r="776" spans="1:18" ht="14.5" x14ac:dyDescent="0.35">
      <c r="A776" s="65" t="str">
        <f>IF(H776=0, "", IF(COUNTIF($H$12:H775, H776)&gt;0, "", MAX($A$12:A775)+1))</f>
        <v/>
      </c>
      <c r="B776" s="44">
        <v>765</v>
      </c>
      <c r="C776" s="43" t="str">
        <f>IF(L776="","",MAX($C$12:C775)+1)</f>
        <v/>
      </c>
      <c r="D776" s="55"/>
      <c r="E776" s="56"/>
      <c r="F776" s="56"/>
      <c r="G776" s="56"/>
      <c r="H776" s="56"/>
      <c r="I776" s="57"/>
      <c r="J776" s="56"/>
      <c r="K776" s="56"/>
      <c r="L776" s="64" t="str">
        <f t="shared" si="11"/>
        <v/>
      </c>
      <c r="M776" s="58"/>
      <c r="N776" s="59"/>
      <c r="O776" s="60"/>
      <c r="P776" s="63" t="s">
        <v>263</v>
      </c>
      <c r="Q776" s="62"/>
      <c r="R776" s="40"/>
    </row>
    <row r="777" spans="1:18" ht="14.5" x14ac:dyDescent="0.35">
      <c r="A777" s="65" t="str">
        <f>IF(H777=0, "", IF(COUNTIF($H$12:H776, H777)&gt;0, "", MAX($A$12:A776)+1))</f>
        <v/>
      </c>
      <c r="B777" s="45">
        <v>766</v>
      </c>
      <c r="C777" s="43" t="str">
        <f>IF(L777="","",MAX($C$12:C776)+1)</f>
        <v/>
      </c>
      <c r="D777" s="55"/>
      <c r="E777" s="56"/>
      <c r="F777" s="56"/>
      <c r="G777" s="56"/>
      <c r="H777" s="56"/>
      <c r="I777" s="57"/>
      <c r="J777" s="56"/>
      <c r="K777" s="56"/>
      <c r="L777" s="64" t="str">
        <f t="shared" si="11"/>
        <v/>
      </c>
      <c r="M777" s="58"/>
      <c r="N777" s="59"/>
      <c r="O777" s="60"/>
      <c r="P777" s="63" t="s">
        <v>263</v>
      </c>
      <c r="Q777" s="62"/>
      <c r="R777" s="40"/>
    </row>
    <row r="778" spans="1:18" ht="14.5" x14ac:dyDescent="0.35">
      <c r="A778" s="65" t="str">
        <f>IF(H778=0, "", IF(COUNTIF($H$12:H777, H778)&gt;0, "", MAX($A$12:A777)+1))</f>
        <v/>
      </c>
      <c r="B778" s="45">
        <v>767</v>
      </c>
      <c r="C778" s="43" t="str">
        <f>IF(L778="","",MAX($C$12:C777)+1)</f>
        <v/>
      </c>
      <c r="D778" s="55"/>
      <c r="E778" s="56"/>
      <c r="F778" s="56"/>
      <c r="G778" s="56"/>
      <c r="H778" s="56"/>
      <c r="I778" s="57"/>
      <c r="J778" s="56"/>
      <c r="K778" s="56"/>
      <c r="L778" s="64" t="str">
        <f t="shared" si="11"/>
        <v/>
      </c>
      <c r="M778" s="58"/>
      <c r="N778" s="59"/>
      <c r="O778" s="60"/>
      <c r="P778" s="63" t="s">
        <v>263</v>
      </c>
      <c r="Q778" s="62"/>
      <c r="R778" s="40"/>
    </row>
    <row r="779" spans="1:18" ht="14.5" x14ac:dyDescent="0.35">
      <c r="A779" s="65" t="str">
        <f>IF(H779=0, "", IF(COUNTIF($H$12:H778, H779)&gt;0, "", MAX($A$12:A778)+1))</f>
        <v/>
      </c>
      <c r="B779" s="45">
        <v>768</v>
      </c>
      <c r="C779" s="43" t="str">
        <f>IF(L779="","",MAX($C$12:C778)+1)</f>
        <v/>
      </c>
      <c r="D779" s="55"/>
      <c r="E779" s="56"/>
      <c r="F779" s="56"/>
      <c r="G779" s="56"/>
      <c r="H779" s="56"/>
      <c r="I779" s="57"/>
      <c r="J779" s="56"/>
      <c r="K779" s="56"/>
      <c r="L779" s="64" t="str">
        <f t="shared" si="11"/>
        <v/>
      </c>
      <c r="M779" s="58"/>
      <c r="N779" s="59"/>
      <c r="O779" s="60"/>
      <c r="P779" s="63" t="s">
        <v>263</v>
      </c>
      <c r="Q779" s="62"/>
      <c r="R779" s="40"/>
    </row>
    <row r="780" spans="1:18" ht="14.5" x14ac:dyDescent="0.35">
      <c r="A780" s="65" t="str">
        <f>IF(H780=0, "", IF(COUNTIF($H$12:H779, H780)&gt;0, "", MAX($A$12:A779)+1))</f>
        <v/>
      </c>
      <c r="B780" s="44">
        <v>769</v>
      </c>
      <c r="C780" s="43" t="str">
        <f>IF(L780="","",MAX($C$12:C779)+1)</f>
        <v/>
      </c>
      <c r="D780" s="55"/>
      <c r="E780" s="56"/>
      <c r="F780" s="56"/>
      <c r="G780" s="56"/>
      <c r="H780" s="56"/>
      <c r="I780" s="57"/>
      <c r="J780" s="56"/>
      <c r="K780" s="56"/>
      <c r="L780" s="64" t="str">
        <f t="shared" si="11"/>
        <v/>
      </c>
      <c r="M780" s="58"/>
      <c r="N780" s="59"/>
      <c r="O780" s="60"/>
      <c r="P780" s="63" t="s">
        <v>263</v>
      </c>
      <c r="Q780" s="62"/>
      <c r="R780" s="40"/>
    </row>
    <row r="781" spans="1:18" ht="14.5" x14ac:dyDescent="0.35">
      <c r="A781" s="65" t="str">
        <f>IF(H781=0, "", IF(COUNTIF($H$12:H780, H781)&gt;0, "", MAX($A$12:A780)+1))</f>
        <v/>
      </c>
      <c r="B781" s="45">
        <v>770</v>
      </c>
      <c r="C781" s="43" t="str">
        <f>IF(L781="","",MAX($C$12:C780)+1)</f>
        <v/>
      </c>
      <c r="D781" s="55"/>
      <c r="E781" s="56"/>
      <c r="F781" s="56"/>
      <c r="G781" s="56"/>
      <c r="H781" s="56"/>
      <c r="I781" s="57"/>
      <c r="J781" s="56"/>
      <c r="K781" s="56"/>
      <c r="L781" s="64" t="str">
        <f t="shared" si="11"/>
        <v/>
      </c>
      <c r="M781" s="58"/>
      <c r="N781" s="59"/>
      <c r="O781" s="60"/>
      <c r="P781" s="63" t="s">
        <v>263</v>
      </c>
      <c r="Q781" s="62"/>
      <c r="R781" s="40"/>
    </row>
    <row r="782" spans="1:18" ht="14.5" x14ac:dyDescent="0.35">
      <c r="A782" s="65" t="str">
        <f>IF(H782=0, "", IF(COUNTIF($H$12:H781, H782)&gt;0, "", MAX($A$12:A781)+1))</f>
        <v/>
      </c>
      <c r="B782" s="45">
        <v>771</v>
      </c>
      <c r="C782" s="43" t="str">
        <f>IF(L782="","",MAX($C$12:C781)+1)</f>
        <v/>
      </c>
      <c r="D782" s="55"/>
      <c r="E782" s="56"/>
      <c r="F782" s="56"/>
      <c r="G782" s="56"/>
      <c r="H782" s="56"/>
      <c r="I782" s="57"/>
      <c r="J782" s="56"/>
      <c r="K782" s="56"/>
      <c r="L782" s="64" t="str">
        <f t="shared" ref="L782:L845" si="12">IF($D782="", "", "CH3Br")</f>
        <v/>
      </c>
      <c r="M782" s="58"/>
      <c r="N782" s="59"/>
      <c r="O782" s="60"/>
      <c r="P782" s="63" t="s">
        <v>263</v>
      </c>
      <c r="Q782" s="62"/>
      <c r="R782" s="40"/>
    </row>
    <row r="783" spans="1:18" ht="14.5" x14ac:dyDescent="0.35">
      <c r="A783" s="65" t="str">
        <f>IF(H783=0, "", IF(COUNTIF($H$12:H782, H783)&gt;0, "", MAX($A$12:A782)+1))</f>
        <v/>
      </c>
      <c r="B783" s="45">
        <v>772</v>
      </c>
      <c r="C783" s="43" t="str">
        <f>IF(L783="","",MAX($C$12:C782)+1)</f>
        <v/>
      </c>
      <c r="D783" s="55"/>
      <c r="E783" s="56"/>
      <c r="F783" s="56"/>
      <c r="G783" s="56"/>
      <c r="H783" s="56"/>
      <c r="I783" s="57"/>
      <c r="J783" s="56"/>
      <c r="K783" s="56"/>
      <c r="L783" s="64" t="str">
        <f t="shared" si="12"/>
        <v/>
      </c>
      <c r="M783" s="58"/>
      <c r="N783" s="59"/>
      <c r="O783" s="60"/>
      <c r="P783" s="63" t="s">
        <v>263</v>
      </c>
      <c r="Q783" s="62"/>
      <c r="R783" s="40"/>
    </row>
    <row r="784" spans="1:18" ht="14.5" x14ac:dyDescent="0.35">
      <c r="A784" s="65" t="str">
        <f>IF(H784=0, "", IF(COUNTIF($H$12:H783, H784)&gt;0, "", MAX($A$12:A783)+1))</f>
        <v/>
      </c>
      <c r="B784" s="44">
        <v>773</v>
      </c>
      <c r="C784" s="43" t="str">
        <f>IF(L784="","",MAX($C$12:C783)+1)</f>
        <v/>
      </c>
      <c r="D784" s="55"/>
      <c r="E784" s="56"/>
      <c r="F784" s="56"/>
      <c r="G784" s="56"/>
      <c r="H784" s="56"/>
      <c r="I784" s="57"/>
      <c r="J784" s="56"/>
      <c r="K784" s="56"/>
      <c r="L784" s="64" t="str">
        <f t="shared" si="12"/>
        <v/>
      </c>
      <c r="M784" s="58"/>
      <c r="N784" s="59"/>
      <c r="O784" s="60"/>
      <c r="P784" s="63" t="s">
        <v>263</v>
      </c>
      <c r="Q784" s="62"/>
      <c r="R784" s="40"/>
    </row>
    <row r="785" spans="1:18" ht="14.5" x14ac:dyDescent="0.35">
      <c r="A785" s="65" t="str">
        <f>IF(H785=0, "", IF(COUNTIF($H$12:H784, H785)&gt;0, "", MAX($A$12:A784)+1))</f>
        <v/>
      </c>
      <c r="B785" s="45">
        <v>774</v>
      </c>
      <c r="C785" s="43" t="str">
        <f>IF(L785="","",MAX($C$12:C784)+1)</f>
        <v/>
      </c>
      <c r="D785" s="55"/>
      <c r="E785" s="56"/>
      <c r="F785" s="56"/>
      <c r="G785" s="56"/>
      <c r="H785" s="56"/>
      <c r="I785" s="57"/>
      <c r="J785" s="56"/>
      <c r="K785" s="56"/>
      <c r="L785" s="64" t="str">
        <f t="shared" si="12"/>
        <v/>
      </c>
      <c r="M785" s="58"/>
      <c r="N785" s="59"/>
      <c r="O785" s="60"/>
      <c r="P785" s="63" t="s">
        <v>263</v>
      </c>
      <c r="Q785" s="62"/>
      <c r="R785" s="40"/>
    </row>
    <row r="786" spans="1:18" ht="14.5" x14ac:dyDescent="0.35">
      <c r="A786" s="65" t="str">
        <f>IF(H786=0, "", IF(COUNTIF($H$12:H785, H786)&gt;0, "", MAX($A$12:A785)+1))</f>
        <v/>
      </c>
      <c r="B786" s="45">
        <v>775</v>
      </c>
      <c r="C786" s="43" t="str">
        <f>IF(L786="","",MAX($C$12:C785)+1)</f>
        <v/>
      </c>
      <c r="D786" s="55"/>
      <c r="E786" s="56"/>
      <c r="F786" s="56"/>
      <c r="G786" s="56"/>
      <c r="H786" s="56"/>
      <c r="I786" s="57"/>
      <c r="J786" s="56"/>
      <c r="K786" s="56"/>
      <c r="L786" s="64" t="str">
        <f t="shared" si="12"/>
        <v/>
      </c>
      <c r="M786" s="58"/>
      <c r="N786" s="59"/>
      <c r="O786" s="60"/>
      <c r="P786" s="63" t="s">
        <v>263</v>
      </c>
      <c r="Q786" s="62"/>
      <c r="R786" s="40"/>
    </row>
    <row r="787" spans="1:18" ht="14.5" x14ac:dyDescent="0.35">
      <c r="A787" s="65" t="str">
        <f>IF(H787=0, "", IF(COUNTIF($H$12:H786, H787)&gt;0, "", MAX($A$12:A786)+1))</f>
        <v/>
      </c>
      <c r="B787" s="45">
        <v>776</v>
      </c>
      <c r="C787" s="43" t="str">
        <f>IF(L787="","",MAX($C$12:C786)+1)</f>
        <v/>
      </c>
      <c r="D787" s="55"/>
      <c r="E787" s="56"/>
      <c r="F787" s="56"/>
      <c r="G787" s="56"/>
      <c r="H787" s="56"/>
      <c r="I787" s="57"/>
      <c r="J787" s="56"/>
      <c r="K787" s="56"/>
      <c r="L787" s="64" t="str">
        <f t="shared" si="12"/>
        <v/>
      </c>
      <c r="M787" s="58"/>
      <c r="N787" s="59"/>
      <c r="O787" s="60"/>
      <c r="P787" s="63" t="s">
        <v>263</v>
      </c>
      <c r="Q787" s="62"/>
      <c r="R787" s="40"/>
    </row>
    <row r="788" spans="1:18" ht="14.5" x14ac:dyDescent="0.35">
      <c r="A788" s="65" t="str">
        <f>IF(H788=0, "", IF(COUNTIF($H$12:H787, H788)&gt;0, "", MAX($A$12:A787)+1))</f>
        <v/>
      </c>
      <c r="B788" s="44">
        <v>777</v>
      </c>
      <c r="C788" s="43" t="str">
        <f>IF(L788="","",MAX($C$12:C787)+1)</f>
        <v/>
      </c>
      <c r="D788" s="55"/>
      <c r="E788" s="56"/>
      <c r="F788" s="56"/>
      <c r="G788" s="56"/>
      <c r="H788" s="56"/>
      <c r="I788" s="57"/>
      <c r="J788" s="56"/>
      <c r="K788" s="56"/>
      <c r="L788" s="64" t="str">
        <f t="shared" si="12"/>
        <v/>
      </c>
      <c r="M788" s="58"/>
      <c r="N788" s="59"/>
      <c r="O788" s="60"/>
      <c r="P788" s="63" t="s">
        <v>263</v>
      </c>
      <c r="Q788" s="62"/>
      <c r="R788" s="40"/>
    </row>
    <row r="789" spans="1:18" ht="14.5" x14ac:dyDescent="0.35">
      <c r="A789" s="65" t="str">
        <f>IF(H789=0, "", IF(COUNTIF($H$12:H788, H789)&gt;0, "", MAX($A$12:A788)+1))</f>
        <v/>
      </c>
      <c r="B789" s="45">
        <v>778</v>
      </c>
      <c r="C789" s="43" t="str">
        <f>IF(L789="","",MAX($C$12:C788)+1)</f>
        <v/>
      </c>
      <c r="D789" s="55"/>
      <c r="E789" s="56"/>
      <c r="F789" s="56"/>
      <c r="G789" s="56"/>
      <c r="H789" s="56"/>
      <c r="I789" s="57"/>
      <c r="J789" s="56"/>
      <c r="K789" s="56"/>
      <c r="L789" s="64" t="str">
        <f t="shared" si="12"/>
        <v/>
      </c>
      <c r="M789" s="58"/>
      <c r="N789" s="59"/>
      <c r="O789" s="60"/>
      <c r="P789" s="63" t="s">
        <v>263</v>
      </c>
      <c r="Q789" s="62"/>
      <c r="R789" s="40"/>
    </row>
    <row r="790" spans="1:18" ht="14.5" x14ac:dyDescent="0.35">
      <c r="A790" s="65" t="str">
        <f>IF(H790=0, "", IF(COUNTIF($H$12:H789, H790)&gt;0, "", MAX($A$12:A789)+1))</f>
        <v/>
      </c>
      <c r="B790" s="45">
        <v>779</v>
      </c>
      <c r="C790" s="43" t="str">
        <f>IF(L790="","",MAX($C$12:C789)+1)</f>
        <v/>
      </c>
      <c r="D790" s="55"/>
      <c r="E790" s="56"/>
      <c r="F790" s="56"/>
      <c r="G790" s="56"/>
      <c r="H790" s="56"/>
      <c r="I790" s="57"/>
      <c r="J790" s="56"/>
      <c r="K790" s="56"/>
      <c r="L790" s="64" t="str">
        <f t="shared" si="12"/>
        <v/>
      </c>
      <c r="M790" s="58"/>
      <c r="N790" s="59"/>
      <c r="O790" s="60"/>
      <c r="P790" s="63" t="s">
        <v>263</v>
      </c>
      <c r="Q790" s="62"/>
      <c r="R790" s="40"/>
    </row>
    <row r="791" spans="1:18" ht="14.5" x14ac:dyDescent="0.35">
      <c r="A791" s="65" t="str">
        <f>IF(H791=0, "", IF(COUNTIF($H$12:H790, H791)&gt;0, "", MAX($A$12:A790)+1))</f>
        <v/>
      </c>
      <c r="B791" s="45">
        <v>780</v>
      </c>
      <c r="C791" s="43" t="str">
        <f>IF(L791="","",MAX($C$12:C790)+1)</f>
        <v/>
      </c>
      <c r="D791" s="55"/>
      <c r="E791" s="56"/>
      <c r="F791" s="56"/>
      <c r="G791" s="56"/>
      <c r="H791" s="56"/>
      <c r="I791" s="57"/>
      <c r="J791" s="56"/>
      <c r="K791" s="56"/>
      <c r="L791" s="64" t="str">
        <f t="shared" si="12"/>
        <v/>
      </c>
      <c r="M791" s="58"/>
      <c r="N791" s="59"/>
      <c r="O791" s="60"/>
      <c r="P791" s="63" t="s">
        <v>263</v>
      </c>
      <c r="Q791" s="62"/>
      <c r="R791" s="40"/>
    </row>
    <row r="792" spans="1:18" ht="14.5" x14ac:dyDescent="0.35">
      <c r="A792" s="65" t="str">
        <f>IF(H792=0, "", IF(COUNTIF($H$12:H791, H792)&gt;0, "", MAX($A$12:A791)+1))</f>
        <v/>
      </c>
      <c r="B792" s="44">
        <v>781</v>
      </c>
      <c r="C792" s="43" t="str">
        <f>IF(L792="","",MAX($C$12:C791)+1)</f>
        <v/>
      </c>
      <c r="D792" s="55"/>
      <c r="E792" s="56"/>
      <c r="F792" s="56"/>
      <c r="G792" s="56"/>
      <c r="H792" s="56"/>
      <c r="I792" s="57"/>
      <c r="J792" s="56"/>
      <c r="K792" s="56"/>
      <c r="L792" s="64" t="str">
        <f t="shared" si="12"/>
        <v/>
      </c>
      <c r="M792" s="58"/>
      <c r="N792" s="59"/>
      <c r="O792" s="60"/>
      <c r="P792" s="63" t="s">
        <v>263</v>
      </c>
      <c r="Q792" s="62"/>
      <c r="R792" s="40"/>
    </row>
    <row r="793" spans="1:18" ht="14.5" x14ac:dyDescent="0.35">
      <c r="A793" s="65" t="str">
        <f>IF(H793=0, "", IF(COUNTIF($H$12:H792, H793)&gt;0, "", MAX($A$12:A792)+1))</f>
        <v/>
      </c>
      <c r="B793" s="45">
        <v>782</v>
      </c>
      <c r="C793" s="43" t="str">
        <f>IF(L793="","",MAX($C$12:C792)+1)</f>
        <v/>
      </c>
      <c r="D793" s="55"/>
      <c r="E793" s="56"/>
      <c r="F793" s="56"/>
      <c r="G793" s="56"/>
      <c r="H793" s="56"/>
      <c r="I793" s="57"/>
      <c r="J793" s="56"/>
      <c r="K793" s="56"/>
      <c r="L793" s="64" t="str">
        <f t="shared" si="12"/>
        <v/>
      </c>
      <c r="M793" s="58"/>
      <c r="N793" s="59"/>
      <c r="O793" s="60"/>
      <c r="P793" s="63" t="s">
        <v>263</v>
      </c>
      <c r="Q793" s="62"/>
      <c r="R793" s="40"/>
    </row>
    <row r="794" spans="1:18" ht="14.5" x14ac:dyDescent="0.35">
      <c r="A794" s="65" t="str">
        <f>IF(H794=0, "", IF(COUNTIF($H$12:H793, H794)&gt;0, "", MAX($A$12:A793)+1))</f>
        <v/>
      </c>
      <c r="B794" s="45">
        <v>783</v>
      </c>
      <c r="C794" s="43" t="str">
        <f>IF(L794="","",MAX($C$12:C793)+1)</f>
        <v/>
      </c>
      <c r="D794" s="55"/>
      <c r="E794" s="56"/>
      <c r="F794" s="56"/>
      <c r="G794" s="56"/>
      <c r="H794" s="56"/>
      <c r="I794" s="57"/>
      <c r="J794" s="56"/>
      <c r="K794" s="56"/>
      <c r="L794" s="64" t="str">
        <f t="shared" si="12"/>
        <v/>
      </c>
      <c r="M794" s="58"/>
      <c r="N794" s="59"/>
      <c r="O794" s="60"/>
      <c r="P794" s="63" t="s">
        <v>263</v>
      </c>
      <c r="Q794" s="62"/>
      <c r="R794" s="40"/>
    </row>
    <row r="795" spans="1:18" ht="14.5" x14ac:dyDescent="0.35">
      <c r="A795" s="65" t="str">
        <f>IF(H795=0, "", IF(COUNTIF($H$12:H794, H795)&gt;0, "", MAX($A$12:A794)+1))</f>
        <v/>
      </c>
      <c r="B795" s="45">
        <v>784</v>
      </c>
      <c r="C795" s="43" t="str">
        <f>IF(L795="","",MAX($C$12:C794)+1)</f>
        <v/>
      </c>
      <c r="D795" s="55"/>
      <c r="E795" s="56"/>
      <c r="F795" s="56"/>
      <c r="G795" s="56"/>
      <c r="H795" s="56"/>
      <c r="I795" s="57"/>
      <c r="J795" s="56"/>
      <c r="K795" s="56"/>
      <c r="L795" s="64" t="str">
        <f t="shared" si="12"/>
        <v/>
      </c>
      <c r="M795" s="58"/>
      <c r="N795" s="59"/>
      <c r="O795" s="60"/>
      <c r="P795" s="63" t="s">
        <v>263</v>
      </c>
      <c r="Q795" s="62"/>
      <c r="R795" s="40"/>
    </row>
    <row r="796" spans="1:18" ht="14.5" x14ac:dyDescent="0.35">
      <c r="A796" s="65" t="str">
        <f>IF(H796=0, "", IF(COUNTIF($H$12:H795, H796)&gt;0, "", MAX($A$12:A795)+1))</f>
        <v/>
      </c>
      <c r="B796" s="44">
        <v>785</v>
      </c>
      <c r="C796" s="43" t="str">
        <f>IF(L796="","",MAX($C$12:C795)+1)</f>
        <v/>
      </c>
      <c r="D796" s="55"/>
      <c r="E796" s="56"/>
      <c r="F796" s="56"/>
      <c r="G796" s="56"/>
      <c r="H796" s="56"/>
      <c r="I796" s="57"/>
      <c r="J796" s="56"/>
      <c r="K796" s="56"/>
      <c r="L796" s="64" t="str">
        <f t="shared" si="12"/>
        <v/>
      </c>
      <c r="M796" s="58"/>
      <c r="N796" s="59"/>
      <c r="O796" s="60"/>
      <c r="P796" s="63" t="s">
        <v>263</v>
      </c>
      <c r="Q796" s="62"/>
      <c r="R796" s="40"/>
    </row>
    <row r="797" spans="1:18" ht="14.5" x14ac:dyDescent="0.35">
      <c r="A797" s="65" t="str">
        <f>IF(H797=0, "", IF(COUNTIF($H$12:H796, H797)&gt;0, "", MAX($A$12:A796)+1))</f>
        <v/>
      </c>
      <c r="B797" s="45">
        <v>786</v>
      </c>
      <c r="C797" s="43" t="str">
        <f>IF(L797="","",MAX($C$12:C796)+1)</f>
        <v/>
      </c>
      <c r="D797" s="55"/>
      <c r="E797" s="56"/>
      <c r="F797" s="56"/>
      <c r="G797" s="56"/>
      <c r="H797" s="56"/>
      <c r="I797" s="57"/>
      <c r="J797" s="56"/>
      <c r="K797" s="56"/>
      <c r="L797" s="64" t="str">
        <f t="shared" si="12"/>
        <v/>
      </c>
      <c r="M797" s="58"/>
      <c r="N797" s="59"/>
      <c r="O797" s="60"/>
      <c r="P797" s="63" t="s">
        <v>263</v>
      </c>
      <c r="Q797" s="62"/>
      <c r="R797" s="40"/>
    </row>
    <row r="798" spans="1:18" ht="14.5" x14ac:dyDescent="0.35">
      <c r="A798" s="65" t="str">
        <f>IF(H798=0, "", IF(COUNTIF($H$12:H797, H798)&gt;0, "", MAX($A$12:A797)+1))</f>
        <v/>
      </c>
      <c r="B798" s="45">
        <v>787</v>
      </c>
      <c r="C798" s="43" t="str">
        <f>IF(L798="","",MAX($C$12:C797)+1)</f>
        <v/>
      </c>
      <c r="D798" s="55"/>
      <c r="E798" s="56"/>
      <c r="F798" s="56"/>
      <c r="G798" s="56"/>
      <c r="H798" s="56"/>
      <c r="I798" s="57"/>
      <c r="J798" s="56"/>
      <c r="K798" s="56"/>
      <c r="L798" s="64" t="str">
        <f t="shared" si="12"/>
        <v/>
      </c>
      <c r="M798" s="58"/>
      <c r="N798" s="59"/>
      <c r="O798" s="60"/>
      <c r="P798" s="63" t="s">
        <v>263</v>
      </c>
      <c r="Q798" s="62"/>
      <c r="R798" s="40"/>
    </row>
    <row r="799" spans="1:18" ht="14.5" x14ac:dyDescent="0.35">
      <c r="A799" s="65" t="str">
        <f>IF(H799=0, "", IF(COUNTIF($H$12:H798, H799)&gt;0, "", MAX($A$12:A798)+1))</f>
        <v/>
      </c>
      <c r="B799" s="45">
        <v>788</v>
      </c>
      <c r="C799" s="43" t="str">
        <f>IF(L799="","",MAX($C$12:C798)+1)</f>
        <v/>
      </c>
      <c r="D799" s="55"/>
      <c r="E799" s="56"/>
      <c r="F799" s="56"/>
      <c r="G799" s="56"/>
      <c r="H799" s="56"/>
      <c r="I799" s="57"/>
      <c r="J799" s="56"/>
      <c r="K799" s="56"/>
      <c r="L799" s="64" t="str">
        <f t="shared" si="12"/>
        <v/>
      </c>
      <c r="M799" s="58"/>
      <c r="N799" s="59"/>
      <c r="O799" s="60"/>
      <c r="P799" s="63" t="s">
        <v>263</v>
      </c>
      <c r="Q799" s="62"/>
      <c r="R799" s="40"/>
    </row>
    <row r="800" spans="1:18" ht="14.5" x14ac:dyDescent="0.35">
      <c r="A800" s="65" t="str">
        <f>IF(H800=0, "", IF(COUNTIF($H$12:H799, H800)&gt;0, "", MAX($A$12:A799)+1))</f>
        <v/>
      </c>
      <c r="B800" s="44">
        <v>789</v>
      </c>
      <c r="C800" s="43" t="str">
        <f>IF(L800="","",MAX($C$12:C799)+1)</f>
        <v/>
      </c>
      <c r="D800" s="55"/>
      <c r="E800" s="56"/>
      <c r="F800" s="56"/>
      <c r="G800" s="56"/>
      <c r="H800" s="56"/>
      <c r="I800" s="57"/>
      <c r="J800" s="56"/>
      <c r="K800" s="56"/>
      <c r="L800" s="64" t="str">
        <f t="shared" si="12"/>
        <v/>
      </c>
      <c r="M800" s="58"/>
      <c r="N800" s="59"/>
      <c r="O800" s="60"/>
      <c r="P800" s="63" t="s">
        <v>263</v>
      </c>
      <c r="Q800" s="62"/>
      <c r="R800" s="40"/>
    </row>
    <row r="801" spans="1:18" ht="14.5" x14ac:dyDescent="0.35">
      <c r="A801" s="65" t="str">
        <f>IF(H801=0, "", IF(COUNTIF($H$12:H800, H801)&gt;0, "", MAX($A$12:A800)+1))</f>
        <v/>
      </c>
      <c r="B801" s="45">
        <v>790</v>
      </c>
      <c r="C801" s="43" t="str">
        <f>IF(L801="","",MAX($C$12:C800)+1)</f>
        <v/>
      </c>
      <c r="D801" s="55"/>
      <c r="E801" s="56"/>
      <c r="F801" s="56"/>
      <c r="G801" s="56"/>
      <c r="H801" s="56"/>
      <c r="I801" s="57"/>
      <c r="J801" s="56"/>
      <c r="K801" s="56"/>
      <c r="L801" s="64" t="str">
        <f t="shared" si="12"/>
        <v/>
      </c>
      <c r="M801" s="58"/>
      <c r="N801" s="59"/>
      <c r="O801" s="60"/>
      <c r="P801" s="63" t="s">
        <v>263</v>
      </c>
      <c r="Q801" s="62"/>
      <c r="R801" s="40"/>
    </row>
    <row r="802" spans="1:18" ht="14.5" x14ac:dyDescent="0.35">
      <c r="A802" s="65" t="str">
        <f>IF(H802=0, "", IF(COUNTIF($H$12:H801, H802)&gt;0, "", MAX($A$12:A801)+1))</f>
        <v/>
      </c>
      <c r="B802" s="45">
        <v>791</v>
      </c>
      <c r="C802" s="43" t="str">
        <f>IF(L802="","",MAX($C$12:C801)+1)</f>
        <v/>
      </c>
      <c r="D802" s="55"/>
      <c r="E802" s="56"/>
      <c r="F802" s="56"/>
      <c r="G802" s="56"/>
      <c r="H802" s="56"/>
      <c r="I802" s="57"/>
      <c r="J802" s="56"/>
      <c r="K802" s="56"/>
      <c r="L802" s="64" t="str">
        <f t="shared" si="12"/>
        <v/>
      </c>
      <c r="M802" s="58"/>
      <c r="N802" s="59"/>
      <c r="O802" s="60"/>
      <c r="P802" s="63" t="s">
        <v>263</v>
      </c>
      <c r="Q802" s="62"/>
      <c r="R802" s="40"/>
    </row>
    <row r="803" spans="1:18" ht="14.5" x14ac:dyDescent="0.35">
      <c r="A803" s="65" t="str">
        <f>IF(H803=0, "", IF(COUNTIF($H$12:H802, H803)&gt;0, "", MAX($A$12:A802)+1))</f>
        <v/>
      </c>
      <c r="B803" s="45">
        <v>792</v>
      </c>
      <c r="C803" s="43" t="str">
        <f>IF(L803="","",MAX($C$12:C802)+1)</f>
        <v/>
      </c>
      <c r="D803" s="55"/>
      <c r="E803" s="56"/>
      <c r="F803" s="56"/>
      <c r="G803" s="56"/>
      <c r="H803" s="56"/>
      <c r="I803" s="57"/>
      <c r="J803" s="56"/>
      <c r="K803" s="56"/>
      <c r="L803" s="64" t="str">
        <f t="shared" si="12"/>
        <v/>
      </c>
      <c r="M803" s="58"/>
      <c r="N803" s="59"/>
      <c r="O803" s="60"/>
      <c r="P803" s="63" t="s">
        <v>263</v>
      </c>
      <c r="Q803" s="62"/>
      <c r="R803" s="40"/>
    </row>
    <row r="804" spans="1:18" ht="14.5" x14ac:dyDescent="0.35">
      <c r="A804" s="65" t="str">
        <f>IF(H804=0, "", IF(COUNTIF($H$12:H803, H804)&gt;0, "", MAX($A$12:A803)+1))</f>
        <v/>
      </c>
      <c r="B804" s="44">
        <v>793</v>
      </c>
      <c r="C804" s="43" t="str">
        <f>IF(L804="","",MAX($C$12:C803)+1)</f>
        <v/>
      </c>
      <c r="D804" s="55"/>
      <c r="E804" s="56"/>
      <c r="F804" s="56"/>
      <c r="G804" s="56"/>
      <c r="H804" s="56"/>
      <c r="I804" s="57"/>
      <c r="J804" s="56"/>
      <c r="K804" s="56"/>
      <c r="L804" s="64" t="str">
        <f t="shared" si="12"/>
        <v/>
      </c>
      <c r="M804" s="58"/>
      <c r="N804" s="59"/>
      <c r="O804" s="60"/>
      <c r="P804" s="63" t="s">
        <v>263</v>
      </c>
      <c r="Q804" s="62"/>
      <c r="R804" s="40"/>
    </row>
    <row r="805" spans="1:18" ht="14.5" x14ac:dyDescent="0.35">
      <c r="A805" s="65" t="str">
        <f>IF(H805=0, "", IF(COUNTIF($H$12:H804, H805)&gt;0, "", MAX($A$12:A804)+1))</f>
        <v/>
      </c>
      <c r="B805" s="45">
        <v>794</v>
      </c>
      <c r="C805" s="43" t="str">
        <f>IF(L805="","",MAX($C$12:C804)+1)</f>
        <v/>
      </c>
      <c r="D805" s="55"/>
      <c r="E805" s="56"/>
      <c r="F805" s="56"/>
      <c r="G805" s="56"/>
      <c r="H805" s="56"/>
      <c r="I805" s="57"/>
      <c r="J805" s="56"/>
      <c r="K805" s="56"/>
      <c r="L805" s="64" t="str">
        <f t="shared" si="12"/>
        <v/>
      </c>
      <c r="M805" s="58"/>
      <c r="N805" s="59"/>
      <c r="O805" s="60"/>
      <c r="P805" s="63" t="s">
        <v>263</v>
      </c>
      <c r="Q805" s="62"/>
      <c r="R805" s="40"/>
    </row>
    <row r="806" spans="1:18" ht="14.5" x14ac:dyDescent="0.35">
      <c r="A806" s="65" t="str">
        <f>IF(H806=0, "", IF(COUNTIF($H$12:H805, H806)&gt;0, "", MAX($A$12:A805)+1))</f>
        <v/>
      </c>
      <c r="B806" s="45">
        <v>795</v>
      </c>
      <c r="C806" s="43" t="str">
        <f>IF(L806="","",MAX($C$12:C805)+1)</f>
        <v/>
      </c>
      <c r="D806" s="55"/>
      <c r="E806" s="56"/>
      <c r="F806" s="56"/>
      <c r="G806" s="56"/>
      <c r="H806" s="56"/>
      <c r="I806" s="57"/>
      <c r="J806" s="56"/>
      <c r="K806" s="56"/>
      <c r="L806" s="64" t="str">
        <f t="shared" si="12"/>
        <v/>
      </c>
      <c r="M806" s="58"/>
      <c r="N806" s="59"/>
      <c r="O806" s="60"/>
      <c r="P806" s="63" t="s">
        <v>263</v>
      </c>
      <c r="Q806" s="62"/>
      <c r="R806" s="40"/>
    </row>
    <row r="807" spans="1:18" ht="14.5" x14ac:dyDescent="0.35">
      <c r="A807" s="65" t="str">
        <f>IF(H807=0, "", IF(COUNTIF($H$12:H806, H807)&gt;0, "", MAX($A$12:A806)+1))</f>
        <v/>
      </c>
      <c r="B807" s="45">
        <v>796</v>
      </c>
      <c r="C807" s="43" t="str">
        <f>IF(L807="","",MAX($C$12:C806)+1)</f>
        <v/>
      </c>
      <c r="D807" s="55"/>
      <c r="E807" s="56"/>
      <c r="F807" s="56"/>
      <c r="G807" s="56"/>
      <c r="H807" s="56"/>
      <c r="I807" s="57"/>
      <c r="J807" s="56"/>
      <c r="K807" s="56"/>
      <c r="L807" s="64" t="str">
        <f t="shared" si="12"/>
        <v/>
      </c>
      <c r="M807" s="58"/>
      <c r="N807" s="59"/>
      <c r="O807" s="60"/>
      <c r="P807" s="63" t="s">
        <v>263</v>
      </c>
      <c r="Q807" s="62"/>
      <c r="R807" s="40"/>
    </row>
    <row r="808" spans="1:18" ht="14.5" x14ac:dyDescent="0.35">
      <c r="A808" s="65" t="str">
        <f>IF(H808=0, "", IF(COUNTIF($H$12:H807, H808)&gt;0, "", MAX($A$12:A807)+1))</f>
        <v/>
      </c>
      <c r="B808" s="44">
        <v>797</v>
      </c>
      <c r="C808" s="43" t="str">
        <f>IF(L808="","",MAX($C$12:C807)+1)</f>
        <v/>
      </c>
      <c r="D808" s="55"/>
      <c r="E808" s="56"/>
      <c r="F808" s="56"/>
      <c r="G808" s="56"/>
      <c r="H808" s="56"/>
      <c r="I808" s="57"/>
      <c r="J808" s="56"/>
      <c r="K808" s="56"/>
      <c r="L808" s="64" t="str">
        <f t="shared" si="12"/>
        <v/>
      </c>
      <c r="M808" s="58"/>
      <c r="N808" s="59"/>
      <c r="O808" s="60"/>
      <c r="P808" s="63" t="s">
        <v>263</v>
      </c>
      <c r="Q808" s="62"/>
      <c r="R808" s="40"/>
    </row>
    <row r="809" spans="1:18" ht="14.5" x14ac:dyDescent="0.35">
      <c r="A809" s="65" t="str">
        <f>IF(H809=0, "", IF(COUNTIF($H$12:H808, H809)&gt;0, "", MAX($A$12:A808)+1))</f>
        <v/>
      </c>
      <c r="B809" s="45">
        <v>798</v>
      </c>
      <c r="C809" s="43" t="str">
        <f>IF(L809="","",MAX($C$12:C808)+1)</f>
        <v/>
      </c>
      <c r="D809" s="55"/>
      <c r="E809" s="56"/>
      <c r="F809" s="56"/>
      <c r="G809" s="56"/>
      <c r="H809" s="56"/>
      <c r="I809" s="57"/>
      <c r="J809" s="56"/>
      <c r="K809" s="56"/>
      <c r="L809" s="64" t="str">
        <f t="shared" si="12"/>
        <v/>
      </c>
      <c r="M809" s="58"/>
      <c r="N809" s="59"/>
      <c r="O809" s="60"/>
      <c r="P809" s="63" t="s">
        <v>263</v>
      </c>
      <c r="Q809" s="62"/>
      <c r="R809" s="40"/>
    </row>
    <row r="810" spans="1:18" ht="14.5" x14ac:dyDescent="0.35">
      <c r="A810" s="65" t="str">
        <f>IF(H810=0, "", IF(COUNTIF($H$12:H809, H810)&gt;0, "", MAX($A$12:A809)+1))</f>
        <v/>
      </c>
      <c r="B810" s="45">
        <v>799</v>
      </c>
      <c r="C810" s="43" t="str">
        <f>IF(L810="","",MAX($C$12:C809)+1)</f>
        <v/>
      </c>
      <c r="D810" s="55"/>
      <c r="E810" s="56"/>
      <c r="F810" s="56"/>
      <c r="G810" s="56"/>
      <c r="H810" s="56"/>
      <c r="I810" s="57"/>
      <c r="J810" s="56"/>
      <c r="K810" s="56"/>
      <c r="L810" s="64" t="str">
        <f t="shared" si="12"/>
        <v/>
      </c>
      <c r="M810" s="58"/>
      <c r="N810" s="59"/>
      <c r="O810" s="60"/>
      <c r="P810" s="63" t="s">
        <v>263</v>
      </c>
      <c r="Q810" s="62"/>
      <c r="R810" s="40"/>
    </row>
    <row r="811" spans="1:18" ht="14.5" x14ac:dyDescent="0.35">
      <c r="A811" s="65" t="str">
        <f>IF(H811=0, "", IF(COUNTIF($H$12:H810, H811)&gt;0, "", MAX($A$12:A810)+1))</f>
        <v/>
      </c>
      <c r="B811" s="45">
        <v>800</v>
      </c>
      <c r="C811" s="43" t="str">
        <f>IF(L811="","",MAX($C$12:C810)+1)</f>
        <v/>
      </c>
      <c r="D811" s="55"/>
      <c r="E811" s="56"/>
      <c r="F811" s="56"/>
      <c r="G811" s="56"/>
      <c r="H811" s="56"/>
      <c r="I811" s="57"/>
      <c r="J811" s="56"/>
      <c r="K811" s="56"/>
      <c r="L811" s="64" t="str">
        <f t="shared" si="12"/>
        <v/>
      </c>
      <c r="M811" s="58"/>
      <c r="N811" s="59"/>
      <c r="O811" s="60"/>
      <c r="P811" s="63" t="s">
        <v>263</v>
      </c>
      <c r="Q811" s="62"/>
      <c r="R811" s="40"/>
    </row>
    <row r="812" spans="1:18" ht="14.5" x14ac:dyDescent="0.35">
      <c r="A812" s="65" t="str">
        <f>IF(H812=0, "", IF(COUNTIF($H$12:H811, H812)&gt;0, "", MAX($A$12:A811)+1))</f>
        <v/>
      </c>
      <c r="B812" s="44">
        <v>801</v>
      </c>
      <c r="C812" s="43" t="str">
        <f>IF(L812="","",MAX($C$12:C811)+1)</f>
        <v/>
      </c>
      <c r="D812" s="55"/>
      <c r="E812" s="56"/>
      <c r="F812" s="56"/>
      <c r="G812" s="56"/>
      <c r="H812" s="56"/>
      <c r="I812" s="57"/>
      <c r="J812" s="56"/>
      <c r="K812" s="56"/>
      <c r="L812" s="64" t="str">
        <f t="shared" si="12"/>
        <v/>
      </c>
      <c r="M812" s="58"/>
      <c r="N812" s="59"/>
      <c r="O812" s="60"/>
      <c r="P812" s="63" t="s">
        <v>263</v>
      </c>
      <c r="Q812" s="62"/>
      <c r="R812" s="40"/>
    </row>
    <row r="813" spans="1:18" ht="14.5" x14ac:dyDescent="0.35">
      <c r="A813" s="65" t="str">
        <f>IF(H813=0, "", IF(COUNTIF($H$12:H812, H813)&gt;0, "", MAX($A$12:A812)+1))</f>
        <v/>
      </c>
      <c r="B813" s="45">
        <v>802</v>
      </c>
      <c r="C813" s="43" t="str">
        <f>IF(L813="","",MAX($C$12:C812)+1)</f>
        <v/>
      </c>
      <c r="D813" s="55"/>
      <c r="E813" s="56"/>
      <c r="F813" s="56"/>
      <c r="G813" s="56"/>
      <c r="H813" s="56"/>
      <c r="I813" s="57"/>
      <c r="J813" s="56"/>
      <c r="K813" s="56"/>
      <c r="L813" s="64" t="str">
        <f t="shared" si="12"/>
        <v/>
      </c>
      <c r="M813" s="58"/>
      <c r="N813" s="59"/>
      <c r="O813" s="60"/>
      <c r="P813" s="63" t="s">
        <v>263</v>
      </c>
      <c r="Q813" s="62"/>
      <c r="R813" s="40"/>
    </row>
    <row r="814" spans="1:18" ht="14.5" x14ac:dyDescent="0.35">
      <c r="A814" s="65" t="str">
        <f>IF(H814=0, "", IF(COUNTIF($H$12:H813, H814)&gt;0, "", MAX($A$12:A813)+1))</f>
        <v/>
      </c>
      <c r="B814" s="45">
        <v>803</v>
      </c>
      <c r="C814" s="43" t="str">
        <f>IF(L814="","",MAX($C$12:C813)+1)</f>
        <v/>
      </c>
      <c r="D814" s="55"/>
      <c r="E814" s="56"/>
      <c r="F814" s="56"/>
      <c r="G814" s="56"/>
      <c r="H814" s="56"/>
      <c r="I814" s="57"/>
      <c r="J814" s="56"/>
      <c r="K814" s="56"/>
      <c r="L814" s="64" t="str">
        <f t="shared" si="12"/>
        <v/>
      </c>
      <c r="M814" s="58"/>
      <c r="N814" s="59"/>
      <c r="O814" s="60"/>
      <c r="P814" s="63" t="s">
        <v>263</v>
      </c>
      <c r="Q814" s="62"/>
      <c r="R814" s="40"/>
    </row>
    <row r="815" spans="1:18" ht="14.5" x14ac:dyDescent="0.35">
      <c r="A815" s="65" t="str">
        <f>IF(H815=0, "", IF(COUNTIF($H$12:H814, H815)&gt;0, "", MAX($A$12:A814)+1))</f>
        <v/>
      </c>
      <c r="B815" s="45">
        <v>804</v>
      </c>
      <c r="C815" s="43" t="str">
        <f>IF(L815="","",MAX($C$12:C814)+1)</f>
        <v/>
      </c>
      <c r="D815" s="55"/>
      <c r="E815" s="56"/>
      <c r="F815" s="56"/>
      <c r="G815" s="56"/>
      <c r="H815" s="56"/>
      <c r="I815" s="57"/>
      <c r="J815" s="56"/>
      <c r="K815" s="56"/>
      <c r="L815" s="64" t="str">
        <f t="shared" si="12"/>
        <v/>
      </c>
      <c r="M815" s="58"/>
      <c r="N815" s="59"/>
      <c r="O815" s="60"/>
      <c r="P815" s="63" t="s">
        <v>263</v>
      </c>
      <c r="Q815" s="62"/>
      <c r="R815" s="40"/>
    </row>
    <row r="816" spans="1:18" ht="14.5" x14ac:dyDescent="0.35">
      <c r="A816" s="65" t="str">
        <f>IF(H816=0, "", IF(COUNTIF($H$12:H815, H816)&gt;0, "", MAX($A$12:A815)+1))</f>
        <v/>
      </c>
      <c r="B816" s="44">
        <v>805</v>
      </c>
      <c r="C816" s="43" t="str">
        <f>IF(L816="","",MAX($C$12:C815)+1)</f>
        <v/>
      </c>
      <c r="D816" s="55"/>
      <c r="E816" s="56"/>
      <c r="F816" s="56"/>
      <c r="G816" s="56"/>
      <c r="H816" s="56"/>
      <c r="I816" s="57"/>
      <c r="J816" s="56"/>
      <c r="K816" s="56"/>
      <c r="L816" s="64" t="str">
        <f t="shared" si="12"/>
        <v/>
      </c>
      <c r="M816" s="58"/>
      <c r="N816" s="59"/>
      <c r="O816" s="60"/>
      <c r="P816" s="63" t="s">
        <v>263</v>
      </c>
      <c r="Q816" s="62"/>
      <c r="R816" s="40"/>
    </row>
    <row r="817" spans="1:18" ht="14.5" x14ac:dyDescent="0.35">
      <c r="A817" s="65" t="str">
        <f>IF(H817=0, "", IF(COUNTIF($H$12:H816, H817)&gt;0, "", MAX($A$12:A816)+1))</f>
        <v/>
      </c>
      <c r="B817" s="45">
        <v>806</v>
      </c>
      <c r="C817" s="43" t="str">
        <f>IF(L817="","",MAX($C$12:C816)+1)</f>
        <v/>
      </c>
      <c r="D817" s="55"/>
      <c r="E817" s="56"/>
      <c r="F817" s="56"/>
      <c r="G817" s="56"/>
      <c r="H817" s="56"/>
      <c r="I817" s="57"/>
      <c r="J817" s="56"/>
      <c r="K817" s="56"/>
      <c r="L817" s="64" t="str">
        <f t="shared" si="12"/>
        <v/>
      </c>
      <c r="M817" s="58"/>
      <c r="N817" s="59"/>
      <c r="O817" s="60"/>
      <c r="P817" s="63" t="s">
        <v>263</v>
      </c>
      <c r="Q817" s="62"/>
      <c r="R817" s="40"/>
    </row>
    <row r="818" spans="1:18" ht="14.5" x14ac:dyDescent="0.35">
      <c r="A818" s="65" t="str">
        <f>IF(H818=0, "", IF(COUNTIF($H$12:H817, H818)&gt;0, "", MAX($A$12:A817)+1))</f>
        <v/>
      </c>
      <c r="B818" s="45">
        <v>807</v>
      </c>
      <c r="C818" s="43" t="str">
        <f>IF(L818="","",MAX($C$12:C817)+1)</f>
        <v/>
      </c>
      <c r="D818" s="55"/>
      <c r="E818" s="56"/>
      <c r="F818" s="56"/>
      <c r="G818" s="56"/>
      <c r="H818" s="56"/>
      <c r="I818" s="57"/>
      <c r="J818" s="56"/>
      <c r="K818" s="56"/>
      <c r="L818" s="64" t="str">
        <f t="shared" si="12"/>
        <v/>
      </c>
      <c r="M818" s="58"/>
      <c r="N818" s="59"/>
      <c r="O818" s="60"/>
      <c r="P818" s="63" t="s">
        <v>263</v>
      </c>
      <c r="Q818" s="62"/>
      <c r="R818" s="40"/>
    </row>
    <row r="819" spans="1:18" ht="14.5" x14ac:dyDescent="0.35">
      <c r="A819" s="65" t="str">
        <f>IF(H819=0, "", IF(COUNTIF($H$12:H818, H819)&gt;0, "", MAX($A$12:A818)+1))</f>
        <v/>
      </c>
      <c r="B819" s="45">
        <v>808</v>
      </c>
      <c r="C819" s="43" t="str">
        <f>IF(L819="","",MAX($C$12:C818)+1)</f>
        <v/>
      </c>
      <c r="D819" s="55"/>
      <c r="E819" s="56"/>
      <c r="F819" s="56"/>
      <c r="G819" s="56"/>
      <c r="H819" s="56"/>
      <c r="I819" s="57"/>
      <c r="J819" s="56"/>
      <c r="K819" s="56"/>
      <c r="L819" s="64" t="str">
        <f t="shared" si="12"/>
        <v/>
      </c>
      <c r="M819" s="58"/>
      <c r="N819" s="59"/>
      <c r="O819" s="60"/>
      <c r="P819" s="63" t="s">
        <v>263</v>
      </c>
      <c r="Q819" s="62"/>
      <c r="R819" s="40"/>
    </row>
    <row r="820" spans="1:18" ht="14.5" x14ac:dyDescent="0.35">
      <c r="A820" s="65" t="str">
        <f>IF(H820=0, "", IF(COUNTIF($H$12:H819, H820)&gt;0, "", MAX($A$12:A819)+1))</f>
        <v/>
      </c>
      <c r="B820" s="44">
        <v>809</v>
      </c>
      <c r="C820" s="43" t="str">
        <f>IF(L820="","",MAX($C$12:C819)+1)</f>
        <v/>
      </c>
      <c r="D820" s="55"/>
      <c r="E820" s="56"/>
      <c r="F820" s="56"/>
      <c r="G820" s="56"/>
      <c r="H820" s="56"/>
      <c r="I820" s="57"/>
      <c r="J820" s="56"/>
      <c r="K820" s="56"/>
      <c r="L820" s="64" t="str">
        <f t="shared" si="12"/>
        <v/>
      </c>
      <c r="M820" s="58"/>
      <c r="N820" s="59"/>
      <c r="O820" s="60"/>
      <c r="P820" s="63" t="s">
        <v>263</v>
      </c>
      <c r="Q820" s="62"/>
      <c r="R820" s="40"/>
    </row>
    <row r="821" spans="1:18" ht="14.5" x14ac:dyDescent="0.35">
      <c r="A821" s="65" t="str">
        <f>IF(H821=0, "", IF(COUNTIF($H$12:H820, H821)&gt;0, "", MAX($A$12:A820)+1))</f>
        <v/>
      </c>
      <c r="B821" s="45">
        <v>810</v>
      </c>
      <c r="C821" s="43" t="str">
        <f>IF(L821="","",MAX($C$12:C820)+1)</f>
        <v/>
      </c>
      <c r="D821" s="55"/>
      <c r="E821" s="56"/>
      <c r="F821" s="56"/>
      <c r="G821" s="56"/>
      <c r="H821" s="56"/>
      <c r="I821" s="57"/>
      <c r="J821" s="56"/>
      <c r="K821" s="56"/>
      <c r="L821" s="64" t="str">
        <f t="shared" si="12"/>
        <v/>
      </c>
      <c r="M821" s="58"/>
      <c r="N821" s="59"/>
      <c r="O821" s="60"/>
      <c r="P821" s="63" t="s">
        <v>263</v>
      </c>
      <c r="Q821" s="62"/>
      <c r="R821" s="40"/>
    </row>
    <row r="822" spans="1:18" ht="14.5" x14ac:dyDescent="0.35">
      <c r="A822" s="65" t="str">
        <f>IF(H822=0, "", IF(COUNTIF($H$12:H821, H822)&gt;0, "", MAX($A$12:A821)+1))</f>
        <v/>
      </c>
      <c r="B822" s="45">
        <v>811</v>
      </c>
      <c r="C822" s="43" t="str">
        <f>IF(L822="","",MAX($C$12:C821)+1)</f>
        <v/>
      </c>
      <c r="D822" s="55"/>
      <c r="E822" s="56"/>
      <c r="F822" s="56"/>
      <c r="G822" s="56"/>
      <c r="H822" s="56"/>
      <c r="I822" s="57"/>
      <c r="J822" s="56"/>
      <c r="K822" s="56"/>
      <c r="L822" s="64" t="str">
        <f t="shared" si="12"/>
        <v/>
      </c>
      <c r="M822" s="58"/>
      <c r="N822" s="59"/>
      <c r="O822" s="60"/>
      <c r="P822" s="63" t="s">
        <v>263</v>
      </c>
      <c r="Q822" s="62"/>
      <c r="R822" s="40"/>
    </row>
    <row r="823" spans="1:18" ht="14.5" x14ac:dyDescent="0.35">
      <c r="A823" s="65" t="str">
        <f>IF(H823=0, "", IF(COUNTIF($H$12:H822, H823)&gt;0, "", MAX($A$12:A822)+1))</f>
        <v/>
      </c>
      <c r="B823" s="45">
        <v>812</v>
      </c>
      <c r="C823" s="43" t="str">
        <f>IF(L823="","",MAX($C$12:C822)+1)</f>
        <v/>
      </c>
      <c r="D823" s="55"/>
      <c r="E823" s="56"/>
      <c r="F823" s="56"/>
      <c r="G823" s="56"/>
      <c r="H823" s="56"/>
      <c r="I823" s="57"/>
      <c r="J823" s="56"/>
      <c r="K823" s="56"/>
      <c r="L823" s="64" t="str">
        <f t="shared" si="12"/>
        <v/>
      </c>
      <c r="M823" s="58"/>
      <c r="N823" s="59"/>
      <c r="O823" s="60"/>
      <c r="P823" s="63" t="s">
        <v>263</v>
      </c>
      <c r="Q823" s="62"/>
      <c r="R823" s="40"/>
    </row>
    <row r="824" spans="1:18" ht="14.5" x14ac:dyDescent="0.35">
      <c r="A824" s="65" t="str">
        <f>IF(H824=0, "", IF(COUNTIF($H$12:H823, H824)&gt;0, "", MAX($A$12:A823)+1))</f>
        <v/>
      </c>
      <c r="B824" s="44">
        <v>813</v>
      </c>
      <c r="C824" s="43" t="str">
        <f>IF(L824="","",MAX($C$12:C823)+1)</f>
        <v/>
      </c>
      <c r="D824" s="55"/>
      <c r="E824" s="56"/>
      <c r="F824" s="56"/>
      <c r="G824" s="56"/>
      <c r="H824" s="56"/>
      <c r="I824" s="57"/>
      <c r="J824" s="56"/>
      <c r="K824" s="56"/>
      <c r="L824" s="64" t="str">
        <f t="shared" si="12"/>
        <v/>
      </c>
      <c r="M824" s="58"/>
      <c r="N824" s="59"/>
      <c r="O824" s="60"/>
      <c r="P824" s="63" t="s">
        <v>263</v>
      </c>
      <c r="Q824" s="62"/>
      <c r="R824" s="40"/>
    </row>
    <row r="825" spans="1:18" ht="14.5" x14ac:dyDescent="0.35">
      <c r="A825" s="65" t="str">
        <f>IF(H825=0, "", IF(COUNTIF($H$12:H824, H825)&gt;0, "", MAX($A$12:A824)+1))</f>
        <v/>
      </c>
      <c r="B825" s="45">
        <v>814</v>
      </c>
      <c r="C825" s="43" t="str">
        <f>IF(L825="","",MAX($C$12:C824)+1)</f>
        <v/>
      </c>
      <c r="D825" s="55"/>
      <c r="E825" s="56"/>
      <c r="F825" s="56"/>
      <c r="G825" s="56"/>
      <c r="H825" s="56"/>
      <c r="I825" s="57"/>
      <c r="J825" s="56"/>
      <c r="K825" s="56"/>
      <c r="L825" s="64" t="str">
        <f t="shared" si="12"/>
        <v/>
      </c>
      <c r="M825" s="58"/>
      <c r="N825" s="59"/>
      <c r="O825" s="60"/>
      <c r="P825" s="63" t="s">
        <v>263</v>
      </c>
      <c r="Q825" s="62"/>
      <c r="R825" s="40"/>
    </row>
    <row r="826" spans="1:18" ht="14.5" x14ac:dyDescent="0.35">
      <c r="A826" s="65" t="str">
        <f>IF(H826=0, "", IF(COUNTIF($H$12:H825, H826)&gt;0, "", MAX($A$12:A825)+1))</f>
        <v/>
      </c>
      <c r="B826" s="45">
        <v>815</v>
      </c>
      <c r="C826" s="43" t="str">
        <f>IF(L826="","",MAX($C$12:C825)+1)</f>
        <v/>
      </c>
      <c r="D826" s="55"/>
      <c r="E826" s="56"/>
      <c r="F826" s="56"/>
      <c r="G826" s="56"/>
      <c r="H826" s="56"/>
      <c r="I826" s="57"/>
      <c r="J826" s="56"/>
      <c r="K826" s="56"/>
      <c r="L826" s="64" t="str">
        <f t="shared" si="12"/>
        <v/>
      </c>
      <c r="M826" s="58"/>
      <c r="N826" s="59"/>
      <c r="O826" s="60"/>
      <c r="P826" s="63" t="s">
        <v>263</v>
      </c>
      <c r="Q826" s="62"/>
      <c r="R826" s="40"/>
    </row>
    <row r="827" spans="1:18" ht="14.5" x14ac:dyDescent="0.35">
      <c r="A827" s="65" t="str">
        <f>IF(H827=0, "", IF(COUNTIF($H$12:H826, H827)&gt;0, "", MAX($A$12:A826)+1))</f>
        <v/>
      </c>
      <c r="B827" s="45">
        <v>816</v>
      </c>
      <c r="C827" s="43" t="str">
        <f>IF(L827="","",MAX($C$12:C826)+1)</f>
        <v/>
      </c>
      <c r="D827" s="55"/>
      <c r="E827" s="56"/>
      <c r="F827" s="56"/>
      <c r="G827" s="56"/>
      <c r="H827" s="56"/>
      <c r="I827" s="57"/>
      <c r="J827" s="56"/>
      <c r="K827" s="56"/>
      <c r="L827" s="64" t="str">
        <f t="shared" si="12"/>
        <v/>
      </c>
      <c r="M827" s="58"/>
      <c r="N827" s="59"/>
      <c r="O827" s="60"/>
      <c r="P827" s="63" t="s">
        <v>263</v>
      </c>
      <c r="Q827" s="62"/>
      <c r="R827" s="40"/>
    </row>
    <row r="828" spans="1:18" ht="14.5" x14ac:dyDescent="0.35">
      <c r="A828" s="65" t="str">
        <f>IF(H828=0, "", IF(COUNTIF($H$12:H827, H828)&gt;0, "", MAX($A$12:A827)+1))</f>
        <v/>
      </c>
      <c r="B828" s="44">
        <v>817</v>
      </c>
      <c r="C828" s="43" t="str">
        <f>IF(L828="","",MAX($C$12:C827)+1)</f>
        <v/>
      </c>
      <c r="D828" s="55"/>
      <c r="E828" s="56"/>
      <c r="F828" s="56"/>
      <c r="G828" s="56"/>
      <c r="H828" s="56"/>
      <c r="I828" s="57"/>
      <c r="J828" s="56"/>
      <c r="K828" s="56"/>
      <c r="L828" s="64" t="str">
        <f t="shared" si="12"/>
        <v/>
      </c>
      <c r="M828" s="58"/>
      <c r="N828" s="59"/>
      <c r="O828" s="60"/>
      <c r="P828" s="63" t="s">
        <v>263</v>
      </c>
      <c r="Q828" s="62"/>
      <c r="R828" s="40"/>
    </row>
    <row r="829" spans="1:18" ht="14.5" x14ac:dyDescent="0.35">
      <c r="A829" s="65" t="str">
        <f>IF(H829=0, "", IF(COUNTIF($H$12:H828, H829)&gt;0, "", MAX($A$12:A828)+1))</f>
        <v/>
      </c>
      <c r="B829" s="45">
        <v>818</v>
      </c>
      <c r="C829" s="43" t="str">
        <f>IF(L829="","",MAX($C$12:C828)+1)</f>
        <v/>
      </c>
      <c r="D829" s="55"/>
      <c r="E829" s="56"/>
      <c r="F829" s="56"/>
      <c r="G829" s="56"/>
      <c r="H829" s="56"/>
      <c r="I829" s="57"/>
      <c r="J829" s="56"/>
      <c r="K829" s="56"/>
      <c r="L829" s="64" t="str">
        <f t="shared" si="12"/>
        <v/>
      </c>
      <c r="M829" s="58"/>
      <c r="N829" s="59"/>
      <c r="O829" s="60"/>
      <c r="P829" s="63" t="s">
        <v>263</v>
      </c>
      <c r="Q829" s="62"/>
      <c r="R829" s="40"/>
    </row>
    <row r="830" spans="1:18" ht="14.5" x14ac:dyDescent="0.35">
      <c r="A830" s="65" t="str">
        <f>IF(H830=0, "", IF(COUNTIF($H$12:H829, H830)&gt;0, "", MAX($A$12:A829)+1))</f>
        <v/>
      </c>
      <c r="B830" s="45">
        <v>819</v>
      </c>
      <c r="C830" s="43" t="str">
        <f>IF(L830="","",MAX($C$12:C829)+1)</f>
        <v/>
      </c>
      <c r="D830" s="55"/>
      <c r="E830" s="56"/>
      <c r="F830" s="56"/>
      <c r="G830" s="56"/>
      <c r="H830" s="56"/>
      <c r="I830" s="57"/>
      <c r="J830" s="56"/>
      <c r="K830" s="56"/>
      <c r="L830" s="64" t="str">
        <f t="shared" si="12"/>
        <v/>
      </c>
      <c r="M830" s="58"/>
      <c r="N830" s="59"/>
      <c r="O830" s="60"/>
      <c r="P830" s="63" t="s">
        <v>263</v>
      </c>
      <c r="Q830" s="62"/>
      <c r="R830" s="40"/>
    </row>
    <row r="831" spans="1:18" ht="14.5" x14ac:dyDescent="0.35">
      <c r="A831" s="65" t="str">
        <f>IF(H831=0, "", IF(COUNTIF($H$12:H830, H831)&gt;0, "", MAX($A$12:A830)+1))</f>
        <v/>
      </c>
      <c r="B831" s="45">
        <v>820</v>
      </c>
      <c r="C831" s="43" t="str">
        <f>IF(L831="","",MAX($C$12:C830)+1)</f>
        <v/>
      </c>
      <c r="D831" s="55"/>
      <c r="E831" s="56"/>
      <c r="F831" s="56"/>
      <c r="G831" s="56"/>
      <c r="H831" s="56"/>
      <c r="I831" s="57"/>
      <c r="J831" s="56"/>
      <c r="K831" s="56"/>
      <c r="L831" s="64" t="str">
        <f t="shared" si="12"/>
        <v/>
      </c>
      <c r="M831" s="58"/>
      <c r="N831" s="59"/>
      <c r="O831" s="60"/>
      <c r="P831" s="63" t="s">
        <v>263</v>
      </c>
      <c r="Q831" s="62"/>
      <c r="R831" s="40"/>
    </row>
    <row r="832" spans="1:18" ht="14.5" x14ac:dyDescent="0.35">
      <c r="A832" s="65" t="str">
        <f>IF(H832=0, "", IF(COUNTIF($H$12:H831, H832)&gt;0, "", MAX($A$12:A831)+1))</f>
        <v/>
      </c>
      <c r="B832" s="44">
        <v>821</v>
      </c>
      <c r="C832" s="43" t="str">
        <f>IF(L832="","",MAX($C$12:C831)+1)</f>
        <v/>
      </c>
      <c r="D832" s="55"/>
      <c r="E832" s="56"/>
      <c r="F832" s="56"/>
      <c r="G832" s="56"/>
      <c r="H832" s="56"/>
      <c r="I832" s="57"/>
      <c r="J832" s="56"/>
      <c r="K832" s="56"/>
      <c r="L832" s="64" t="str">
        <f t="shared" si="12"/>
        <v/>
      </c>
      <c r="M832" s="58"/>
      <c r="N832" s="59"/>
      <c r="O832" s="60"/>
      <c r="P832" s="63" t="s">
        <v>263</v>
      </c>
      <c r="Q832" s="62"/>
      <c r="R832" s="40"/>
    </row>
    <row r="833" spans="1:18" ht="14.5" x14ac:dyDescent="0.35">
      <c r="A833" s="65" t="str">
        <f>IF(H833=0, "", IF(COUNTIF($H$12:H832, H833)&gt;0, "", MAX($A$12:A832)+1))</f>
        <v/>
      </c>
      <c r="B833" s="45">
        <v>822</v>
      </c>
      <c r="C833" s="43" t="str">
        <f>IF(L833="","",MAX($C$12:C832)+1)</f>
        <v/>
      </c>
      <c r="D833" s="55"/>
      <c r="E833" s="56"/>
      <c r="F833" s="56"/>
      <c r="G833" s="56"/>
      <c r="H833" s="56"/>
      <c r="I833" s="57"/>
      <c r="J833" s="56"/>
      <c r="K833" s="56"/>
      <c r="L833" s="64" t="str">
        <f t="shared" si="12"/>
        <v/>
      </c>
      <c r="M833" s="58"/>
      <c r="N833" s="59"/>
      <c r="O833" s="60"/>
      <c r="P833" s="63" t="s">
        <v>263</v>
      </c>
      <c r="Q833" s="62"/>
      <c r="R833" s="40"/>
    </row>
    <row r="834" spans="1:18" ht="14.5" x14ac:dyDescent="0.35">
      <c r="A834" s="65" t="str">
        <f>IF(H834=0, "", IF(COUNTIF($H$12:H833, H834)&gt;0, "", MAX($A$12:A833)+1))</f>
        <v/>
      </c>
      <c r="B834" s="45">
        <v>823</v>
      </c>
      <c r="C834" s="43" t="str">
        <f>IF(L834="","",MAX($C$12:C833)+1)</f>
        <v/>
      </c>
      <c r="D834" s="55"/>
      <c r="E834" s="56"/>
      <c r="F834" s="56"/>
      <c r="G834" s="56"/>
      <c r="H834" s="56"/>
      <c r="I834" s="57"/>
      <c r="J834" s="56"/>
      <c r="K834" s="56"/>
      <c r="L834" s="64" t="str">
        <f t="shared" si="12"/>
        <v/>
      </c>
      <c r="M834" s="58"/>
      <c r="N834" s="59"/>
      <c r="O834" s="60"/>
      <c r="P834" s="63" t="s">
        <v>263</v>
      </c>
      <c r="Q834" s="62"/>
      <c r="R834" s="40"/>
    </row>
    <row r="835" spans="1:18" ht="14.5" x14ac:dyDescent="0.35">
      <c r="A835" s="65" t="str">
        <f>IF(H835=0, "", IF(COUNTIF($H$12:H834, H835)&gt;0, "", MAX($A$12:A834)+1))</f>
        <v/>
      </c>
      <c r="B835" s="45">
        <v>824</v>
      </c>
      <c r="C835" s="43" t="str">
        <f>IF(L835="","",MAX($C$12:C834)+1)</f>
        <v/>
      </c>
      <c r="D835" s="55"/>
      <c r="E835" s="56"/>
      <c r="F835" s="56"/>
      <c r="G835" s="56"/>
      <c r="H835" s="56"/>
      <c r="I835" s="57"/>
      <c r="J835" s="56"/>
      <c r="K835" s="56"/>
      <c r="L835" s="64" t="str">
        <f t="shared" si="12"/>
        <v/>
      </c>
      <c r="M835" s="58"/>
      <c r="N835" s="59"/>
      <c r="O835" s="60"/>
      <c r="P835" s="63" t="s">
        <v>263</v>
      </c>
      <c r="Q835" s="62"/>
      <c r="R835" s="40"/>
    </row>
    <row r="836" spans="1:18" ht="14.5" x14ac:dyDescent="0.35">
      <c r="A836" s="65" t="str">
        <f>IF(H836=0, "", IF(COUNTIF($H$12:H835, H836)&gt;0, "", MAX($A$12:A835)+1))</f>
        <v/>
      </c>
      <c r="B836" s="44">
        <v>825</v>
      </c>
      <c r="C836" s="43" t="str">
        <f>IF(L836="","",MAX($C$12:C835)+1)</f>
        <v/>
      </c>
      <c r="D836" s="55"/>
      <c r="E836" s="56"/>
      <c r="F836" s="56"/>
      <c r="G836" s="56"/>
      <c r="H836" s="56"/>
      <c r="I836" s="57"/>
      <c r="J836" s="56"/>
      <c r="K836" s="56"/>
      <c r="L836" s="64" t="str">
        <f t="shared" si="12"/>
        <v/>
      </c>
      <c r="M836" s="58"/>
      <c r="N836" s="59"/>
      <c r="O836" s="60"/>
      <c r="P836" s="63" t="s">
        <v>263</v>
      </c>
      <c r="Q836" s="62"/>
      <c r="R836" s="40"/>
    </row>
    <row r="837" spans="1:18" ht="14.5" x14ac:dyDescent="0.35">
      <c r="A837" s="65" t="str">
        <f>IF(H837=0, "", IF(COUNTIF($H$12:H836, H837)&gt;0, "", MAX($A$12:A836)+1))</f>
        <v/>
      </c>
      <c r="B837" s="45">
        <v>826</v>
      </c>
      <c r="C837" s="43" t="str">
        <f>IF(L837="","",MAX($C$12:C836)+1)</f>
        <v/>
      </c>
      <c r="D837" s="55"/>
      <c r="E837" s="56"/>
      <c r="F837" s="56"/>
      <c r="G837" s="56"/>
      <c r="H837" s="56"/>
      <c r="I837" s="57"/>
      <c r="J837" s="56"/>
      <c r="K837" s="56"/>
      <c r="L837" s="64" t="str">
        <f t="shared" si="12"/>
        <v/>
      </c>
      <c r="M837" s="58"/>
      <c r="N837" s="59"/>
      <c r="O837" s="60"/>
      <c r="P837" s="63" t="s">
        <v>263</v>
      </c>
      <c r="Q837" s="62"/>
      <c r="R837" s="40"/>
    </row>
    <row r="838" spans="1:18" ht="14.5" x14ac:dyDescent="0.35">
      <c r="A838" s="65" t="str">
        <f>IF(H838=0, "", IF(COUNTIF($H$12:H837, H838)&gt;0, "", MAX($A$12:A837)+1))</f>
        <v/>
      </c>
      <c r="B838" s="45">
        <v>827</v>
      </c>
      <c r="C838" s="43" t="str">
        <f>IF(L838="","",MAX($C$12:C837)+1)</f>
        <v/>
      </c>
      <c r="D838" s="55"/>
      <c r="E838" s="56"/>
      <c r="F838" s="56"/>
      <c r="G838" s="56"/>
      <c r="H838" s="56"/>
      <c r="I838" s="57"/>
      <c r="J838" s="56"/>
      <c r="K838" s="56"/>
      <c r="L838" s="64" t="str">
        <f t="shared" si="12"/>
        <v/>
      </c>
      <c r="M838" s="58"/>
      <c r="N838" s="59"/>
      <c r="O838" s="60"/>
      <c r="P838" s="63" t="s">
        <v>263</v>
      </c>
      <c r="Q838" s="62"/>
      <c r="R838" s="40"/>
    </row>
    <row r="839" spans="1:18" ht="14.5" x14ac:dyDescent="0.35">
      <c r="A839" s="65" t="str">
        <f>IF(H839=0, "", IF(COUNTIF($H$12:H838, H839)&gt;0, "", MAX($A$12:A838)+1))</f>
        <v/>
      </c>
      <c r="B839" s="45">
        <v>828</v>
      </c>
      <c r="C839" s="43" t="str">
        <f>IF(L839="","",MAX($C$12:C838)+1)</f>
        <v/>
      </c>
      <c r="D839" s="55"/>
      <c r="E839" s="56"/>
      <c r="F839" s="56"/>
      <c r="G839" s="56"/>
      <c r="H839" s="56"/>
      <c r="I839" s="57"/>
      <c r="J839" s="56"/>
      <c r="K839" s="56"/>
      <c r="L839" s="64" t="str">
        <f t="shared" si="12"/>
        <v/>
      </c>
      <c r="M839" s="58"/>
      <c r="N839" s="59"/>
      <c r="O839" s="60"/>
      <c r="P839" s="63" t="s">
        <v>263</v>
      </c>
      <c r="Q839" s="62"/>
      <c r="R839" s="40"/>
    </row>
    <row r="840" spans="1:18" ht="14.5" x14ac:dyDescent="0.35">
      <c r="A840" s="65" t="str">
        <f>IF(H840=0, "", IF(COUNTIF($H$12:H839, H840)&gt;0, "", MAX($A$12:A839)+1))</f>
        <v/>
      </c>
      <c r="B840" s="44">
        <v>829</v>
      </c>
      <c r="C840" s="43" t="str">
        <f>IF(L840="","",MAX($C$12:C839)+1)</f>
        <v/>
      </c>
      <c r="D840" s="55"/>
      <c r="E840" s="56"/>
      <c r="F840" s="56"/>
      <c r="G840" s="56"/>
      <c r="H840" s="56"/>
      <c r="I840" s="57"/>
      <c r="J840" s="56"/>
      <c r="K840" s="56"/>
      <c r="L840" s="64" t="str">
        <f t="shared" si="12"/>
        <v/>
      </c>
      <c r="M840" s="58"/>
      <c r="N840" s="59"/>
      <c r="O840" s="60"/>
      <c r="P840" s="63" t="s">
        <v>263</v>
      </c>
      <c r="Q840" s="62"/>
      <c r="R840" s="40"/>
    </row>
    <row r="841" spans="1:18" ht="14.5" x14ac:dyDescent="0.35">
      <c r="A841" s="65" t="str">
        <f>IF(H841=0, "", IF(COUNTIF($H$12:H840, H841)&gt;0, "", MAX($A$12:A840)+1))</f>
        <v/>
      </c>
      <c r="B841" s="45">
        <v>830</v>
      </c>
      <c r="C841" s="43" t="str">
        <f>IF(L841="","",MAX($C$12:C840)+1)</f>
        <v/>
      </c>
      <c r="D841" s="55"/>
      <c r="E841" s="56"/>
      <c r="F841" s="56"/>
      <c r="G841" s="56"/>
      <c r="H841" s="56"/>
      <c r="I841" s="57"/>
      <c r="J841" s="56"/>
      <c r="K841" s="56"/>
      <c r="L841" s="64" t="str">
        <f t="shared" si="12"/>
        <v/>
      </c>
      <c r="M841" s="58"/>
      <c r="N841" s="59"/>
      <c r="O841" s="60"/>
      <c r="P841" s="63" t="s">
        <v>263</v>
      </c>
      <c r="Q841" s="62"/>
      <c r="R841" s="40"/>
    </row>
    <row r="842" spans="1:18" ht="14.5" x14ac:dyDescent="0.35">
      <c r="A842" s="65" t="str">
        <f>IF(H842=0, "", IF(COUNTIF($H$12:H841, H842)&gt;0, "", MAX($A$12:A841)+1))</f>
        <v/>
      </c>
      <c r="B842" s="45">
        <v>831</v>
      </c>
      <c r="C842" s="43" t="str">
        <f>IF(L842="","",MAX($C$12:C841)+1)</f>
        <v/>
      </c>
      <c r="D842" s="55"/>
      <c r="E842" s="56"/>
      <c r="F842" s="56"/>
      <c r="G842" s="56"/>
      <c r="H842" s="56"/>
      <c r="I842" s="57"/>
      <c r="J842" s="56"/>
      <c r="K842" s="56"/>
      <c r="L842" s="64" t="str">
        <f t="shared" si="12"/>
        <v/>
      </c>
      <c r="M842" s="58"/>
      <c r="N842" s="59"/>
      <c r="O842" s="60"/>
      <c r="P842" s="63" t="s">
        <v>263</v>
      </c>
      <c r="Q842" s="62"/>
      <c r="R842" s="40"/>
    </row>
    <row r="843" spans="1:18" ht="14.5" x14ac:dyDescent="0.35">
      <c r="A843" s="65" t="str">
        <f>IF(H843=0, "", IF(COUNTIF($H$12:H842, H843)&gt;0, "", MAX($A$12:A842)+1))</f>
        <v/>
      </c>
      <c r="B843" s="45">
        <v>832</v>
      </c>
      <c r="C843" s="43" t="str">
        <f>IF(L843="","",MAX($C$12:C842)+1)</f>
        <v/>
      </c>
      <c r="D843" s="55"/>
      <c r="E843" s="56"/>
      <c r="F843" s="56"/>
      <c r="G843" s="56"/>
      <c r="H843" s="56"/>
      <c r="I843" s="57"/>
      <c r="J843" s="56"/>
      <c r="K843" s="56"/>
      <c r="L843" s="64" t="str">
        <f t="shared" si="12"/>
        <v/>
      </c>
      <c r="M843" s="58"/>
      <c r="N843" s="59"/>
      <c r="O843" s="60"/>
      <c r="P843" s="63" t="s">
        <v>263</v>
      </c>
      <c r="Q843" s="62"/>
      <c r="R843" s="40"/>
    </row>
    <row r="844" spans="1:18" ht="14.5" x14ac:dyDescent="0.35">
      <c r="A844" s="65" t="str">
        <f>IF(H844=0, "", IF(COUNTIF($H$12:H843, H844)&gt;0, "", MAX($A$12:A843)+1))</f>
        <v/>
      </c>
      <c r="B844" s="44">
        <v>833</v>
      </c>
      <c r="C844" s="43" t="str">
        <f>IF(L844="","",MAX($C$12:C843)+1)</f>
        <v/>
      </c>
      <c r="D844" s="55"/>
      <c r="E844" s="56"/>
      <c r="F844" s="56"/>
      <c r="G844" s="56"/>
      <c r="H844" s="56"/>
      <c r="I844" s="57"/>
      <c r="J844" s="56"/>
      <c r="K844" s="56"/>
      <c r="L844" s="64" t="str">
        <f t="shared" si="12"/>
        <v/>
      </c>
      <c r="M844" s="58"/>
      <c r="N844" s="59"/>
      <c r="O844" s="60"/>
      <c r="P844" s="63" t="s">
        <v>263</v>
      </c>
      <c r="Q844" s="62"/>
      <c r="R844" s="40"/>
    </row>
    <row r="845" spans="1:18" ht="14.5" x14ac:dyDescent="0.35">
      <c r="A845" s="65" t="str">
        <f>IF(H845=0, "", IF(COUNTIF($H$12:H844, H845)&gt;0, "", MAX($A$12:A844)+1))</f>
        <v/>
      </c>
      <c r="B845" s="45">
        <v>834</v>
      </c>
      <c r="C845" s="43" t="str">
        <f>IF(L845="","",MAX($C$12:C844)+1)</f>
        <v/>
      </c>
      <c r="D845" s="55"/>
      <c r="E845" s="56"/>
      <c r="F845" s="56"/>
      <c r="G845" s="56"/>
      <c r="H845" s="56"/>
      <c r="I845" s="57"/>
      <c r="J845" s="56"/>
      <c r="K845" s="56"/>
      <c r="L845" s="64" t="str">
        <f t="shared" si="12"/>
        <v/>
      </c>
      <c r="M845" s="58"/>
      <c r="N845" s="59"/>
      <c r="O845" s="60"/>
      <c r="P845" s="63" t="s">
        <v>263</v>
      </c>
      <c r="Q845" s="62"/>
      <c r="R845" s="40"/>
    </row>
    <row r="846" spans="1:18" ht="14.5" x14ac:dyDescent="0.35">
      <c r="A846" s="65" t="str">
        <f>IF(H846=0, "", IF(COUNTIF($H$12:H845, H846)&gt;0, "", MAX($A$12:A845)+1))</f>
        <v/>
      </c>
      <c r="B846" s="45">
        <v>835</v>
      </c>
      <c r="C846" s="43" t="str">
        <f>IF(L846="","",MAX($C$12:C845)+1)</f>
        <v/>
      </c>
      <c r="D846" s="55"/>
      <c r="E846" s="56"/>
      <c r="F846" s="56"/>
      <c r="G846" s="56"/>
      <c r="H846" s="56"/>
      <c r="I846" s="57"/>
      <c r="J846" s="56"/>
      <c r="K846" s="56"/>
      <c r="L846" s="64" t="str">
        <f t="shared" ref="L846:L909" si="13">IF($D846="", "", "CH3Br")</f>
        <v/>
      </c>
      <c r="M846" s="58"/>
      <c r="N846" s="59"/>
      <c r="O846" s="60"/>
      <c r="P846" s="63" t="s">
        <v>263</v>
      </c>
      <c r="Q846" s="62"/>
      <c r="R846" s="40"/>
    </row>
    <row r="847" spans="1:18" ht="14.5" x14ac:dyDescent="0.35">
      <c r="A847" s="65" t="str">
        <f>IF(H847=0, "", IF(COUNTIF($H$12:H846, H847)&gt;0, "", MAX($A$12:A846)+1))</f>
        <v/>
      </c>
      <c r="B847" s="45">
        <v>836</v>
      </c>
      <c r="C847" s="43" t="str">
        <f>IF(L847="","",MAX($C$12:C846)+1)</f>
        <v/>
      </c>
      <c r="D847" s="55"/>
      <c r="E847" s="56"/>
      <c r="F847" s="56"/>
      <c r="G847" s="56"/>
      <c r="H847" s="56"/>
      <c r="I847" s="57"/>
      <c r="J847" s="56"/>
      <c r="K847" s="56"/>
      <c r="L847" s="64" t="str">
        <f t="shared" si="13"/>
        <v/>
      </c>
      <c r="M847" s="58"/>
      <c r="N847" s="59"/>
      <c r="O847" s="60"/>
      <c r="P847" s="63" t="s">
        <v>263</v>
      </c>
      <c r="Q847" s="62"/>
      <c r="R847" s="40"/>
    </row>
    <row r="848" spans="1:18" ht="14.5" x14ac:dyDescent="0.35">
      <c r="A848" s="65" t="str">
        <f>IF(H848=0, "", IF(COUNTIF($H$12:H847, H848)&gt;0, "", MAX($A$12:A847)+1))</f>
        <v/>
      </c>
      <c r="B848" s="44">
        <v>837</v>
      </c>
      <c r="C848" s="43" t="str">
        <f>IF(L848="","",MAX($C$12:C847)+1)</f>
        <v/>
      </c>
      <c r="D848" s="55"/>
      <c r="E848" s="56"/>
      <c r="F848" s="56"/>
      <c r="G848" s="56"/>
      <c r="H848" s="56"/>
      <c r="I848" s="57"/>
      <c r="J848" s="56"/>
      <c r="K848" s="56"/>
      <c r="L848" s="64" t="str">
        <f t="shared" si="13"/>
        <v/>
      </c>
      <c r="M848" s="58"/>
      <c r="N848" s="59"/>
      <c r="O848" s="60"/>
      <c r="P848" s="63" t="s">
        <v>263</v>
      </c>
      <c r="Q848" s="62"/>
      <c r="R848" s="40"/>
    </row>
    <row r="849" spans="1:18" ht="14.5" x14ac:dyDescent="0.35">
      <c r="A849" s="65" t="str">
        <f>IF(H849=0, "", IF(COUNTIF($H$12:H848, H849)&gt;0, "", MAX($A$12:A848)+1))</f>
        <v/>
      </c>
      <c r="B849" s="45">
        <v>838</v>
      </c>
      <c r="C849" s="43" t="str">
        <f>IF(L849="","",MAX($C$12:C848)+1)</f>
        <v/>
      </c>
      <c r="D849" s="55"/>
      <c r="E849" s="56"/>
      <c r="F849" s="56"/>
      <c r="G849" s="56"/>
      <c r="H849" s="56"/>
      <c r="I849" s="57"/>
      <c r="J849" s="56"/>
      <c r="K849" s="56"/>
      <c r="L849" s="64" t="str">
        <f t="shared" si="13"/>
        <v/>
      </c>
      <c r="M849" s="58"/>
      <c r="N849" s="59"/>
      <c r="O849" s="60"/>
      <c r="P849" s="63" t="s">
        <v>263</v>
      </c>
      <c r="Q849" s="62"/>
      <c r="R849" s="40"/>
    </row>
    <row r="850" spans="1:18" ht="14.5" x14ac:dyDescent="0.35">
      <c r="A850" s="65" t="str">
        <f>IF(H850=0, "", IF(COUNTIF($H$12:H849, H850)&gt;0, "", MAX($A$12:A849)+1))</f>
        <v/>
      </c>
      <c r="B850" s="45">
        <v>839</v>
      </c>
      <c r="C850" s="43" t="str">
        <f>IF(L850="","",MAX($C$12:C849)+1)</f>
        <v/>
      </c>
      <c r="D850" s="55"/>
      <c r="E850" s="56"/>
      <c r="F850" s="56"/>
      <c r="G850" s="56"/>
      <c r="H850" s="56"/>
      <c r="I850" s="57"/>
      <c r="J850" s="56"/>
      <c r="K850" s="56"/>
      <c r="L850" s="64" t="str">
        <f t="shared" si="13"/>
        <v/>
      </c>
      <c r="M850" s="58"/>
      <c r="N850" s="59"/>
      <c r="O850" s="60"/>
      <c r="P850" s="63" t="s">
        <v>263</v>
      </c>
      <c r="Q850" s="62"/>
      <c r="R850" s="40"/>
    </row>
    <row r="851" spans="1:18" ht="14.5" x14ac:dyDescent="0.35">
      <c r="A851" s="65" t="str">
        <f>IF(H851=0, "", IF(COUNTIF($H$12:H850, H851)&gt;0, "", MAX($A$12:A850)+1))</f>
        <v/>
      </c>
      <c r="B851" s="45">
        <v>840</v>
      </c>
      <c r="C851" s="43" t="str">
        <f>IF(L851="","",MAX($C$12:C850)+1)</f>
        <v/>
      </c>
      <c r="D851" s="55"/>
      <c r="E851" s="56"/>
      <c r="F851" s="56"/>
      <c r="G851" s="56"/>
      <c r="H851" s="56"/>
      <c r="I851" s="57"/>
      <c r="J851" s="56"/>
      <c r="K851" s="56"/>
      <c r="L851" s="64" t="str">
        <f t="shared" si="13"/>
        <v/>
      </c>
      <c r="M851" s="58"/>
      <c r="N851" s="59"/>
      <c r="O851" s="60"/>
      <c r="P851" s="63" t="s">
        <v>263</v>
      </c>
      <c r="Q851" s="62"/>
      <c r="R851" s="40"/>
    </row>
    <row r="852" spans="1:18" ht="14.5" x14ac:dyDescent="0.35">
      <c r="A852" s="65" t="str">
        <f>IF(H852=0, "", IF(COUNTIF($H$12:H851, H852)&gt;0, "", MAX($A$12:A851)+1))</f>
        <v/>
      </c>
      <c r="B852" s="44">
        <v>841</v>
      </c>
      <c r="C852" s="43" t="str">
        <f>IF(L852="","",MAX($C$12:C851)+1)</f>
        <v/>
      </c>
      <c r="D852" s="55"/>
      <c r="E852" s="56"/>
      <c r="F852" s="56"/>
      <c r="G852" s="56"/>
      <c r="H852" s="56"/>
      <c r="I852" s="57"/>
      <c r="J852" s="56"/>
      <c r="K852" s="56"/>
      <c r="L852" s="64" t="str">
        <f t="shared" si="13"/>
        <v/>
      </c>
      <c r="M852" s="58"/>
      <c r="N852" s="59"/>
      <c r="O852" s="60"/>
      <c r="P852" s="63" t="s">
        <v>263</v>
      </c>
      <c r="Q852" s="62"/>
      <c r="R852" s="40"/>
    </row>
    <row r="853" spans="1:18" ht="14.5" x14ac:dyDescent="0.35">
      <c r="A853" s="65" t="str">
        <f>IF(H853=0, "", IF(COUNTIF($H$12:H852, H853)&gt;0, "", MAX($A$12:A852)+1))</f>
        <v/>
      </c>
      <c r="B853" s="45">
        <v>842</v>
      </c>
      <c r="C853" s="43" t="str">
        <f>IF(L853="","",MAX($C$12:C852)+1)</f>
        <v/>
      </c>
      <c r="D853" s="55"/>
      <c r="E853" s="56"/>
      <c r="F853" s="56"/>
      <c r="G853" s="56"/>
      <c r="H853" s="56"/>
      <c r="I853" s="57"/>
      <c r="J853" s="56"/>
      <c r="K853" s="56"/>
      <c r="L853" s="64" t="str">
        <f t="shared" si="13"/>
        <v/>
      </c>
      <c r="M853" s="58"/>
      <c r="N853" s="59"/>
      <c r="O853" s="60"/>
      <c r="P853" s="63" t="s">
        <v>263</v>
      </c>
      <c r="Q853" s="62"/>
      <c r="R853" s="40"/>
    </row>
    <row r="854" spans="1:18" ht="14.5" x14ac:dyDescent="0.35">
      <c r="A854" s="65" t="str">
        <f>IF(H854=0, "", IF(COUNTIF($H$12:H853, H854)&gt;0, "", MAX($A$12:A853)+1))</f>
        <v/>
      </c>
      <c r="B854" s="45">
        <v>843</v>
      </c>
      <c r="C854" s="43" t="str">
        <f>IF(L854="","",MAX($C$12:C853)+1)</f>
        <v/>
      </c>
      <c r="D854" s="55"/>
      <c r="E854" s="56"/>
      <c r="F854" s="56"/>
      <c r="G854" s="56"/>
      <c r="H854" s="56"/>
      <c r="I854" s="57"/>
      <c r="J854" s="56"/>
      <c r="K854" s="56"/>
      <c r="L854" s="64" t="str">
        <f t="shared" si="13"/>
        <v/>
      </c>
      <c r="M854" s="58"/>
      <c r="N854" s="59"/>
      <c r="O854" s="60"/>
      <c r="P854" s="63" t="s">
        <v>263</v>
      </c>
      <c r="Q854" s="62"/>
      <c r="R854" s="40"/>
    </row>
    <row r="855" spans="1:18" ht="14.5" x14ac:dyDescent="0.35">
      <c r="A855" s="65" t="str">
        <f>IF(H855=0, "", IF(COUNTIF($H$12:H854, H855)&gt;0, "", MAX($A$12:A854)+1))</f>
        <v/>
      </c>
      <c r="B855" s="45">
        <v>844</v>
      </c>
      <c r="C855" s="43" t="str">
        <f>IF(L855="","",MAX($C$12:C854)+1)</f>
        <v/>
      </c>
      <c r="D855" s="55"/>
      <c r="E855" s="56"/>
      <c r="F855" s="56"/>
      <c r="G855" s="56"/>
      <c r="H855" s="56"/>
      <c r="I855" s="57"/>
      <c r="J855" s="56"/>
      <c r="K855" s="56"/>
      <c r="L855" s="64" t="str">
        <f t="shared" si="13"/>
        <v/>
      </c>
      <c r="M855" s="58"/>
      <c r="N855" s="59"/>
      <c r="O855" s="60"/>
      <c r="P855" s="63" t="s">
        <v>263</v>
      </c>
      <c r="Q855" s="62"/>
      <c r="R855" s="40"/>
    </row>
    <row r="856" spans="1:18" ht="14.5" x14ac:dyDescent="0.35">
      <c r="A856" s="65" t="str">
        <f>IF(H856=0, "", IF(COUNTIF($H$12:H855, H856)&gt;0, "", MAX($A$12:A855)+1))</f>
        <v/>
      </c>
      <c r="B856" s="44">
        <v>845</v>
      </c>
      <c r="C856" s="43" t="str">
        <f>IF(L856="","",MAX($C$12:C855)+1)</f>
        <v/>
      </c>
      <c r="D856" s="55"/>
      <c r="E856" s="56"/>
      <c r="F856" s="56"/>
      <c r="G856" s="56"/>
      <c r="H856" s="56"/>
      <c r="I856" s="57"/>
      <c r="J856" s="56"/>
      <c r="K856" s="56"/>
      <c r="L856" s="64" t="str">
        <f t="shared" si="13"/>
        <v/>
      </c>
      <c r="M856" s="58"/>
      <c r="N856" s="59"/>
      <c r="O856" s="60"/>
      <c r="P856" s="63" t="s">
        <v>263</v>
      </c>
      <c r="Q856" s="62"/>
      <c r="R856" s="40"/>
    </row>
    <row r="857" spans="1:18" ht="14.5" x14ac:dyDescent="0.35">
      <c r="A857" s="65" t="str">
        <f>IF(H857=0, "", IF(COUNTIF($H$12:H856, H857)&gt;0, "", MAX($A$12:A856)+1))</f>
        <v/>
      </c>
      <c r="B857" s="45">
        <v>846</v>
      </c>
      <c r="C857" s="43" t="str">
        <f>IF(L857="","",MAX($C$12:C856)+1)</f>
        <v/>
      </c>
      <c r="D857" s="55"/>
      <c r="E857" s="56"/>
      <c r="F857" s="56"/>
      <c r="G857" s="56"/>
      <c r="H857" s="56"/>
      <c r="I857" s="57"/>
      <c r="J857" s="56"/>
      <c r="K857" s="56"/>
      <c r="L857" s="64" t="str">
        <f t="shared" si="13"/>
        <v/>
      </c>
      <c r="M857" s="58"/>
      <c r="N857" s="59"/>
      <c r="O857" s="60"/>
      <c r="P857" s="63" t="s">
        <v>263</v>
      </c>
      <c r="Q857" s="62"/>
      <c r="R857" s="40"/>
    </row>
    <row r="858" spans="1:18" ht="14.5" x14ac:dyDescent="0.35">
      <c r="A858" s="65" t="str">
        <f>IF(H858=0, "", IF(COUNTIF($H$12:H857, H858)&gt;0, "", MAX($A$12:A857)+1))</f>
        <v/>
      </c>
      <c r="B858" s="45">
        <v>847</v>
      </c>
      <c r="C858" s="43" t="str">
        <f>IF(L858="","",MAX($C$12:C857)+1)</f>
        <v/>
      </c>
      <c r="D858" s="55"/>
      <c r="E858" s="56"/>
      <c r="F858" s="56"/>
      <c r="G858" s="56"/>
      <c r="H858" s="56"/>
      <c r="I858" s="57"/>
      <c r="J858" s="56"/>
      <c r="K858" s="56"/>
      <c r="L858" s="64" t="str">
        <f t="shared" si="13"/>
        <v/>
      </c>
      <c r="M858" s="58"/>
      <c r="N858" s="59"/>
      <c r="O858" s="60"/>
      <c r="P858" s="63" t="s">
        <v>263</v>
      </c>
      <c r="Q858" s="62"/>
      <c r="R858" s="40"/>
    </row>
    <row r="859" spans="1:18" ht="14.5" x14ac:dyDescent="0.35">
      <c r="A859" s="65" t="str">
        <f>IF(H859=0, "", IF(COUNTIF($H$12:H858, H859)&gt;0, "", MAX($A$12:A858)+1))</f>
        <v/>
      </c>
      <c r="B859" s="45">
        <v>848</v>
      </c>
      <c r="C859" s="43" t="str">
        <f>IF(L859="","",MAX($C$12:C858)+1)</f>
        <v/>
      </c>
      <c r="D859" s="55"/>
      <c r="E859" s="56"/>
      <c r="F859" s="56"/>
      <c r="G859" s="56"/>
      <c r="H859" s="56"/>
      <c r="I859" s="57"/>
      <c r="J859" s="56"/>
      <c r="K859" s="56"/>
      <c r="L859" s="64" t="str">
        <f t="shared" si="13"/>
        <v/>
      </c>
      <c r="M859" s="58"/>
      <c r="N859" s="59"/>
      <c r="O859" s="60"/>
      <c r="P859" s="63" t="s">
        <v>263</v>
      </c>
      <c r="Q859" s="62"/>
      <c r="R859" s="40"/>
    </row>
    <row r="860" spans="1:18" ht="14.5" x14ac:dyDescent="0.35">
      <c r="A860" s="65" t="str">
        <f>IF(H860=0, "", IF(COUNTIF($H$12:H859, H860)&gt;0, "", MAX($A$12:A859)+1))</f>
        <v/>
      </c>
      <c r="B860" s="44">
        <v>849</v>
      </c>
      <c r="C860" s="43" t="str">
        <f>IF(L860="","",MAX($C$12:C859)+1)</f>
        <v/>
      </c>
      <c r="D860" s="55"/>
      <c r="E860" s="56"/>
      <c r="F860" s="56"/>
      <c r="G860" s="56"/>
      <c r="H860" s="56"/>
      <c r="I860" s="57"/>
      <c r="J860" s="56"/>
      <c r="K860" s="56"/>
      <c r="L860" s="64" t="str">
        <f t="shared" si="13"/>
        <v/>
      </c>
      <c r="M860" s="58"/>
      <c r="N860" s="59"/>
      <c r="O860" s="60"/>
      <c r="P860" s="63" t="s">
        <v>263</v>
      </c>
      <c r="Q860" s="62"/>
      <c r="R860" s="40"/>
    </row>
    <row r="861" spans="1:18" ht="14.5" x14ac:dyDescent="0.35">
      <c r="A861" s="65" t="str">
        <f>IF(H861=0, "", IF(COUNTIF($H$12:H860, H861)&gt;0, "", MAX($A$12:A860)+1))</f>
        <v/>
      </c>
      <c r="B861" s="45">
        <v>850</v>
      </c>
      <c r="C861" s="43" t="str">
        <f>IF(L861="","",MAX($C$12:C860)+1)</f>
        <v/>
      </c>
      <c r="D861" s="55"/>
      <c r="E861" s="56"/>
      <c r="F861" s="56"/>
      <c r="G861" s="56"/>
      <c r="H861" s="56"/>
      <c r="I861" s="57"/>
      <c r="J861" s="56"/>
      <c r="K861" s="56"/>
      <c r="L861" s="64" t="str">
        <f t="shared" si="13"/>
        <v/>
      </c>
      <c r="M861" s="58"/>
      <c r="N861" s="59"/>
      <c r="O861" s="60"/>
      <c r="P861" s="63" t="s">
        <v>263</v>
      </c>
      <c r="Q861" s="62"/>
      <c r="R861" s="40"/>
    </row>
    <row r="862" spans="1:18" ht="14.5" x14ac:dyDescent="0.35">
      <c r="A862" s="65" t="str">
        <f>IF(H862=0, "", IF(COUNTIF($H$12:H861, H862)&gt;0, "", MAX($A$12:A861)+1))</f>
        <v/>
      </c>
      <c r="B862" s="45">
        <v>851</v>
      </c>
      <c r="C862" s="43" t="str">
        <f>IF(L862="","",MAX($C$12:C861)+1)</f>
        <v/>
      </c>
      <c r="D862" s="55"/>
      <c r="E862" s="56"/>
      <c r="F862" s="56"/>
      <c r="G862" s="56"/>
      <c r="H862" s="56"/>
      <c r="I862" s="57"/>
      <c r="J862" s="56"/>
      <c r="K862" s="56"/>
      <c r="L862" s="64" t="str">
        <f t="shared" si="13"/>
        <v/>
      </c>
      <c r="M862" s="58"/>
      <c r="N862" s="59"/>
      <c r="O862" s="60"/>
      <c r="P862" s="63" t="s">
        <v>263</v>
      </c>
      <c r="Q862" s="62"/>
      <c r="R862" s="40"/>
    </row>
    <row r="863" spans="1:18" ht="14.5" x14ac:dyDescent="0.35">
      <c r="A863" s="65" t="str">
        <f>IF(H863=0, "", IF(COUNTIF($H$12:H862, H863)&gt;0, "", MAX($A$12:A862)+1))</f>
        <v/>
      </c>
      <c r="B863" s="45">
        <v>852</v>
      </c>
      <c r="C863" s="43" t="str">
        <f>IF(L863="","",MAX($C$12:C862)+1)</f>
        <v/>
      </c>
      <c r="D863" s="55"/>
      <c r="E863" s="56"/>
      <c r="F863" s="56"/>
      <c r="G863" s="56"/>
      <c r="H863" s="56"/>
      <c r="I863" s="57"/>
      <c r="J863" s="56"/>
      <c r="K863" s="56"/>
      <c r="L863" s="64" t="str">
        <f t="shared" si="13"/>
        <v/>
      </c>
      <c r="M863" s="58"/>
      <c r="N863" s="59"/>
      <c r="O863" s="60"/>
      <c r="P863" s="63" t="s">
        <v>263</v>
      </c>
      <c r="Q863" s="62"/>
      <c r="R863" s="40"/>
    </row>
    <row r="864" spans="1:18" ht="14.5" x14ac:dyDescent="0.35">
      <c r="A864" s="65" t="str">
        <f>IF(H864=0, "", IF(COUNTIF($H$12:H863, H864)&gt;0, "", MAX($A$12:A863)+1))</f>
        <v/>
      </c>
      <c r="B864" s="44">
        <v>853</v>
      </c>
      <c r="C864" s="43" t="str">
        <f>IF(L864="","",MAX($C$12:C863)+1)</f>
        <v/>
      </c>
      <c r="D864" s="55"/>
      <c r="E864" s="56"/>
      <c r="F864" s="56"/>
      <c r="G864" s="56"/>
      <c r="H864" s="56"/>
      <c r="I864" s="57"/>
      <c r="J864" s="56"/>
      <c r="K864" s="56"/>
      <c r="L864" s="64" t="str">
        <f t="shared" si="13"/>
        <v/>
      </c>
      <c r="M864" s="58"/>
      <c r="N864" s="59"/>
      <c r="O864" s="60"/>
      <c r="P864" s="63" t="s">
        <v>263</v>
      </c>
      <c r="Q864" s="62"/>
      <c r="R864" s="40"/>
    </row>
    <row r="865" spans="1:18" ht="14.5" x14ac:dyDescent="0.35">
      <c r="A865" s="65" t="str">
        <f>IF(H865=0, "", IF(COUNTIF($H$12:H864, H865)&gt;0, "", MAX($A$12:A864)+1))</f>
        <v/>
      </c>
      <c r="B865" s="45">
        <v>854</v>
      </c>
      <c r="C865" s="43" t="str">
        <f>IF(L865="","",MAX($C$12:C864)+1)</f>
        <v/>
      </c>
      <c r="D865" s="55"/>
      <c r="E865" s="56"/>
      <c r="F865" s="56"/>
      <c r="G865" s="56"/>
      <c r="H865" s="56"/>
      <c r="I865" s="57"/>
      <c r="J865" s="56"/>
      <c r="K865" s="56"/>
      <c r="L865" s="64" t="str">
        <f t="shared" si="13"/>
        <v/>
      </c>
      <c r="M865" s="58"/>
      <c r="N865" s="59"/>
      <c r="O865" s="60"/>
      <c r="P865" s="63" t="s">
        <v>263</v>
      </c>
      <c r="Q865" s="62"/>
      <c r="R865" s="40"/>
    </row>
    <row r="866" spans="1:18" ht="14.5" x14ac:dyDescent="0.35">
      <c r="A866" s="65" t="str">
        <f>IF(H866=0, "", IF(COUNTIF($H$12:H865, H866)&gt;0, "", MAX($A$12:A865)+1))</f>
        <v/>
      </c>
      <c r="B866" s="45">
        <v>855</v>
      </c>
      <c r="C866" s="43" t="str">
        <f>IF(L866="","",MAX($C$12:C865)+1)</f>
        <v/>
      </c>
      <c r="D866" s="55"/>
      <c r="E866" s="56"/>
      <c r="F866" s="56"/>
      <c r="G866" s="56"/>
      <c r="H866" s="56"/>
      <c r="I866" s="57"/>
      <c r="J866" s="56"/>
      <c r="K866" s="56"/>
      <c r="L866" s="64" t="str">
        <f t="shared" si="13"/>
        <v/>
      </c>
      <c r="M866" s="58"/>
      <c r="N866" s="59"/>
      <c r="O866" s="60"/>
      <c r="P866" s="63" t="s">
        <v>263</v>
      </c>
      <c r="Q866" s="62"/>
      <c r="R866" s="40"/>
    </row>
    <row r="867" spans="1:18" ht="14.5" x14ac:dyDescent="0.35">
      <c r="A867" s="65" t="str">
        <f>IF(H867=0, "", IF(COUNTIF($H$12:H866, H867)&gt;0, "", MAX($A$12:A866)+1))</f>
        <v/>
      </c>
      <c r="B867" s="45">
        <v>856</v>
      </c>
      <c r="C867" s="43" t="str">
        <f>IF(L867="","",MAX($C$12:C866)+1)</f>
        <v/>
      </c>
      <c r="D867" s="55"/>
      <c r="E867" s="56"/>
      <c r="F867" s="56"/>
      <c r="G867" s="56"/>
      <c r="H867" s="56"/>
      <c r="I867" s="57"/>
      <c r="J867" s="56"/>
      <c r="K867" s="56"/>
      <c r="L867" s="64" t="str">
        <f t="shared" si="13"/>
        <v/>
      </c>
      <c r="M867" s="58"/>
      <c r="N867" s="59"/>
      <c r="O867" s="60"/>
      <c r="P867" s="63" t="s">
        <v>263</v>
      </c>
      <c r="Q867" s="62"/>
      <c r="R867" s="40"/>
    </row>
    <row r="868" spans="1:18" ht="14.5" x14ac:dyDescent="0.35">
      <c r="A868" s="65" t="str">
        <f>IF(H868=0, "", IF(COUNTIF($H$12:H867, H868)&gt;0, "", MAX($A$12:A867)+1))</f>
        <v/>
      </c>
      <c r="B868" s="44">
        <v>857</v>
      </c>
      <c r="C868" s="43" t="str">
        <f>IF(L868="","",MAX($C$12:C867)+1)</f>
        <v/>
      </c>
      <c r="D868" s="55"/>
      <c r="E868" s="56"/>
      <c r="F868" s="56"/>
      <c r="G868" s="56"/>
      <c r="H868" s="56"/>
      <c r="I868" s="57"/>
      <c r="J868" s="56"/>
      <c r="K868" s="56"/>
      <c r="L868" s="64" t="str">
        <f t="shared" si="13"/>
        <v/>
      </c>
      <c r="M868" s="58"/>
      <c r="N868" s="59"/>
      <c r="O868" s="60"/>
      <c r="P868" s="63" t="s">
        <v>263</v>
      </c>
      <c r="Q868" s="62"/>
      <c r="R868" s="40"/>
    </row>
    <row r="869" spans="1:18" ht="14.5" x14ac:dyDescent="0.35">
      <c r="A869" s="65" t="str">
        <f>IF(H869=0, "", IF(COUNTIF($H$12:H868, H869)&gt;0, "", MAX($A$12:A868)+1))</f>
        <v/>
      </c>
      <c r="B869" s="45">
        <v>858</v>
      </c>
      <c r="C869" s="43" t="str">
        <f>IF(L869="","",MAX($C$12:C868)+1)</f>
        <v/>
      </c>
      <c r="D869" s="55"/>
      <c r="E869" s="56"/>
      <c r="F869" s="56"/>
      <c r="G869" s="56"/>
      <c r="H869" s="56"/>
      <c r="I869" s="57"/>
      <c r="J869" s="56"/>
      <c r="K869" s="56"/>
      <c r="L869" s="64" t="str">
        <f t="shared" si="13"/>
        <v/>
      </c>
      <c r="M869" s="58"/>
      <c r="N869" s="59"/>
      <c r="O869" s="60"/>
      <c r="P869" s="63" t="s">
        <v>263</v>
      </c>
      <c r="Q869" s="62"/>
      <c r="R869" s="40"/>
    </row>
    <row r="870" spans="1:18" ht="14.5" x14ac:dyDescent="0.35">
      <c r="A870" s="65" t="str">
        <f>IF(H870=0, "", IF(COUNTIF($H$12:H869, H870)&gt;0, "", MAX($A$12:A869)+1))</f>
        <v/>
      </c>
      <c r="B870" s="45">
        <v>859</v>
      </c>
      <c r="C870" s="43" t="str">
        <f>IF(L870="","",MAX($C$12:C869)+1)</f>
        <v/>
      </c>
      <c r="D870" s="55"/>
      <c r="E870" s="56"/>
      <c r="F870" s="56"/>
      <c r="G870" s="56"/>
      <c r="H870" s="56"/>
      <c r="I870" s="57"/>
      <c r="J870" s="56"/>
      <c r="K870" s="56"/>
      <c r="L870" s="64" t="str">
        <f t="shared" si="13"/>
        <v/>
      </c>
      <c r="M870" s="58"/>
      <c r="N870" s="59"/>
      <c r="O870" s="60"/>
      <c r="P870" s="63" t="s">
        <v>263</v>
      </c>
      <c r="Q870" s="62"/>
      <c r="R870" s="40"/>
    </row>
    <row r="871" spans="1:18" ht="14.5" x14ac:dyDescent="0.35">
      <c r="A871" s="65" t="str">
        <f>IF(H871=0, "", IF(COUNTIF($H$12:H870, H871)&gt;0, "", MAX($A$12:A870)+1))</f>
        <v/>
      </c>
      <c r="B871" s="45">
        <v>860</v>
      </c>
      <c r="C871" s="43" t="str">
        <f>IF(L871="","",MAX($C$12:C870)+1)</f>
        <v/>
      </c>
      <c r="D871" s="55"/>
      <c r="E871" s="56"/>
      <c r="F871" s="56"/>
      <c r="G871" s="56"/>
      <c r="H871" s="56"/>
      <c r="I871" s="57"/>
      <c r="J871" s="56"/>
      <c r="K871" s="56"/>
      <c r="L871" s="64" t="str">
        <f t="shared" si="13"/>
        <v/>
      </c>
      <c r="M871" s="58"/>
      <c r="N871" s="59"/>
      <c r="O871" s="60"/>
      <c r="P871" s="63" t="s">
        <v>263</v>
      </c>
      <c r="Q871" s="62"/>
      <c r="R871" s="40"/>
    </row>
    <row r="872" spans="1:18" ht="14.5" x14ac:dyDescent="0.35">
      <c r="A872" s="65" t="str">
        <f>IF(H872=0, "", IF(COUNTIF($H$12:H871, H872)&gt;0, "", MAX($A$12:A871)+1))</f>
        <v/>
      </c>
      <c r="B872" s="44">
        <v>861</v>
      </c>
      <c r="C872" s="43" t="str">
        <f>IF(L872="","",MAX($C$12:C871)+1)</f>
        <v/>
      </c>
      <c r="D872" s="55"/>
      <c r="E872" s="56"/>
      <c r="F872" s="56"/>
      <c r="G872" s="56"/>
      <c r="H872" s="56"/>
      <c r="I872" s="57"/>
      <c r="J872" s="56"/>
      <c r="K872" s="56"/>
      <c r="L872" s="64" t="str">
        <f t="shared" si="13"/>
        <v/>
      </c>
      <c r="M872" s="58"/>
      <c r="N872" s="59"/>
      <c r="O872" s="60"/>
      <c r="P872" s="63" t="s">
        <v>263</v>
      </c>
      <c r="Q872" s="62"/>
      <c r="R872" s="40"/>
    </row>
    <row r="873" spans="1:18" ht="14.5" x14ac:dyDescent="0.35">
      <c r="A873" s="65" t="str">
        <f>IF(H873=0, "", IF(COUNTIF($H$12:H872, H873)&gt;0, "", MAX($A$12:A872)+1))</f>
        <v/>
      </c>
      <c r="B873" s="45">
        <v>862</v>
      </c>
      <c r="C873" s="43" t="str">
        <f>IF(L873="","",MAX($C$12:C872)+1)</f>
        <v/>
      </c>
      <c r="D873" s="55"/>
      <c r="E873" s="56"/>
      <c r="F873" s="56"/>
      <c r="G873" s="56"/>
      <c r="H873" s="56"/>
      <c r="I873" s="57"/>
      <c r="J873" s="56"/>
      <c r="K873" s="56"/>
      <c r="L873" s="64" t="str">
        <f t="shared" si="13"/>
        <v/>
      </c>
      <c r="M873" s="58"/>
      <c r="N873" s="59"/>
      <c r="O873" s="60"/>
      <c r="P873" s="63" t="s">
        <v>263</v>
      </c>
      <c r="Q873" s="62"/>
      <c r="R873" s="40"/>
    </row>
    <row r="874" spans="1:18" ht="14.5" x14ac:dyDescent="0.35">
      <c r="A874" s="65" t="str">
        <f>IF(H874=0, "", IF(COUNTIF($H$12:H873, H874)&gt;0, "", MAX($A$12:A873)+1))</f>
        <v/>
      </c>
      <c r="B874" s="45">
        <v>863</v>
      </c>
      <c r="C874" s="43" t="str">
        <f>IF(L874="","",MAX($C$12:C873)+1)</f>
        <v/>
      </c>
      <c r="D874" s="55"/>
      <c r="E874" s="56"/>
      <c r="F874" s="56"/>
      <c r="G874" s="56"/>
      <c r="H874" s="56"/>
      <c r="I874" s="57"/>
      <c r="J874" s="56"/>
      <c r="K874" s="56"/>
      <c r="L874" s="64" t="str">
        <f t="shared" si="13"/>
        <v/>
      </c>
      <c r="M874" s="58"/>
      <c r="N874" s="59"/>
      <c r="O874" s="60"/>
      <c r="P874" s="63" t="s">
        <v>263</v>
      </c>
      <c r="Q874" s="62"/>
      <c r="R874" s="40"/>
    </row>
    <row r="875" spans="1:18" ht="14.5" x14ac:dyDescent="0.35">
      <c r="A875" s="65" t="str">
        <f>IF(H875=0, "", IF(COUNTIF($H$12:H874, H875)&gt;0, "", MAX($A$12:A874)+1))</f>
        <v/>
      </c>
      <c r="B875" s="45">
        <v>864</v>
      </c>
      <c r="C875" s="43" t="str">
        <f>IF(L875="","",MAX($C$12:C874)+1)</f>
        <v/>
      </c>
      <c r="D875" s="55"/>
      <c r="E875" s="56"/>
      <c r="F875" s="56"/>
      <c r="G875" s="56"/>
      <c r="H875" s="56"/>
      <c r="I875" s="57"/>
      <c r="J875" s="56"/>
      <c r="K875" s="56"/>
      <c r="L875" s="64" t="str">
        <f t="shared" si="13"/>
        <v/>
      </c>
      <c r="M875" s="58"/>
      <c r="N875" s="59"/>
      <c r="O875" s="60"/>
      <c r="P875" s="63" t="s">
        <v>263</v>
      </c>
      <c r="Q875" s="62"/>
      <c r="R875" s="40"/>
    </row>
    <row r="876" spans="1:18" ht="14.5" x14ac:dyDescent="0.35">
      <c r="A876" s="65" t="str">
        <f>IF(H876=0, "", IF(COUNTIF($H$12:H875, H876)&gt;0, "", MAX($A$12:A875)+1))</f>
        <v/>
      </c>
      <c r="B876" s="44">
        <v>865</v>
      </c>
      <c r="C876" s="43" t="str">
        <f>IF(L876="","",MAX($C$12:C875)+1)</f>
        <v/>
      </c>
      <c r="D876" s="55"/>
      <c r="E876" s="56"/>
      <c r="F876" s="56"/>
      <c r="G876" s="56"/>
      <c r="H876" s="56"/>
      <c r="I876" s="57"/>
      <c r="J876" s="56"/>
      <c r="K876" s="56"/>
      <c r="L876" s="64" t="str">
        <f t="shared" si="13"/>
        <v/>
      </c>
      <c r="M876" s="58"/>
      <c r="N876" s="59"/>
      <c r="O876" s="60"/>
      <c r="P876" s="63" t="s">
        <v>263</v>
      </c>
      <c r="Q876" s="62"/>
      <c r="R876" s="40"/>
    </row>
    <row r="877" spans="1:18" ht="14.5" x14ac:dyDescent="0.35">
      <c r="A877" s="65" t="str">
        <f>IF(H877=0, "", IF(COUNTIF($H$12:H876, H877)&gt;0, "", MAX($A$12:A876)+1))</f>
        <v/>
      </c>
      <c r="B877" s="45">
        <v>866</v>
      </c>
      <c r="C877" s="43" t="str">
        <f>IF(L877="","",MAX($C$12:C876)+1)</f>
        <v/>
      </c>
      <c r="D877" s="55"/>
      <c r="E877" s="56"/>
      <c r="F877" s="56"/>
      <c r="G877" s="56"/>
      <c r="H877" s="56"/>
      <c r="I877" s="57"/>
      <c r="J877" s="56"/>
      <c r="K877" s="56"/>
      <c r="L877" s="64" t="str">
        <f t="shared" si="13"/>
        <v/>
      </c>
      <c r="M877" s="58"/>
      <c r="N877" s="59"/>
      <c r="O877" s="60"/>
      <c r="P877" s="63" t="s">
        <v>263</v>
      </c>
      <c r="Q877" s="62"/>
      <c r="R877" s="40"/>
    </row>
    <row r="878" spans="1:18" ht="14.5" x14ac:dyDescent="0.35">
      <c r="A878" s="65" t="str">
        <f>IF(H878=0, "", IF(COUNTIF($H$12:H877, H878)&gt;0, "", MAX($A$12:A877)+1))</f>
        <v/>
      </c>
      <c r="B878" s="45">
        <v>867</v>
      </c>
      <c r="C878" s="43" t="str">
        <f>IF(L878="","",MAX($C$12:C877)+1)</f>
        <v/>
      </c>
      <c r="D878" s="55"/>
      <c r="E878" s="56"/>
      <c r="F878" s="56"/>
      <c r="G878" s="56"/>
      <c r="H878" s="56"/>
      <c r="I878" s="57"/>
      <c r="J878" s="56"/>
      <c r="K878" s="56"/>
      <c r="L878" s="64" t="str">
        <f t="shared" si="13"/>
        <v/>
      </c>
      <c r="M878" s="58"/>
      <c r="N878" s="59"/>
      <c r="O878" s="60"/>
      <c r="P878" s="63" t="s">
        <v>263</v>
      </c>
      <c r="Q878" s="62"/>
      <c r="R878" s="40"/>
    </row>
    <row r="879" spans="1:18" ht="14.5" x14ac:dyDescent="0.35">
      <c r="A879" s="65" t="str">
        <f>IF(H879=0, "", IF(COUNTIF($H$12:H878, H879)&gt;0, "", MAX($A$12:A878)+1))</f>
        <v/>
      </c>
      <c r="B879" s="45">
        <v>868</v>
      </c>
      <c r="C879" s="43" t="str">
        <f>IF(L879="","",MAX($C$12:C878)+1)</f>
        <v/>
      </c>
      <c r="D879" s="55"/>
      <c r="E879" s="56"/>
      <c r="F879" s="56"/>
      <c r="G879" s="56"/>
      <c r="H879" s="56"/>
      <c r="I879" s="57"/>
      <c r="J879" s="56"/>
      <c r="K879" s="56"/>
      <c r="L879" s="64" t="str">
        <f t="shared" si="13"/>
        <v/>
      </c>
      <c r="M879" s="58"/>
      <c r="N879" s="59"/>
      <c r="O879" s="60"/>
      <c r="P879" s="63" t="s">
        <v>263</v>
      </c>
      <c r="Q879" s="62"/>
      <c r="R879" s="40"/>
    </row>
    <row r="880" spans="1:18" ht="14.5" x14ac:dyDescent="0.35">
      <c r="A880" s="65" t="str">
        <f>IF(H880=0, "", IF(COUNTIF($H$12:H879, H880)&gt;0, "", MAX($A$12:A879)+1))</f>
        <v/>
      </c>
      <c r="B880" s="44">
        <v>869</v>
      </c>
      <c r="C880" s="43" t="str">
        <f>IF(L880="","",MAX($C$12:C879)+1)</f>
        <v/>
      </c>
      <c r="D880" s="55"/>
      <c r="E880" s="56"/>
      <c r="F880" s="56"/>
      <c r="G880" s="56"/>
      <c r="H880" s="56"/>
      <c r="I880" s="57"/>
      <c r="J880" s="56"/>
      <c r="K880" s="56"/>
      <c r="L880" s="64" t="str">
        <f t="shared" si="13"/>
        <v/>
      </c>
      <c r="M880" s="58"/>
      <c r="N880" s="59"/>
      <c r="O880" s="60"/>
      <c r="P880" s="63" t="s">
        <v>263</v>
      </c>
      <c r="Q880" s="62"/>
      <c r="R880" s="40"/>
    </row>
    <row r="881" spans="1:18" ht="14.5" x14ac:dyDescent="0.35">
      <c r="A881" s="65" t="str">
        <f>IF(H881=0, "", IF(COUNTIF($H$12:H880, H881)&gt;0, "", MAX($A$12:A880)+1))</f>
        <v/>
      </c>
      <c r="B881" s="45">
        <v>870</v>
      </c>
      <c r="C881" s="43" t="str">
        <f>IF(L881="","",MAX($C$12:C880)+1)</f>
        <v/>
      </c>
      <c r="D881" s="55"/>
      <c r="E881" s="56"/>
      <c r="F881" s="56"/>
      <c r="G881" s="56"/>
      <c r="H881" s="56"/>
      <c r="I881" s="57"/>
      <c r="J881" s="56"/>
      <c r="K881" s="56"/>
      <c r="L881" s="64" t="str">
        <f t="shared" si="13"/>
        <v/>
      </c>
      <c r="M881" s="58"/>
      <c r="N881" s="59"/>
      <c r="O881" s="60"/>
      <c r="P881" s="63" t="s">
        <v>263</v>
      </c>
      <c r="Q881" s="62"/>
      <c r="R881" s="40"/>
    </row>
    <row r="882" spans="1:18" ht="14.5" x14ac:dyDescent="0.35">
      <c r="A882" s="65" t="str">
        <f>IF(H882=0, "", IF(COUNTIF($H$12:H881, H882)&gt;0, "", MAX($A$12:A881)+1))</f>
        <v/>
      </c>
      <c r="B882" s="45">
        <v>871</v>
      </c>
      <c r="C882" s="43" t="str">
        <f>IF(L882="","",MAX($C$12:C881)+1)</f>
        <v/>
      </c>
      <c r="D882" s="55"/>
      <c r="E882" s="56"/>
      <c r="F882" s="56"/>
      <c r="G882" s="56"/>
      <c r="H882" s="56"/>
      <c r="I882" s="57"/>
      <c r="J882" s="56"/>
      <c r="K882" s="56"/>
      <c r="L882" s="64" t="str">
        <f t="shared" si="13"/>
        <v/>
      </c>
      <c r="M882" s="58"/>
      <c r="N882" s="59"/>
      <c r="O882" s="60"/>
      <c r="P882" s="63" t="s">
        <v>263</v>
      </c>
      <c r="Q882" s="62"/>
      <c r="R882" s="40"/>
    </row>
    <row r="883" spans="1:18" ht="14.5" x14ac:dyDescent="0.35">
      <c r="A883" s="65" t="str">
        <f>IF(H883=0, "", IF(COUNTIF($H$12:H882, H883)&gt;0, "", MAX($A$12:A882)+1))</f>
        <v/>
      </c>
      <c r="B883" s="45">
        <v>872</v>
      </c>
      <c r="C883" s="43" t="str">
        <f>IF(L883="","",MAX($C$12:C882)+1)</f>
        <v/>
      </c>
      <c r="D883" s="55"/>
      <c r="E883" s="56"/>
      <c r="F883" s="56"/>
      <c r="G883" s="56"/>
      <c r="H883" s="56"/>
      <c r="I883" s="57"/>
      <c r="J883" s="56"/>
      <c r="K883" s="56"/>
      <c r="L883" s="64" t="str">
        <f t="shared" si="13"/>
        <v/>
      </c>
      <c r="M883" s="58"/>
      <c r="N883" s="59"/>
      <c r="O883" s="60"/>
      <c r="P883" s="63" t="s">
        <v>263</v>
      </c>
      <c r="Q883" s="62"/>
      <c r="R883" s="40"/>
    </row>
    <row r="884" spans="1:18" ht="14.5" x14ac:dyDescent="0.35">
      <c r="A884" s="65" t="str">
        <f>IF(H884=0, "", IF(COUNTIF($H$12:H883, H884)&gt;0, "", MAX($A$12:A883)+1))</f>
        <v/>
      </c>
      <c r="B884" s="44">
        <v>873</v>
      </c>
      <c r="C884" s="43" t="str">
        <f>IF(L884="","",MAX($C$12:C883)+1)</f>
        <v/>
      </c>
      <c r="D884" s="55"/>
      <c r="E884" s="56"/>
      <c r="F884" s="56"/>
      <c r="G884" s="56"/>
      <c r="H884" s="56"/>
      <c r="I884" s="57"/>
      <c r="J884" s="56"/>
      <c r="K884" s="56"/>
      <c r="L884" s="64" t="str">
        <f t="shared" si="13"/>
        <v/>
      </c>
      <c r="M884" s="58"/>
      <c r="N884" s="59"/>
      <c r="O884" s="60"/>
      <c r="P884" s="63" t="s">
        <v>263</v>
      </c>
      <c r="Q884" s="62"/>
      <c r="R884" s="40"/>
    </row>
    <row r="885" spans="1:18" ht="14.5" x14ac:dyDescent="0.35">
      <c r="A885" s="65" t="str">
        <f>IF(H885=0, "", IF(COUNTIF($H$12:H884, H885)&gt;0, "", MAX($A$12:A884)+1))</f>
        <v/>
      </c>
      <c r="B885" s="45">
        <v>874</v>
      </c>
      <c r="C885" s="43" t="str">
        <f>IF(L885="","",MAX($C$12:C884)+1)</f>
        <v/>
      </c>
      <c r="D885" s="55"/>
      <c r="E885" s="56"/>
      <c r="F885" s="56"/>
      <c r="G885" s="56"/>
      <c r="H885" s="56"/>
      <c r="I885" s="57"/>
      <c r="J885" s="56"/>
      <c r="K885" s="56"/>
      <c r="L885" s="64" t="str">
        <f t="shared" si="13"/>
        <v/>
      </c>
      <c r="M885" s="58"/>
      <c r="N885" s="59"/>
      <c r="O885" s="60"/>
      <c r="P885" s="63" t="s">
        <v>263</v>
      </c>
      <c r="Q885" s="62"/>
      <c r="R885" s="40"/>
    </row>
    <row r="886" spans="1:18" ht="14.5" x14ac:dyDescent="0.35">
      <c r="A886" s="65" t="str">
        <f>IF(H886=0, "", IF(COUNTIF($H$12:H885, H886)&gt;0, "", MAX($A$12:A885)+1))</f>
        <v/>
      </c>
      <c r="B886" s="45">
        <v>875</v>
      </c>
      <c r="C886" s="43" t="str">
        <f>IF(L886="","",MAX($C$12:C885)+1)</f>
        <v/>
      </c>
      <c r="D886" s="55"/>
      <c r="E886" s="56"/>
      <c r="F886" s="56"/>
      <c r="G886" s="56"/>
      <c r="H886" s="56"/>
      <c r="I886" s="57"/>
      <c r="J886" s="56"/>
      <c r="K886" s="56"/>
      <c r="L886" s="64" t="str">
        <f t="shared" si="13"/>
        <v/>
      </c>
      <c r="M886" s="58"/>
      <c r="N886" s="59"/>
      <c r="O886" s="60"/>
      <c r="P886" s="63" t="s">
        <v>263</v>
      </c>
      <c r="Q886" s="62"/>
      <c r="R886" s="40"/>
    </row>
    <row r="887" spans="1:18" ht="14.5" x14ac:dyDescent="0.35">
      <c r="A887" s="65" t="str">
        <f>IF(H887=0, "", IF(COUNTIF($H$12:H886, H887)&gt;0, "", MAX($A$12:A886)+1))</f>
        <v/>
      </c>
      <c r="B887" s="45">
        <v>876</v>
      </c>
      <c r="C887" s="43" t="str">
        <f>IF(L887="","",MAX($C$12:C886)+1)</f>
        <v/>
      </c>
      <c r="D887" s="55"/>
      <c r="E887" s="56"/>
      <c r="F887" s="56"/>
      <c r="G887" s="56"/>
      <c r="H887" s="56"/>
      <c r="I887" s="57"/>
      <c r="J887" s="56"/>
      <c r="K887" s="56"/>
      <c r="L887" s="64" t="str">
        <f t="shared" si="13"/>
        <v/>
      </c>
      <c r="M887" s="58"/>
      <c r="N887" s="59"/>
      <c r="O887" s="60"/>
      <c r="P887" s="63" t="s">
        <v>263</v>
      </c>
      <c r="Q887" s="62"/>
      <c r="R887" s="40"/>
    </row>
    <row r="888" spans="1:18" ht="14.5" x14ac:dyDescent="0.35">
      <c r="A888" s="65" t="str">
        <f>IF(H888=0, "", IF(COUNTIF($H$12:H887, H888)&gt;0, "", MAX($A$12:A887)+1))</f>
        <v/>
      </c>
      <c r="B888" s="44">
        <v>877</v>
      </c>
      <c r="C888" s="43" t="str">
        <f>IF(L888="","",MAX($C$12:C887)+1)</f>
        <v/>
      </c>
      <c r="D888" s="55"/>
      <c r="E888" s="56"/>
      <c r="F888" s="56"/>
      <c r="G888" s="56"/>
      <c r="H888" s="56"/>
      <c r="I888" s="57"/>
      <c r="J888" s="56"/>
      <c r="K888" s="56"/>
      <c r="L888" s="64" t="str">
        <f t="shared" si="13"/>
        <v/>
      </c>
      <c r="M888" s="58"/>
      <c r="N888" s="59"/>
      <c r="O888" s="60"/>
      <c r="P888" s="63" t="s">
        <v>263</v>
      </c>
      <c r="Q888" s="62"/>
      <c r="R888" s="40"/>
    </row>
    <row r="889" spans="1:18" ht="14.5" x14ac:dyDescent="0.35">
      <c r="A889" s="65" t="str">
        <f>IF(H889=0, "", IF(COUNTIF($H$12:H888, H889)&gt;0, "", MAX($A$12:A888)+1))</f>
        <v/>
      </c>
      <c r="B889" s="45">
        <v>878</v>
      </c>
      <c r="C889" s="43" t="str">
        <f>IF(L889="","",MAX($C$12:C888)+1)</f>
        <v/>
      </c>
      <c r="D889" s="55"/>
      <c r="E889" s="56"/>
      <c r="F889" s="56"/>
      <c r="G889" s="56"/>
      <c r="H889" s="56"/>
      <c r="I889" s="57"/>
      <c r="J889" s="56"/>
      <c r="K889" s="56"/>
      <c r="L889" s="64" t="str">
        <f t="shared" si="13"/>
        <v/>
      </c>
      <c r="M889" s="58"/>
      <c r="N889" s="59"/>
      <c r="O889" s="60"/>
      <c r="P889" s="63" t="s">
        <v>263</v>
      </c>
      <c r="Q889" s="62"/>
      <c r="R889" s="40"/>
    </row>
    <row r="890" spans="1:18" ht="14.5" x14ac:dyDescent="0.35">
      <c r="A890" s="65" t="str">
        <f>IF(H890=0, "", IF(COUNTIF($H$12:H889, H890)&gt;0, "", MAX($A$12:A889)+1))</f>
        <v/>
      </c>
      <c r="B890" s="45">
        <v>879</v>
      </c>
      <c r="C890" s="43" t="str">
        <f>IF(L890="","",MAX($C$12:C889)+1)</f>
        <v/>
      </c>
      <c r="D890" s="55"/>
      <c r="E890" s="56"/>
      <c r="F890" s="56"/>
      <c r="G890" s="56"/>
      <c r="H890" s="56"/>
      <c r="I890" s="57"/>
      <c r="J890" s="56"/>
      <c r="K890" s="56"/>
      <c r="L890" s="64" t="str">
        <f t="shared" si="13"/>
        <v/>
      </c>
      <c r="M890" s="58"/>
      <c r="N890" s="59"/>
      <c r="O890" s="60"/>
      <c r="P890" s="63" t="s">
        <v>263</v>
      </c>
      <c r="Q890" s="62"/>
      <c r="R890" s="40"/>
    </row>
    <row r="891" spans="1:18" ht="14.5" x14ac:dyDescent="0.35">
      <c r="A891" s="65" t="str">
        <f>IF(H891=0, "", IF(COUNTIF($H$12:H890, H891)&gt;0, "", MAX($A$12:A890)+1))</f>
        <v/>
      </c>
      <c r="B891" s="45">
        <v>880</v>
      </c>
      <c r="C891" s="43" t="str">
        <f>IF(L891="","",MAX($C$12:C890)+1)</f>
        <v/>
      </c>
      <c r="D891" s="55"/>
      <c r="E891" s="56"/>
      <c r="F891" s="56"/>
      <c r="G891" s="56"/>
      <c r="H891" s="56"/>
      <c r="I891" s="57"/>
      <c r="J891" s="56"/>
      <c r="K891" s="56"/>
      <c r="L891" s="64" t="str">
        <f t="shared" si="13"/>
        <v/>
      </c>
      <c r="M891" s="58"/>
      <c r="N891" s="59"/>
      <c r="O891" s="60"/>
      <c r="P891" s="63" t="s">
        <v>263</v>
      </c>
      <c r="Q891" s="62"/>
      <c r="R891" s="40"/>
    </row>
    <row r="892" spans="1:18" ht="14.5" x14ac:dyDescent="0.35">
      <c r="A892" s="65" t="str">
        <f>IF(H892=0, "", IF(COUNTIF($H$12:H891, H892)&gt;0, "", MAX($A$12:A891)+1))</f>
        <v/>
      </c>
      <c r="B892" s="44">
        <v>881</v>
      </c>
      <c r="C892" s="43" t="str">
        <f>IF(L892="","",MAX($C$12:C891)+1)</f>
        <v/>
      </c>
      <c r="D892" s="55"/>
      <c r="E892" s="56"/>
      <c r="F892" s="56"/>
      <c r="G892" s="56"/>
      <c r="H892" s="56"/>
      <c r="I892" s="57"/>
      <c r="J892" s="56"/>
      <c r="K892" s="56"/>
      <c r="L892" s="64" t="str">
        <f t="shared" si="13"/>
        <v/>
      </c>
      <c r="M892" s="58"/>
      <c r="N892" s="59"/>
      <c r="O892" s="60"/>
      <c r="P892" s="63" t="s">
        <v>263</v>
      </c>
      <c r="Q892" s="62"/>
      <c r="R892" s="40"/>
    </row>
    <row r="893" spans="1:18" ht="14.5" x14ac:dyDescent="0.35">
      <c r="A893" s="65" t="str">
        <f>IF(H893=0, "", IF(COUNTIF($H$12:H892, H893)&gt;0, "", MAX($A$12:A892)+1))</f>
        <v/>
      </c>
      <c r="B893" s="45">
        <v>882</v>
      </c>
      <c r="C893" s="43" t="str">
        <f>IF(L893="","",MAX($C$12:C892)+1)</f>
        <v/>
      </c>
      <c r="D893" s="55"/>
      <c r="E893" s="56"/>
      <c r="F893" s="56"/>
      <c r="G893" s="56"/>
      <c r="H893" s="56"/>
      <c r="I893" s="57"/>
      <c r="J893" s="56"/>
      <c r="K893" s="56"/>
      <c r="L893" s="64" t="str">
        <f t="shared" si="13"/>
        <v/>
      </c>
      <c r="M893" s="58"/>
      <c r="N893" s="59"/>
      <c r="O893" s="60"/>
      <c r="P893" s="63" t="s">
        <v>263</v>
      </c>
      <c r="Q893" s="62"/>
      <c r="R893" s="40"/>
    </row>
    <row r="894" spans="1:18" ht="14.5" x14ac:dyDescent="0.35">
      <c r="A894" s="65" t="str">
        <f>IF(H894=0, "", IF(COUNTIF($H$12:H893, H894)&gt;0, "", MAX($A$12:A893)+1))</f>
        <v/>
      </c>
      <c r="B894" s="45">
        <v>883</v>
      </c>
      <c r="C894" s="43" t="str">
        <f>IF(L894="","",MAX($C$12:C893)+1)</f>
        <v/>
      </c>
      <c r="D894" s="55"/>
      <c r="E894" s="56"/>
      <c r="F894" s="56"/>
      <c r="G894" s="56"/>
      <c r="H894" s="56"/>
      <c r="I894" s="57"/>
      <c r="J894" s="56"/>
      <c r="K894" s="56"/>
      <c r="L894" s="64" t="str">
        <f t="shared" si="13"/>
        <v/>
      </c>
      <c r="M894" s="58"/>
      <c r="N894" s="59"/>
      <c r="O894" s="60"/>
      <c r="P894" s="63" t="s">
        <v>263</v>
      </c>
      <c r="Q894" s="62"/>
      <c r="R894" s="40"/>
    </row>
    <row r="895" spans="1:18" ht="14.5" x14ac:dyDescent="0.35">
      <c r="A895" s="65" t="str">
        <f>IF(H895=0, "", IF(COUNTIF($H$12:H894, H895)&gt;0, "", MAX($A$12:A894)+1))</f>
        <v/>
      </c>
      <c r="B895" s="45">
        <v>884</v>
      </c>
      <c r="C895" s="43" t="str">
        <f>IF(L895="","",MAX($C$12:C894)+1)</f>
        <v/>
      </c>
      <c r="D895" s="55"/>
      <c r="E895" s="56"/>
      <c r="F895" s="56"/>
      <c r="G895" s="56"/>
      <c r="H895" s="56"/>
      <c r="I895" s="57"/>
      <c r="J895" s="56"/>
      <c r="K895" s="56"/>
      <c r="L895" s="64" t="str">
        <f t="shared" si="13"/>
        <v/>
      </c>
      <c r="M895" s="58"/>
      <c r="N895" s="59"/>
      <c r="O895" s="60"/>
      <c r="P895" s="63" t="s">
        <v>263</v>
      </c>
      <c r="Q895" s="62"/>
      <c r="R895" s="40"/>
    </row>
    <row r="896" spans="1:18" ht="14.5" x14ac:dyDescent="0.35">
      <c r="A896" s="65" t="str">
        <f>IF(H896=0, "", IF(COUNTIF($H$12:H895, H896)&gt;0, "", MAX($A$12:A895)+1))</f>
        <v/>
      </c>
      <c r="B896" s="44">
        <v>885</v>
      </c>
      <c r="C896" s="43" t="str">
        <f>IF(L896="","",MAX($C$12:C895)+1)</f>
        <v/>
      </c>
      <c r="D896" s="55"/>
      <c r="E896" s="56"/>
      <c r="F896" s="56"/>
      <c r="G896" s="56"/>
      <c r="H896" s="56"/>
      <c r="I896" s="57"/>
      <c r="J896" s="56"/>
      <c r="K896" s="56"/>
      <c r="L896" s="64" t="str">
        <f t="shared" si="13"/>
        <v/>
      </c>
      <c r="M896" s="58"/>
      <c r="N896" s="59"/>
      <c r="O896" s="60"/>
      <c r="P896" s="63" t="s">
        <v>263</v>
      </c>
      <c r="Q896" s="62"/>
      <c r="R896" s="40"/>
    </row>
    <row r="897" spans="1:18" ht="14.5" x14ac:dyDescent="0.35">
      <c r="A897" s="65" t="str">
        <f>IF(H897=0, "", IF(COUNTIF($H$12:H896, H897)&gt;0, "", MAX($A$12:A896)+1))</f>
        <v/>
      </c>
      <c r="B897" s="45">
        <v>886</v>
      </c>
      <c r="C897" s="43" t="str">
        <f>IF(L897="","",MAX($C$12:C896)+1)</f>
        <v/>
      </c>
      <c r="D897" s="55"/>
      <c r="E897" s="56"/>
      <c r="F897" s="56"/>
      <c r="G897" s="56"/>
      <c r="H897" s="56"/>
      <c r="I897" s="57"/>
      <c r="J897" s="56"/>
      <c r="K897" s="56"/>
      <c r="L897" s="64" t="str">
        <f t="shared" si="13"/>
        <v/>
      </c>
      <c r="M897" s="58"/>
      <c r="N897" s="59"/>
      <c r="O897" s="60"/>
      <c r="P897" s="63" t="s">
        <v>263</v>
      </c>
      <c r="Q897" s="62"/>
      <c r="R897" s="40"/>
    </row>
    <row r="898" spans="1:18" ht="14.5" x14ac:dyDescent="0.35">
      <c r="A898" s="65" t="str">
        <f>IF(H898=0, "", IF(COUNTIF($H$12:H897, H898)&gt;0, "", MAX($A$12:A897)+1))</f>
        <v/>
      </c>
      <c r="B898" s="45">
        <v>887</v>
      </c>
      <c r="C898" s="43" t="str">
        <f>IF(L898="","",MAX($C$12:C897)+1)</f>
        <v/>
      </c>
      <c r="D898" s="55"/>
      <c r="E898" s="56"/>
      <c r="F898" s="56"/>
      <c r="G898" s="56"/>
      <c r="H898" s="56"/>
      <c r="I898" s="57"/>
      <c r="J898" s="56"/>
      <c r="K898" s="56"/>
      <c r="L898" s="64" t="str">
        <f t="shared" si="13"/>
        <v/>
      </c>
      <c r="M898" s="58"/>
      <c r="N898" s="59"/>
      <c r="O898" s="60"/>
      <c r="P898" s="63" t="s">
        <v>263</v>
      </c>
      <c r="Q898" s="62"/>
      <c r="R898" s="40"/>
    </row>
    <row r="899" spans="1:18" ht="14.5" x14ac:dyDescent="0.35">
      <c r="A899" s="65" t="str">
        <f>IF(H899=0, "", IF(COUNTIF($H$12:H898, H899)&gt;0, "", MAX($A$12:A898)+1))</f>
        <v/>
      </c>
      <c r="B899" s="45">
        <v>888</v>
      </c>
      <c r="C899" s="43" t="str">
        <f>IF(L899="","",MAX($C$12:C898)+1)</f>
        <v/>
      </c>
      <c r="D899" s="55"/>
      <c r="E899" s="56"/>
      <c r="F899" s="56"/>
      <c r="G899" s="56"/>
      <c r="H899" s="56"/>
      <c r="I899" s="57"/>
      <c r="J899" s="56"/>
      <c r="K899" s="56"/>
      <c r="L899" s="64" t="str">
        <f t="shared" si="13"/>
        <v/>
      </c>
      <c r="M899" s="58"/>
      <c r="N899" s="59"/>
      <c r="O899" s="60"/>
      <c r="P899" s="63" t="s">
        <v>263</v>
      </c>
      <c r="Q899" s="62"/>
      <c r="R899" s="40"/>
    </row>
    <row r="900" spans="1:18" ht="14.5" x14ac:dyDescent="0.35">
      <c r="A900" s="65" t="str">
        <f>IF(H900=0, "", IF(COUNTIF($H$12:H899, H900)&gt;0, "", MAX($A$12:A899)+1))</f>
        <v/>
      </c>
      <c r="B900" s="44">
        <v>889</v>
      </c>
      <c r="C900" s="43" t="str">
        <f>IF(L900="","",MAX($C$12:C899)+1)</f>
        <v/>
      </c>
      <c r="D900" s="55"/>
      <c r="E900" s="56"/>
      <c r="F900" s="56"/>
      <c r="G900" s="56"/>
      <c r="H900" s="56"/>
      <c r="I900" s="57"/>
      <c r="J900" s="56"/>
      <c r="K900" s="56"/>
      <c r="L900" s="64" t="str">
        <f t="shared" si="13"/>
        <v/>
      </c>
      <c r="M900" s="58"/>
      <c r="N900" s="59"/>
      <c r="O900" s="60"/>
      <c r="P900" s="63" t="s">
        <v>263</v>
      </c>
      <c r="Q900" s="62"/>
      <c r="R900" s="40"/>
    </row>
    <row r="901" spans="1:18" ht="14.5" x14ac:dyDescent="0.35">
      <c r="A901" s="65" t="str">
        <f>IF(H901=0, "", IF(COUNTIF($H$12:H900, H901)&gt;0, "", MAX($A$12:A900)+1))</f>
        <v/>
      </c>
      <c r="B901" s="45">
        <v>890</v>
      </c>
      <c r="C901" s="43" t="str">
        <f>IF(L901="","",MAX($C$12:C900)+1)</f>
        <v/>
      </c>
      <c r="D901" s="55"/>
      <c r="E901" s="56"/>
      <c r="F901" s="56"/>
      <c r="G901" s="56"/>
      <c r="H901" s="56"/>
      <c r="I901" s="57"/>
      <c r="J901" s="56"/>
      <c r="K901" s="56"/>
      <c r="L901" s="64" t="str">
        <f t="shared" si="13"/>
        <v/>
      </c>
      <c r="M901" s="58"/>
      <c r="N901" s="59"/>
      <c r="O901" s="60"/>
      <c r="P901" s="63" t="s">
        <v>263</v>
      </c>
      <c r="Q901" s="62"/>
      <c r="R901" s="40"/>
    </row>
    <row r="902" spans="1:18" ht="14.5" x14ac:dyDescent="0.35">
      <c r="A902" s="65" t="str">
        <f>IF(H902=0, "", IF(COUNTIF($H$12:H901, H902)&gt;0, "", MAX($A$12:A901)+1))</f>
        <v/>
      </c>
      <c r="B902" s="45">
        <v>891</v>
      </c>
      <c r="C902" s="43" t="str">
        <f>IF(L902="","",MAX($C$12:C901)+1)</f>
        <v/>
      </c>
      <c r="D902" s="55"/>
      <c r="E902" s="56"/>
      <c r="F902" s="56"/>
      <c r="G902" s="56"/>
      <c r="H902" s="56"/>
      <c r="I902" s="57"/>
      <c r="J902" s="56"/>
      <c r="K902" s="56"/>
      <c r="L902" s="64" t="str">
        <f t="shared" si="13"/>
        <v/>
      </c>
      <c r="M902" s="58"/>
      <c r="N902" s="59"/>
      <c r="O902" s="60"/>
      <c r="P902" s="63" t="s">
        <v>263</v>
      </c>
      <c r="Q902" s="62"/>
      <c r="R902" s="40"/>
    </row>
    <row r="903" spans="1:18" ht="14.5" x14ac:dyDescent="0.35">
      <c r="A903" s="65" t="str">
        <f>IF(H903=0, "", IF(COUNTIF($H$12:H902, H903)&gt;0, "", MAX($A$12:A902)+1))</f>
        <v/>
      </c>
      <c r="B903" s="45">
        <v>892</v>
      </c>
      <c r="C903" s="43" t="str">
        <f>IF(L903="","",MAX($C$12:C902)+1)</f>
        <v/>
      </c>
      <c r="D903" s="55"/>
      <c r="E903" s="56"/>
      <c r="F903" s="56"/>
      <c r="G903" s="56"/>
      <c r="H903" s="56"/>
      <c r="I903" s="57"/>
      <c r="J903" s="56"/>
      <c r="K903" s="56"/>
      <c r="L903" s="64" t="str">
        <f t="shared" si="13"/>
        <v/>
      </c>
      <c r="M903" s="58"/>
      <c r="N903" s="59"/>
      <c r="O903" s="60"/>
      <c r="P903" s="63" t="s">
        <v>263</v>
      </c>
      <c r="Q903" s="62"/>
      <c r="R903" s="40"/>
    </row>
    <row r="904" spans="1:18" ht="14.5" x14ac:dyDescent="0.35">
      <c r="A904" s="65" t="str">
        <f>IF(H904=0, "", IF(COUNTIF($H$12:H903, H904)&gt;0, "", MAX($A$12:A903)+1))</f>
        <v/>
      </c>
      <c r="B904" s="44">
        <v>893</v>
      </c>
      <c r="C904" s="43" t="str">
        <f>IF(L904="","",MAX($C$12:C903)+1)</f>
        <v/>
      </c>
      <c r="D904" s="55"/>
      <c r="E904" s="56"/>
      <c r="F904" s="56"/>
      <c r="G904" s="56"/>
      <c r="H904" s="56"/>
      <c r="I904" s="57"/>
      <c r="J904" s="56"/>
      <c r="K904" s="56"/>
      <c r="L904" s="64" t="str">
        <f t="shared" si="13"/>
        <v/>
      </c>
      <c r="M904" s="58"/>
      <c r="N904" s="59"/>
      <c r="O904" s="60"/>
      <c r="P904" s="63" t="s">
        <v>263</v>
      </c>
      <c r="Q904" s="62"/>
      <c r="R904" s="40"/>
    </row>
    <row r="905" spans="1:18" ht="14.5" x14ac:dyDescent="0.35">
      <c r="A905" s="65" t="str">
        <f>IF(H905=0, "", IF(COUNTIF($H$12:H904, H905)&gt;0, "", MAX($A$12:A904)+1))</f>
        <v/>
      </c>
      <c r="B905" s="45">
        <v>894</v>
      </c>
      <c r="C905" s="43" t="str">
        <f>IF(L905="","",MAX($C$12:C904)+1)</f>
        <v/>
      </c>
      <c r="D905" s="55"/>
      <c r="E905" s="56"/>
      <c r="F905" s="56"/>
      <c r="G905" s="56"/>
      <c r="H905" s="56"/>
      <c r="I905" s="57"/>
      <c r="J905" s="56"/>
      <c r="K905" s="56"/>
      <c r="L905" s="64" t="str">
        <f t="shared" si="13"/>
        <v/>
      </c>
      <c r="M905" s="58"/>
      <c r="N905" s="59"/>
      <c r="O905" s="60"/>
      <c r="P905" s="63" t="s">
        <v>263</v>
      </c>
      <c r="Q905" s="62"/>
      <c r="R905" s="40"/>
    </row>
    <row r="906" spans="1:18" ht="14.5" x14ac:dyDescent="0.35">
      <c r="A906" s="65" t="str">
        <f>IF(H906=0, "", IF(COUNTIF($H$12:H905, H906)&gt;0, "", MAX($A$12:A905)+1))</f>
        <v/>
      </c>
      <c r="B906" s="45">
        <v>895</v>
      </c>
      <c r="C906" s="43" t="str">
        <f>IF(L906="","",MAX($C$12:C905)+1)</f>
        <v/>
      </c>
      <c r="D906" s="55"/>
      <c r="E906" s="56"/>
      <c r="F906" s="56"/>
      <c r="G906" s="56"/>
      <c r="H906" s="56"/>
      <c r="I906" s="57"/>
      <c r="J906" s="56"/>
      <c r="K906" s="56"/>
      <c r="L906" s="64" t="str">
        <f t="shared" si="13"/>
        <v/>
      </c>
      <c r="M906" s="58"/>
      <c r="N906" s="59"/>
      <c r="O906" s="60"/>
      <c r="P906" s="63" t="s">
        <v>263</v>
      </c>
      <c r="Q906" s="62"/>
      <c r="R906" s="40"/>
    </row>
    <row r="907" spans="1:18" ht="14.5" x14ac:dyDescent="0.35">
      <c r="A907" s="65" t="str">
        <f>IF(H907=0, "", IF(COUNTIF($H$12:H906, H907)&gt;0, "", MAX($A$12:A906)+1))</f>
        <v/>
      </c>
      <c r="B907" s="45">
        <v>896</v>
      </c>
      <c r="C907" s="43" t="str">
        <f>IF(L907="","",MAX($C$12:C906)+1)</f>
        <v/>
      </c>
      <c r="D907" s="55"/>
      <c r="E907" s="56"/>
      <c r="F907" s="56"/>
      <c r="G907" s="56"/>
      <c r="H907" s="56"/>
      <c r="I907" s="57"/>
      <c r="J907" s="56"/>
      <c r="K907" s="56"/>
      <c r="L907" s="64" t="str">
        <f t="shared" si="13"/>
        <v/>
      </c>
      <c r="M907" s="58"/>
      <c r="N907" s="59"/>
      <c r="O907" s="60"/>
      <c r="P907" s="63" t="s">
        <v>263</v>
      </c>
      <c r="Q907" s="62"/>
      <c r="R907" s="40"/>
    </row>
    <row r="908" spans="1:18" ht="14.5" x14ac:dyDescent="0.35">
      <c r="A908" s="65" t="str">
        <f>IF(H908=0, "", IF(COUNTIF($H$12:H907, H908)&gt;0, "", MAX($A$12:A907)+1))</f>
        <v/>
      </c>
      <c r="B908" s="44">
        <v>897</v>
      </c>
      <c r="C908" s="43" t="str">
        <f>IF(L908="","",MAX($C$12:C907)+1)</f>
        <v/>
      </c>
      <c r="D908" s="55"/>
      <c r="E908" s="56"/>
      <c r="F908" s="56"/>
      <c r="G908" s="56"/>
      <c r="H908" s="56"/>
      <c r="I908" s="57"/>
      <c r="J908" s="56"/>
      <c r="K908" s="56"/>
      <c r="L908" s="64" t="str">
        <f t="shared" si="13"/>
        <v/>
      </c>
      <c r="M908" s="58"/>
      <c r="N908" s="59"/>
      <c r="O908" s="60"/>
      <c r="P908" s="63" t="s">
        <v>263</v>
      </c>
      <c r="Q908" s="62"/>
      <c r="R908" s="40"/>
    </row>
    <row r="909" spans="1:18" ht="14.5" x14ac:dyDescent="0.35">
      <c r="A909" s="65" t="str">
        <f>IF(H909=0, "", IF(COUNTIF($H$12:H908, H909)&gt;0, "", MAX($A$12:A908)+1))</f>
        <v/>
      </c>
      <c r="B909" s="45">
        <v>898</v>
      </c>
      <c r="C909" s="43" t="str">
        <f>IF(L909="","",MAX($C$12:C908)+1)</f>
        <v/>
      </c>
      <c r="D909" s="55"/>
      <c r="E909" s="56"/>
      <c r="F909" s="56"/>
      <c r="G909" s="56"/>
      <c r="H909" s="56"/>
      <c r="I909" s="57"/>
      <c r="J909" s="56"/>
      <c r="K909" s="56"/>
      <c r="L909" s="64" t="str">
        <f t="shared" si="13"/>
        <v/>
      </c>
      <c r="M909" s="58"/>
      <c r="N909" s="59"/>
      <c r="O909" s="60"/>
      <c r="P909" s="63" t="s">
        <v>263</v>
      </c>
      <c r="Q909" s="62"/>
      <c r="R909" s="40"/>
    </row>
    <row r="910" spans="1:18" ht="14.5" x14ac:dyDescent="0.35">
      <c r="A910" s="65" t="str">
        <f>IF(H910=0, "", IF(COUNTIF($H$12:H909, H910)&gt;0, "", MAX($A$12:A909)+1))</f>
        <v/>
      </c>
      <c r="B910" s="45">
        <v>899</v>
      </c>
      <c r="C910" s="43" t="str">
        <f>IF(L910="","",MAX($C$12:C909)+1)</f>
        <v/>
      </c>
      <c r="D910" s="55"/>
      <c r="E910" s="56"/>
      <c r="F910" s="56"/>
      <c r="G910" s="56"/>
      <c r="H910" s="56"/>
      <c r="I910" s="57"/>
      <c r="J910" s="56"/>
      <c r="K910" s="56"/>
      <c r="L910" s="64" t="str">
        <f t="shared" ref="L910:L973" si="14">IF($D910="", "", "CH3Br")</f>
        <v/>
      </c>
      <c r="M910" s="58"/>
      <c r="N910" s="59"/>
      <c r="O910" s="60"/>
      <c r="P910" s="63" t="s">
        <v>263</v>
      </c>
      <c r="Q910" s="62"/>
      <c r="R910" s="40"/>
    </row>
    <row r="911" spans="1:18" ht="14.5" x14ac:dyDescent="0.35">
      <c r="A911" s="65" t="str">
        <f>IF(H911=0, "", IF(COUNTIF($H$12:H910, H911)&gt;0, "", MAX($A$12:A910)+1))</f>
        <v/>
      </c>
      <c r="B911" s="45">
        <v>900</v>
      </c>
      <c r="C911" s="43" t="str">
        <f>IF(L911="","",MAX($C$12:C910)+1)</f>
        <v/>
      </c>
      <c r="D911" s="55"/>
      <c r="E911" s="56"/>
      <c r="F911" s="56"/>
      <c r="G911" s="56"/>
      <c r="H911" s="56"/>
      <c r="I911" s="57"/>
      <c r="J911" s="56"/>
      <c r="K911" s="56"/>
      <c r="L911" s="64" t="str">
        <f t="shared" si="14"/>
        <v/>
      </c>
      <c r="M911" s="58"/>
      <c r="N911" s="59"/>
      <c r="O911" s="60"/>
      <c r="P911" s="63" t="s">
        <v>263</v>
      </c>
      <c r="Q911" s="62"/>
      <c r="R911" s="40"/>
    </row>
    <row r="912" spans="1:18" ht="14.5" x14ac:dyDescent="0.35">
      <c r="A912" s="65" t="str">
        <f>IF(H912=0, "", IF(COUNTIF($H$12:H911, H912)&gt;0, "", MAX($A$12:A911)+1))</f>
        <v/>
      </c>
      <c r="B912" s="44">
        <v>901</v>
      </c>
      <c r="C912" s="43" t="str">
        <f>IF(L912="","",MAX($C$12:C911)+1)</f>
        <v/>
      </c>
      <c r="D912" s="55"/>
      <c r="E912" s="56"/>
      <c r="F912" s="56"/>
      <c r="G912" s="56"/>
      <c r="H912" s="56"/>
      <c r="I912" s="57"/>
      <c r="J912" s="56"/>
      <c r="K912" s="56"/>
      <c r="L912" s="64" t="str">
        <f t="shared" si="14"/>
        <v/>
      </c>
      <c r="M912" s="58"/>
      <c r="N912" s="59"/>
      <c r="O912" s="60"/>
      <c r="P912" s="63" t="s">
        <v>263</v>
      </c>
      <c r="Q912" s="62"/>
      <c r="R912" s="40"/>
    </row>
    <row r="913" spans="1:18" ht="14.5" x14ac:dyDescent="0.35">
      <c r="A913" s="65" t="str">
        <f>IF(H913=0, "", IF(COUNTIF($H$12:H912, H913)&gt;0, "", MAX($A$12:A912)+1))</f>
        <v/>
      </c>
      <c r="B913" s="45">
        <v>902</v>
      </c>
      <c r="C913" s="43" t="str">
        <f>IF(L913="","",MAX($C$12:C912)+1)</f>
        <v/>
      </c>
      <c r="D913" s="55"/>
      <c r="E913" s="56"/>
      <c r="F913" s="56"/>
      <c r="G913" s="56"/>
      <c r="H913" s="56"/>
      <c r="I913" s="57"/>
      <c r="J913" s="56"/>
      <c r="K913" s="56"/>
      <c r="L913" s="64" t="str">
        <f t="shared" si="14"/>
        <v/>
      </c>
      <c r="M913" s="58"/>
      <c r="N913" s="59"/>
      <c r="O913" s="60"/>
      <c r="P913" s="63" t="s">
        <v>263</v>
      </c>
      <c r="Q913" s="62"/>
      <c r="R913" s="40"/>
    </row>
    <row r="914" spans="1:18" ht="14.5" x14ac:dyDescent="0.35">
      <c r="A914" s="65" t="str">
        <f>IF(H914=0, "", IF(COUNTIF($H$12:H913, H914)&gt;0, "", MAX($A$12:A913)+1))</f>
        <v/>
      </c>
      <c r="B914" s="45">
        <v>903</v>
      </c>
      <c r="C914" s="43" t="str">
        <f>IF(L914="","",MAX($C$12:C913)+1)</f>
        <v/>
      </c>
      <c r="D914" s="55"/>
      <c r="E914" s="56"/>
      <c r="F914" s="56"/>
      <c r="G914" s="56"/>
      <c r="H914" s="56"/>
      <c r="I914" s="57"/>
      <c r="J914" s="56"/>
      <c r="K914" s="56"/>
      <c r="L914" s="64" t="str">
        <f t="shared" si="14"/>
        <v/>
      </c>
      <c r="M914" s="58"/>
      <c r="N914" s="59"/>
      <c r="O914" s="60"/>
      <c r="P914" s="63" t="s">
        <v>263</v>
      </c>
      <c r="Q914" s="62"/>
      <c r="R914" s="40"/>
    </row>
    <row r="915" spans="1:18" ht="14.5" x14ac:dyDescent="0.35">
      <c r="A915" s="65" t="str">
        <f>IF(H915=0, "", IF(COUNTIF($H$12:H914, H915)&gt;0, "", MAX($A$12:A914)+1))</f>
        <v/>
      </c>
      <c r="B915" s="45">
        <v>904</v>
      </c>
      <c r="C915" s="43" t="str">
        <f>IF(L915="","",MAX($C$12:C914)+1)</f>
        <v/>
      </c>
      <c r="D915" s="55"/>
      <c r="E915" s="56"/>
      <c r="F915" s="56"/>
      <c r="G915" s="56"/>
      <c r="H915" s="56"/>
      <c r="I915" s="57"/>
      <c r="J915" s="56"/>
      <c r="K915" s="56"/>
      <c r="L915" s="64" t="str">
        <f t="shared" si="14"/>
        <v/>
      </c>
      <c r="M915" s="58"/>
      <c r="N915" s="59"/>
      <c r="O915" s="60"/>
      <c r="P915" s="63" t="s">
        <v>263</v>
      </c>
      <c r="Q915" s="62"/>
      <c r="R915" s="40"/>
    </row>
    <row r="916" spans="1:18" ht="14.5" x14ac:dyDescent="0.35">
      <c r="A916" s="65" t="str">
        <f>IF(H916=0, "", IF(COUNTIF($H$12:H915, H916)&gt;0, "", MAX($A$12:A915)+1))</f>
        <v/>
      </c>
      <c r="B916" s="44">
        <v>905</v>
      </c>
      <c r="C916" s="43" t="str">
        <f>IF(L916="","",MAX($C$12:C915)+1)</f>
        <v/>
      </c>
      <c r="D916" s="55"/>
      <c r="E916" s="56"/>
      <c r="F916" s="56"/>
      <c r="G916" s="56"/>
      <c r="H916" s="56"/>
      <c r="I916" s="57"/>
      <c r="J916" s="56"/>
      <c r="K916" s="56"/>
      <c r="L916" s="64" t="str">
        <f t="shared" si="14"/>
        <v/>
      </c>
      <c r="M916" s="58"/>
      <c r="N916" s="59"/>
      <c r="O916" s="60"/>
      <c r="P916" s="63" t="s">
        <v>263</v>
      </c>
      <c r="Q916" s="62"/>
      <c r="R916" s="40"/>
    </row>
    <row r="917" spans="1:18" ht="14.5" x14ac:dyDescent="0.35">
      <c r="A917" s="65" t="str">
        <f>IF(H917=0, "", IF(COUNTIF($H$12:H916, H917)&gt;0, "", MAX($A$12:A916)+1))</f>
        <v/>
      </c>
      <c r="B917" s="45">
        <v>906</v>
      </c>
      <c r="C917" s="43" t="str">
        <f>IF(L917="","",MAX($C$12:C916)+1)</f>
        <v/>
      </c>
      <c r="D917" s="55"/>
      <c r="E917" s="56"/>
      <c r="F917" s="56"/>
      <c r="G917" s="56"/>
      <c r="H917" s="56"/>
      <c r="I917" s="57"/>
      <c r="J917" s="56"/>
      <c r="K917" s="56"/>
      <c r="L917" s="64" t="str">
        <f t="shared" si="14"/>
        <v/>
      </c>
      <c r="M917" s="58"/>
      <c r="N917" s="59"/>
      <c r="O917" s="60"/>
      <c r="P917" s="63" t="s">
        <v>263</v>
      </c>
      <c r="Q917" s="62"/>
      <c r="R917" s="40"/>
    </row>
    <row r="918" spans="1:18" ht="14.5" x14ac:dyDescent="0.35">
      <c r="A918" s="65" t="str">
        <f>IF(H918=0, "", IF(COUNTIF($H$12:H917, H918)&gt;0, "", MAX($A$12:A917)+1))</f>
        <v/>
      </c>
      <c r="B918" s="45">
        <v>907</v>
      </c>
      <c r="C918" s="43" t="str">
        <f>IF(L918="","",MAX($C$12:C917)+1)</f>
        <v/>
      </c>
      <c r="D918" s="55"/>
      <c r="E918" s="56"/>
      <c r="F918" s="56"/>
      <c r="G918" s="56"/>
      <c r="H918" s="56"/>
      <c r="I918" s="57"/>
      <c r="J918" s="56"/>
      <c r="K918" s="56"/>
      <c r="L918" s="64" t="str">
        <f t="shared" si="14"/>
        <v/>
      </c>
      <c r="M918" s="58"/>
      <c r="N918" s="59"/>
      <c r="O918" s="60"/>
      <c r="P918" s="63" t="s">
        <v>263</v>
      </c>
      <c r="Q918" s="62"/>
      <c r="R918" s="40"/>
    </row>
    <row r="919" spans="1:18" ht="14.5" x14ac:dyDescent="0.35">
      <c r="A919" s="65" t="str">
        <f>IF(H919=0, "", IF(COUNTIF($H$12:H918, H919)&gt;0, "", MAX($A$12:A918)+1))</f>
        <v/>
      </c>
      <c r="B919" s="45">
        <v>908</v>
      </c>
      <c r="C919" s="43" t="str">
        <f>IF(L919="","",MAX($C$12:C918)+1)</f>
        <v/>
      </c>
      <c r="D919" s="55"/>
      <c r="E919" s="56"/>
      <c r="F919" s="56"/>
      <c r="G919" s="56"/>
      <c r="H919" s="56"/>
      <c r="I919" s="57"/>
      <c r="J919" s="56"/>
      <c r="K919" s="56"/>
      <c r="L919" s="64" t="str">
        <f t="shared" si="14"/>
        <v/>
      </c>
      <c r="M919" s="58"/>
      <c r="N919" s="59"/>
      <c r="O919" s="60"/>
      <c r="P919" s="63" t="s">
        <v>263</v>
      </c>
      <c r="Q919" s="62"/>
      <c r="R919" s="40"/>
    </row>
    <row r="920" spans="1:18" ht="14.5" x14ac:dyDescent="0.35">
      <c r="A920" s="65" t="str">
        <f>IF(H920=0, "", IF(COUNTIF($H$12:H919, H920)&gt;0, "", MAX($A$12:A919)+1))</f>
        <v/>
      </c>
      <c r="B920" s="44">
        <v>909</v>
      </c>
      <c r="C920" s="43" t="str">
        <f>IF(L920="","",MAX($C$12:C919)+1)</f>
        <v/>
      </c>
      <c r="D920" s="55"/>
      <c r="E920" s="56"/>
      <c r="F920" s="56"/>
      <c r="G920" s="56"/>
      <c r="H920" s="56"/>
      <c r="I920" s="57"/>
      <c r="J920" s="56"/>
      <c r="K920" s="56"/>
      <c r="L920" s="64" t="str">
        <f t="shared" si="14"/>
        <v/>
      </c>
      <c r="M920" s="58"/>
      <c r="N920" s="59"/>
      <c r="O920" s="60"/>
      <c r="P920" s="63" t="s">
        <v>263</v>
      </c>
      <c r="Q920" s="62"/>
      <c r="R920" s="40"/>
    </row>
    <row r="921" spans="1:18" ht="14.5" x14ac:dyDescent="0.35">
      <c r="A921" s="65" t="str">
        <f>IF(H921=0, "", IF(COUNTIF($H$12:H920, H921)&gt;0, "", MAX($A$12:A920)+1))</f>
        <v/>
      </c>
      <c r="B921" s="45">
        <v>910</v>
      </c>
      <c r="C921" s="43" t="str">
        <f>IF(L921="","",MAX($C$12:C920)+1)</f>
        <v/>
      </c>
      <c r="D921" s="55"/>
      <c r="E921" s="56"/>
      <c r="F921" s="56"/>
      <c r="G921" s="56"/>
      <c r="H921" s="56"/>
      <c r="I921" s="57"/>
      <c r="J921" s="56"/>
      <c r="K921" s="56"/>
      <c r="L921" s="64" t="str">
        <f t="shared" si="14"/>
        <v/>
      </c>
      <c r="M921" s="58"/>
      <c r="N921" s="59"/>
      <c r="O921" s="60"/>
      <c r="P921" s="63" t="s">
        <v>263</v>
      </c>
      <c r="Q921" s="62"/>
      <c r="R921" s="40"/>
    </row>
    <row r="922" spans="1:18" ht="14.5" x14ac:dyDescent="0.35">
      <c r="A922" s="65" t="str">
        <f>IF(H922=0, "", IF(COUNTIF($H$12:H921, H922)&gt;0, "", MAX($A$12:A921)+1))</f>
        <v/>
      </c>
      <c r="B922" s="45">
        <v>911</v>
      </c>
      <c r="C922" s="43" t="str">
        <f>IF(L922="","",MAX($C$12:C921)+1)</f>
        <v/>
      </c>
      <c r="D922" s="55"/>
      <c r="E922" s="56"/>
      <c r="F922" s="56"/>
      <c r="G922" s="56"/>
      <c r="H922" s="56"/>
      <c r="I922" s="57"/>
      <c r="J922" s="56"/>
      <c r="K922" s="56"/>
      <c r="L922" s="64" t="str">
        <f t="shared" si="14"/>
        <v/>
      </c>
      <c r="M922" s="58"/>
      <c r="N922" s="59"/>
      <c r="O922" s="60"/>
      <c r="P922" s="63" t="s">
        <v>263</v>
      </c>
      <c r="Q922" s="62"/>
      <c r="R922" s="40"/>
    </row>
    <row r="923" spans="1:18" ht="14.5" x14ac:dyDescent="0.35">
      <c r="A923" s="65" t="str">
        <f>IF(H923=0, "", IF(COUNTIF($H$12:H922, H923)&gt;0, "", MAX($A$12:A922)+1))</f>
        <v/>
      </c>
      <c r="B923" s="45">
        <v>912</v>
      </c>
      <c r="C923" s="43" t="str">
        <f>IF(L923="","",MAX($C$12:C922)+1)</f>
        <v/>
      </c>
      <c r="D923" s="55"/>
      <c r="E923" s="56"/>
      <c r="F923" s="56"/>
      <c r="G923" s="56"/>
      <c r="H923" s="56"/>
      <c r="I923" s="57"/>
      <c r="J923" s="56"/>
      <c r="K923" s="56"/>
      <c r="L923" s="64" t="str">
        <f t="shared" si="14"/>
        <v/>
      </c>
      <c r="M923" s="58"/>
      <c r="N923" s="59"/>
      <c r="O923" s="60"/>
      <c r="P923" s="63" t="s">
        <v>263</v>
      </c>
      <c r="Q923" s="62"/>
      <c r="R923" s="40"/>
    </row>
    <row r="924" spans="1:18" ht="14.5" x14ac:dyDescent="0.35">
      <c r="A924" s="65" t="str">
        <f>IF(H924=0, "", IF(COUNTIF($H$12:H923, H924)&gt;0, "", MAX($A$12:A923)+1))</f>
        <v/>
      </c>
      <c r="B924" s="44">
        <v>913</v>
      </c>
      <c r="C924" s="43" t="str">
        <f>IF(L924="","",MAX($C$12:C923)+1)</f>
        <v/>
      </c>
      <c r="D924" s="55"/>
      <c r="E924" s="56"/>
      <c r="F924" s="56"/>
      <c r="G924" s="56"/>
      <c r="H924" s="56"/>
      <c r="I924" s="57"/>
      <c r="J924" s="56"/>
      <c r="K924" s="56"/>
      <c r="L924" s="64" t="str">
        <f t="shared" si="14"/>
        <v/>
      </c>
      <c r="M924" s="58"/>
      <c r="N924" s="59"/>
      <c r="O924" s="60"/>
      <c r="P924" s="63" t="s">
        <v>263</v>
      </c>
      <c r="Q924" s="62"/>
      <c r="R924" s="40"/>
    </row>
    <row r="925" spans="1:18" ht="14.5" x14ac:dyDescent="0.35">
      <c r="A925" s="65" t="str">
        <f>IF(H925=0, "", IF(COUNTIF($H$12:H924, H925)&gt;0, "", MAX($A$12:A924)+1))</f>
        <v/>
      </c>
      <c r="B925" s="45">
        <v>914</v>
      </c>
      <c r="C925" s="43" t="str">
        <f>IF(L925="","",MAX($C$12:C924)+1)</f>
        <v/>
      </c>
      <c r="D925" s="55"/>
      <c r="E925" s="56"/>
      <c r="F925" s="56"/>
      <c r="G925" s="56"/>
      <c r="H925" s="56"/>
      <c r="I925" s="57"/>
      <c r="J925" s="56"/>
      <c r="K925" s="56"/>
      <c r="L925" s="64" t="str">
        <f t="shared" si="14"/>
        <v/>
      </c>
      <c r="M925" s="58"/>
      <c r="N925" s="59"/>
      <c r="O925" s="60"/>
      <c r="P925" s="63" t="s">
        <v>263</v>
      </c>
      <c r="Q925" s="62"/>
      <c r="R925" s="40"/>
    </row>
    <row r="926" spans="1:18" ht="14.5" x14ac:dyDescent="0.35">
      <c r="A926" s="65" t="str">
        <f>IF(H926=0, "", IF(COUNTIF($H$12:H925, H926)&gt;0, "", MAX($A$12:A925)+1))</f>
        <v/>
      </c>
      <c r="B926" s="45">
        <v>915</v>
      </c>
      <c r="C926" s="43" t="str">
        <f>IF(L926="","",MAX($C$12:C925)+1)</f>
        <v/>
      </c>
      <c r="D926" s="55"/>
      <c r="E926" s="56"/>
      <c r="F926" s="56"/>
      <c r="G926" s="56"/>
      <c r="H926" s="56"/>
      <c r="I926" s="57"/>
      <c r="J926" s="56"/>
      <c r="K926" s="56"/>
      <c r="L926" s="64" t="str">
        <f t="shared" si="14"/>
        <v/>
      </c>
      <c r="M926" s="58"/>
      <c r="N926" s="59"/>
      <c r="O926" s="60"/>
      <c r="P926" s="63" t="s">
        <v>263</v>
      </c>
      <c r="Q926" s="62"/>
      <c r="R926" s="40"/>
    </row>
    <row r="927" spans="1:18" ht="14.5" x14ac:dyDescent="0.35">
      <c r="A927" s="65" t="str">
        <f>IF(H927=0, "", IF(COUNTIF($H$12:H926, H927)&gt;0, "", MAX($A$12:A926)+1))</f>
        <v/>
      </c>
      <c r="B927" s="45">
        <v>916</v>
      </c>
      <c r="C927" s="43" t="str">
        <f>IF(L927="","",MAX($C$12:C926)+1)</f>
        <v/>
      </c>
      <c r="D927" s="55"/>
      <c r="E927" s="56"/>
      <c r="F927" s="56"/>
      <c r="G927" s="56"/>
      <c r="H927" s="56"/>
      <c r="I927" s="57"/>
      <c r="J927" s="56"/>
      <c r="K927" s="56"/>
      <c r="L927" s="64" t="str">
        <f t="shared" si="14"/>
        <v/>
      </c>
      <c r="M927" s="58"/>
      <c r="N927" s="59"/>
      <c r="O927" s="60"/>
      <c r="P927" s="63" t="s">
        <v>263</v>
      </c>
      <c r="Q927" s="62"/>
      <c r="R927" s="40"/>
    </row>
    <row r="928" spans="1:18" ht="14.5" x14ac:dyDescent="0.35">
      <c r="A928" s="65" t="str">
        <f>IF(H928=0, "", IF(COUNTIF($H$12:H927, H928)&gt;0, "", MAX($A$12:A927)+1))</f>
        <v/>
      </c>
      <c r="B928" s="44">
        <v>917</v>
      </c>
      <c r="C928" s="43" t="str">
        <f>IF(L928="","",MAX($C$12:C927)+1)</f>
        <v/>
      </c>
      <c r="D928" s="55"/>
      <c r="E928" s="56"/>
      <c r="F928" s="56"/>
      <c r="G928" s="56"/>
      <c r="H928" s="56"/>
      <c r="I928" s="57"/>
      <c r="J928" s="56"/>
      <c r="K928" s="56"/>
      <c r="L928" s="64" t="str">
        <f t="shared" si="14"/>
        <v/>
      </c>
      <c r="M928" s="58"/>
      <c r="N928" s="59"/>
      <c r="O928" s="60"/>
      <c r="P928" s="63" t="s">
        <v>263</v>
      </c>
      <c r="Q928" s="62"/>
      <c r="R928" s="40"/>
    </row>
    <row r="929" spans="1:18" ht="14.5" x14ac:dyDescent="0.35">
      <c r="A929" s="65" t="str">
        <f>IF(H929=0, "", IF(COUNTIF($H$12:H928, H929)&gt;0, "", MAX($A$12:A928)+1))</f>
        <v/>
      </c>
      <c r="B929" s="45">
        <v>918</v>
      </c>
      <c r="C929" s="43" t="str">
        <f>IF(L929="","",MAX($C$12:C928)+1)</f>
        <v/>
      </c>
      <c r="D929" s="55"/>
      <c r="E929" s="56"/>
      <c r="F929" s="56"/>
      <c r="G929" s="56"/>
      <c r="H929" s="56"/>
      <c r="I929" s="57"/>
      <c r="J929" s="56"/>
      <c r="K929" s="56"/>
      <c r="L929" s="64" t="str">
        <f t="shared" si="14"/>
        <v/>
      </c>
      <c r="M929" s="58"/>
      <c r="N929" s="59"/>
      <c r="O929" s="60"/>
      <c r="P929" s="63" t="s">
        <v>263</v>
      </c>
      <c r="Q929" s="62"/>
      <c r="R929" s="40"/>
    </row>
    <row r="930" spans="1:18" ht="14.5" x14ac:dyDescent="0.35">
      <c r="A930" s="65" t="str">
        <f>IF(H930=0, "", IF(COUNTIF($H$12:H929, H930)&gt;0, "", MAX($A$12:A929)+1))</f>
        <v/>
      </c>
      <c r="B930" s="45">
        <v>919</v>
      </c>
      <c r="C930" s="43" t="str">
        <f>IF(L930="","",MAX($C$12:C929)+1)</f>
        <v/>
      </c>
      <c r="D930" s="55"/>
      <c r="E930" s="56"/>
      <c r="F930" s="56"/>
      <c r="G930" s="56"/>
      <c r="H930" s="56"/>
      <c r="I930" s="57"/>
      <c r="J930" s="56"/>
      <c r="K930" s="56"/>
      <c r="L930" s="64" t="str">
        <f t="shared" si="14"/>
        <v/>
      </c>
      <c r="M930" s="58"/>
      <c r="N930" s="59"/>
      <c r="O930" s="60"/>
      <c r="P930" s="63" t="s">
        <v>263</v>
      </c>
      <c r="Q930" s="62"/>
      <c r="R930" s="40"/>
    </row>
    <row r="931" spans="1:18" ht="14.5" x14ac:dyDescent="0.35">
      <c r="A931" s="65" t="str">
        <f>IF(H931=0, "", IF(COUNTIF($H$12:H930, H931)&gt;0, "", MAX($A$12:A930)+1))</f>
        <v/>
      </c>
      <c r="B931" s="45">
        <v>920</v>
      </c>
      <c r="C931" s="43" t="str">
        <f>IF(L931="","",MAX($C$12:C930)+1)</f>
        <v/>
      </c>
      <c r="D931" s="55"/>
      <c r="E931" s="56"/>
      <c r="F931" s="56"/>
      <c r="G931" s="56"/>
      <c r="H931" s="56"/>
      <c r="I931" s="57"/>
      <c r="J931" s="56"/>
      <c r="K931" s="56"/>
      <c r="L931" s="64" t="str">
        <f t="shared" si="14"/>
        <v/>
      </c>
      <c r="M931" s="58"/>
      <c r="N931" s="59"/>
      <c r="O931" s="60"/>
      <c r="P931" s="63" t="s">
        <v>263</v>
      </c>
      <c r="Q931" s="62"/>
      <c r="R931" s="40"/>
    </row>
    <row r="932" spans="1:18" ht="14.5" x14ac:dyDescent="0.35">
      <c r="A932" s="65" t="str">
        <f>IF(H932=0, "", IF(COUNTIF($H$12:H931, H932)&gt;0, "", MAX($A$12:A931)+1))</f>
        <v/>
      </c>
      <c r="B932" s="44">
        <v>921</v>
      </c>
      <c r="C932" s="43" t="str">
        <f>IF(L932="","",MAX($C$12:C931)+1)</f>
        <v/>
      </c>
      <c r="D932" s="55"/>
      <c r="E932" s="56"/>
      <c r="F932" s="56"/>
      <c r="G932" s="56"/>
      <c r="H932" s="56"/>
      <c r="I932" s="57"/>
      <c r="J932" s="56"/>
      <c r="K932" s="56"/>
      <c r="L932" s="64" t="str">
        <f t="shared" si="14"/>
        <v/>
      </c>
      <c r="M932" s="58"/>
      <c r="N932" s="59"/>
      <c r="O932" s="60"/>
      <c r="P932" s="63" t="s">
        <v>263</v>
      </c>
      <c r="Q932" s="62"/>
      <c r="R932" s="40"/>
    </row>
    <row r="933" spans="1:18" ht="14.5" x14ac:dyDescent="0.35">
      <c r="A933" s="65" t="str">
        <f>IF(H933=0, "", IF(COUNTIF($H$12:H932, H933)&gt;0, "", MAX($A$12:A932)+1))</f>
        <v/>
      </c>
      <c r="B933" s="45">
        <v>922</v>
      </c>
      <c r="C933" s="43" t="str">
        <f>IF(L933="","",MAX($C$12:C932)+1)</f>
        <v/>
      </c>
      <c r="D933" s="55"/>
      <c r="E933" s="56"/>
      <c r="F933" s="56"/>
      <c r="G933" s="56"/>
      <c r="H933" s="56"/>
      <c r="I933" s="57"/>
      <c r="J933" s="56"/>
      <c r="K933" s="56"/>
      <c r="L933" s="64" t="str">
        <f t="shared" si="14"/>
        <v/>
      </c>
      <c r="M933" s="58"/>
      <c r="N933" s="59"/>
      <c r="O933" s="60"/>
      <c r="P933" s="63" t="s">
        <v>263</v>
      </c>
      <c r="Q933" s="62"/>
      <c r="R933" s="40"/>
    </row>
    <row r="934" spans="1:18" ht="14.5" x14ac:dyDescent="0.35">
      <c r="A934" s="65" t="str">
        <f>IF(H934=0, "", IF(COUNTIF($H$12:H933, H934)&gt;0, "", MAX($A$12:A933)+1))</f>
        <v/>
      </c>
      <c r="B934" s="45">
        <v>923</v>
      </c>
      <c r="C934" s="43" t="str">
        <f>IF(L934="","",MAX($C$12:C933)+1)</f>
        <v/>
      </c>
      <c r="D934" s="55"/>
      <c r="E934" s="56"/>
      <c r="F934" s="56"/>
      <c r="G934" s="56"/>
      <c r="H934" s="56"/>
      <c r="I934" s="57"/>
      <c r="J934" s="56"/>
      <c r="K934" s="56"/>
      <c r="L934" s="64" t="str">
        <f t="shared" si="14"/>
        <v/>
      </c>
      <c r="M934" s="58"/>
      <c r="N934" s="59"/>
      <c r="O934" s="60"/>
      <c r="P934" s="63" t="s">
        <v>263</v>
      </c>
      <c r="Q934" s="62"/>
      <c r="R934" s="40"/>
    </row>
    <row r="935" spans="1:18" ht="14.5" x14ac:dyDescent="0.35">
      <c r="A935" s="65" t="str">
        <f>IF(H935=0, "", IF(COUNTIF($H$12:H934, H935)&gt;0, "", MAX($A$12:A934)+1))</f>
        <v/>
      </c>
      <c r="B935" s="45">
        <v>924</v>
      </c>
      <c r="C935" s="43" t="str">
        <f>IF(L935="","",MAX($C$12:C934)+1)</f>
        <v/>
      </c>
      <c r="D935" s="55"/>
      <c r="E935" s="56"/>
      <c r="F935" s="56"/>
      <c r="G935" s="56"/>
      <c r="H935" s="56"/>
      <c r="I935" s="57"/>
      <c r="J935" s="56"/>
      <c r="K935" s="56"/>
      <c r="L935" s="64" t="str">
        <f t="shared" si="14"/>
        <v/>
      </c>
      <c r="M935" s="58"/>
      <c r="N935" s="59"/>
      <c r="O935" s="60"/>
      <c r="P935" s="63" t="s">
        <v>263</v>
      </c>
      <c r="Q935" s="62"/>
      <c r="R935" s="40"/>
    </row>
    <row r="936" spans="1:18" ht="14.5" x14ac:dyDescent="0.35">
      <c r="A936" s="65" t="str">
        <f>IF(H936=0, "", IF(COUNTIF($H$12:H935, H936)&gt;0, "", MAX($A$12:A935)+1))</f>
        <v/>
      </c>
      <c r="B936" s="44">
        <v>925</v>
      </c>
      <c r="C936" s="43" t="str">
        <f>IF(L936="","",MAX($C$12:C935)+1)</f>
        <v/>
      </c>
      <c r="D936" s="55"/>
      <c r="E936" s="56"/>
      <c r="F936" s="56"/>
      <c r="G936" s="56"/>
      <c r="H936" s="56"/>
      <c r="I936" s="57"/>
      <c r="J936" s="56"/>
      <c r="K936" s="56"/>
      <c r="L936" s="64" t="str">
        <f t="shared" si="14"/>
        <v/>
      </c>
      <c r="M936" s="58"/>
      <c r="N936" s="59"/>
      <c r="O936" s="60"/>
      <c r="P936" s="63" t="s">
        <v>263</v>
      </c>
      <c r="Q936" s="62"/>
      <c r="R936" s="40"/>
    </row>
    <row r="937" spans="1:18" ht="14.5" x14ac:dyDescent="0.35">
      <c r="A937" s="65" t="str">
        <f>IF(H937=0, "", IF(COUNTIF($H$12:H936, H937)&gt;0, "", MAX($A$12:A936)+1))</f>
        <v/>
      </c>
      <c r="B937" s="45">
        <v>926</v>
      </c>
      <c r="C937" s="43" t="str">
        <f>IF(L937="","",MAX($C$12:C936)+1)</f>
        <v/>
      </c>
      <c r="D937" s="55"/>
      <c r="E937" s="56"/>
      <c r="F937" s="56"/>
      <c r="G937" s="56"/>
      <c r="H937" s="56"/>
      <c r="I937" s="57"/>
      <c r="J937" s="56"/>
      <c r="K937" s="56"/>
      <c r="L937" s="64" t="str">
        <f t="shared" si="14"/>
        <v/>
      </c>
      <c r="M937" s="58"/>
      <c r="N937" s="59"/>
      <c r="O937" s="60"/>
      <c r="P937" s="63" t="s">
        <v>263</v>
      </c>
      <c r="Q937" s="62"/>
      <c r="R937" s="40"/>
    </row>
    <row r="938" spans="1:18" ht="14.5" x14ac:dyDescent="0.35">
      <c r="A938" s="65" t="str">
        <f>IF(H938=0, "", IF(COUNTIF($H$12:H937, H938)&gt;0, "", MAX($A$12:A937)+1))</f>
        <v/>
      </c>
      <c r="B938" s="45">
        <v>927</v>
      </c>
      <c r="C938" s="43" t="str">
        <f>IF(L938="","",MAX($C$12:C937)+1)</f>
        <v/>
      </c>
      <c r="D938" s="55"/>
      <c r="E938" s="56"/>
      <c r="F938" s="56"/>
      <c r="G938" s="56"/>
      <c r="H938" s="56"/>
      <c r="I938" s="57"/>
      <c r="J938" s="56"/>
      <c r="K938" s="56"/>
      <c r="L938" s="64" t="str">
        <f t="shared" si="14"/>
        <v/>
      </c>
      <c r="M938" s="58"/>
      <c r="N938" s="59"/>
      <c r="O938" s="60"/>
      <c r="P938" s="63" t="s">
        <v>263</v>
      </c>
      <c r="Q938" s="62"/>
      <c r="R938" s="40"/>
    </row>
    <row r="939" spans="1:18" ht="14.5" x14ac:dyDescent="0.35">
      <c r="A939" s="65" t="str">
        <f>IF(H939=0, "", IF(COUNTIF($H$12:H938, H939)&gt;0, "", MAX($A$12:A938)+1))</f>
        <v/>
      </c>
      <c r="B939" s="45">
        <v>928</v>
      </c>
      <c r="C939" s="43" t="str">
        <f>IF(L939="","",MAX($C$12:C938)+1)</f>
        <v/>
      </c>
      <c r="D939" s="55"/>
      <c r="E939" s="56"/>
      <c r="F939" s="56"/>
      <c r="G939" s="56"/>
      <c r="H939" s="56"/>
      <c r="I939" s="57"/>
      <c r="J939" s="56"/>
      <c r="K939" s="56"/>
      <c r="L939" s="64" t="str">
        <f t="shared" si="14"/>
        <v/>
      </c>
      <c r="M939" s="58"/>
      <c r="N939" s="59"/>
      <c r="O939" s="60"/>
      <c r="P939" s="63" t="s">
        <v>263</v>
      </c>
      <c r="Q939" s="62"/>
      <c r="R939" s="40"/>
    </row>
    <row r="940" spans="1:18" ht="14.5" x14ac:dyDescent="0.35">
      <c r="A940" s="65" t="str">
        <f>IF(H940=0, "", IF(COUNTIF($H$12:H939, H940)&gt;0, "", MAX($A$12:A939)+1))</f>
        <v/>
      </c>
      <c r="B940" s="44">
        <v>929</v>
      </c>
      <c r="C940" s="43" t="str">
        <f>IF(L940="","",MAX($C$12:C939)+1)</f>
        <v/>
      </c>
      <c r="D940" s="55"/>
      <c r="E940" s="56"/>
      <c r="F940" s="56"/>
      <c r="G940" s="56"/>
      <c r="H940" s="56"/>
      <c r="I940" s="57"/>
      <c r="J940" s="56"/>
      <c r="K940" s="56"/>
      <c r="L940" s="64" t="str">
        <f t="shared" si="14"/>
        <v/>
      </c>
      <c r="M940" s="58"/>
      <c r="N940" s="59"/>
      <c r="O940" s="60"/>
      <c r="P940" s="63" t="s">
        <v>263</v>
      </c>
      <c r="Q940" s="62"/>
      <c r="R940" s="40"/>
    </row>
    <row r="941" spans="1:18" ht="14.5" x14ac:dyDescent="0.35">
      <c r="A941" s="65" t="str">
        <f>IF(H941=0, "", IF(COUNTIF($H$12:H940, H941)&gt;0, "", MAX($A$12:A940)+1))</f>
        <v/>
      </c>
      <c r="B941" s="45">
        <v>930</v>
      </c>
      <c r="C941" s="43" t="str">
        <f>IF(L941="","",MAX($C$12:C940)+1)</f>
        <v/>
      </c>
      <c r="D941" s="55"/>
      <c r="E941" s="56"/>
      <c r="F941" s="56"/>
      <c r="G941" s="56"/>
      <c r="H941" s="56"/>
      <c r="I941" s="57"/>
      <c r="J941" s="56"/>
      <c r="K941" s="56"/>
      <c r="L941" s="64" t="str">
        <f t="shared" si="14"/>
        <v/>
      </c>
      <c r="M941" s="58"/>
      <c r="N941" s="59"/>
      <c r="O941" s="60"/>
      <c r="P941" s="63" t="s">
        <v>263</v>
      </c>
      <c r="Q941" s="62"/>
      <c r="R941" s="40"/>
    </row>
    <row r="942" spans="1:18" ht="14.5" x14ac:dyDescent="0.35">
      <c r="A942" s="65" t="str">
        <f>IF(H942=0, "", IF(COUNTIF($H$12:H941, H942)&gt;0, "", MAX($A$12:A941)+1))</f>
        <v/>
      </c>
      <c r="B942" s="45">
        <v>931</v>
      </c>
      <c r="C942" s="43" t="str">
        <f>IF(L942="","",MAX($C$12:C941)+1)</f>
        <v/>
      </c>
      <c r="D942" s="55"/>
      <c r="E942" s="56"/>
      <c r="F942" s="56"/>
      <c r="G942" s="56"/>
      <c r="H942" s="56"/>
      <c r="I942" s="57"/>
      <c r="J942" s="56"/>
      <c r="K942" s="56"/>
      <c r="L942" s="64" t="str">
        <f t="shared" si="14"/>
        <v/>
      </c>
      <c r="M942" s="58"/>
      <c r="N942" s="59"/>
      <c r="O942" s="60"/>
      <c r="P942" s="63" t="s">
        <v>263</v>
      </c>
      <c r="Q942" s="62"/>
      <c r="R942" s="40"/>
    </row>
    <row r="943" spans="1:18" ht="14.5" x14ac:dyDescent="0.35">
      <c r="A943" s="65" t="str">
        <f>IF(H943=0, "", IF(COUNTIF($H$12:H942, H943)&gt;0, "", MAX($A$12:A942)+1))</f>
        <v/>
      </c>
      <c r="B943" s="45">
        <v>932</v>
      </c>
      <c r="C943" s="43" t="str">
        <f>IF(L943="","",MAX($C$12:C942)+1)</f>
        <v/>
      </c>
      <c r="D943" s="55"/>
      <c r="E943" s="56"/>
      <c r="F943" s="56"/>
      <c r="G943" s="56"/>
      <c r="H943" s="56"/>
      <c r="I943" s="57"/>
      <c r="J943" s="56"/>
      <c r="K943" s="56"/>
      <c r="L943" s="64" t="str">
        <f t="shared" si="14"/>
        <v/>
      </c>
      <c r="M943" s="58"/>
      <c r="N943" s="59"/>
      <c r="O943" s="60"/>
      <c r="P943" s="63" t="s">
        <v>263</v>
      </c>
      <c r="Q943" s="62"/>
      <c r="R943" s="40"/>
    </row>
    <row r="944" spans="1:18" ht="14.5" x14ac:dyDescent="0.35">
      <c r="A944" s="65" t="str">
        <f>IF(H944=0, "", IF(COUNTIF($H$12:H943, H944)&gt;0, "", MAX($A$12:A943)+1))</f>
        <v/>
      </c>
      <c r="B944" s="44">
        <v>933</v>
      </c>
      <c r="C944" s="43" t="str">
        <f>IF(L944="","",MAX($C$12:C943)+1)</f>
        <v/>
      </c>
      <c r="D944" s="55"/>
      <c r="E944" s="56"/>
      <c r="F944" s="56"/>
      <c r="G944" s="56"/>
      <c r="H944" s="56"/>
      <c r="I944" s="57"/>
      <c r="J944" s="56"/>
      <c r="K944" s="56"/>
      <c r="L944" s="64" t="str">
        <f t="shared" si="14"/>
        <v/>
      </c>
      <c r="M944" s="58"/>
      <c r="N944" s="59"/>
      <c r="O944" s="60"/>
      <c r="P944" s="63" t="s">
        <v>263</v>
      </c>
      <c r="Q944" s="62"/>
      <c r="R944" s="40"/>
    </row>
    <row r="945" spans="1:18" ht="14.5" x14ac:dyDescent="0.35">
      <c r="A945" s="65" t="str">
        <f>IF(H945=0, "", IF(COUNTIF($H$12:H944, H945)&gt;0, "", MAX($A$12:A944)+1))</f>
        <v/>
      </c>
      <c r="B945" s="45">
        <v>934</v>
      </c>
      <c r="C945" s="43" t="str">
        <f>IF(L945="","",MAX($C$12:C944)+1)</f>
        <v/>
      </c>
      <c r="D945" s="55"/>
      <c r="E945" s="56"/>
      <c r="F945" s="56"/>
      <c r="G945" s="56"/>
      <c r="H945" s="56"/>
      <c r="I945" s="57"/>
      <c r="J945" s="56"/>
      <c r="K945" s="56"/>
      <c r="L945" s="64" t="str">
        <f t="shared" si="14"/>
        <v/>
      </c>
      <c r="M945" s="58"/>
      <c r="N945" s="59"/>
      <c r="O945" s="60"/>
      <c r="P945" s="63" t="s">
        <v>263</v>
      </c>
      <c r="Q945" s="62"/>
      <c r="R945" s="40"/>
    </row>
    <row r="946" spans="1:18" ht="14.5" x14ac:dyDescent="0.35">
      <c r="A946" s="65" t="str">
        <f>IF(H946=0, "", IF(COUNTIF($H$12:H945, H946)&gt;0, "", MAX($A$12:A945)+1))</f>
        <v/>
      </c>
      <c r="B946" s="45">
        <v>935</v>
      </c>
      <c r="C946" s="43" t="str">
        <f>IF(L946="","",MAX($C$12:C945)+1)</f>
        <v/>
      </c>
      <c r="D946" s="55"/>
      <c r="E946" s="56"/>
      <c r="F946" s="56"/>
      <c r="G946" s="56"/>
      <c r="H946" s="56"/>
      <c r="I946" s="57"/>
      <c r="J946" s="56"/>
      <c r="K946" s="56"/>
      <c r="L946" s="64" t="str">
        <f t="shared" si="14"/>
        <v/>
      </c>
      <c r="M946" s="58"/>
      <c r="N946" s="59"/>
      <c r="O946" s="60"/>
      <c r="P946" s="63" t="s">
        <v>263</v>
      </c>
      <c r="Q946" s="62"/>
      <c r="R946" s="40"/>
    </row>
    <row r="947" spans="1:18" ht="14.5" x14ac:dyDescent="0.35">
      <c r="A947" s="65" t="str">
        <f>IF(H947=0, "", IF(COUNTIF($H$12:H946, H947)&gt;0, "", MAX($A$12:A946)+1))</f>
        <v/>
      </c>
      <c r="B947" s="45">
        <v>936</v>
      </c>
      <c r="C947" s="43" t="str">
        <f>IF(L947="","",MAX($C$12:C946)+1)</f>
        <v/>
      </c>
      <c r="D947" s="55"/>
      <c r="E947" s="56"/>
      <c r="F947" s="56"/>
      <c r="G947" s="56"/>
      <c r="H947" s="56"/>
      <c r="I947" s="57"/>
      <c r="J947" s="56"/>
      <c r="K947" s="56"/>
      <c r="L947" s="64" t="str">
        <f t="shared" si="14"/>
        <v/>
      </c>
      <c r="M947" s="58"/>
      <c r="N947" s="59"/>
      <c r="O947" s="60"/>
      <c r="P947" s="63" t="s">
        <v>263</v>
      </c>
      <c r="Q947" s="62"/>
      <c r="R947" s="40"/>
    </row>
    <row r="948" spans="1:18" ht="14.5" x14ac:dyDescent="0.35">
      <c r="A948" s="65" t="str">
        <f>IF(H948=0, "", IF(COUNTIF($H$12:H947, H948)&gt;0, "", MAX($A$12:A947)+1))</f>
        <v/>
      </c>
      <c r="B948" s="44">
        <v>937</v>
      </c>
      <c r="C948" s="43" t="str">
        <f>IF(L948="","",MAX($C$12:C947)+1)</f>
        <v/>
      </c>
      <c r="D948" s="55"/>
      <c r="E948" s="56"/>
      <c r="F948" s="56"/>
      <c r="G948" s="56"/>
      <c r="H948" s="56"/>
      <c r="I948" s="57"/>
      <c r="J948" s="56"/>
      <c r="K948" s="56"/>
      <c r="L948" s="64" t="str">
        <f t="shared" si="14"/>
        <v/>
      </c>
      <c r="M948" s="58"/>
      <c r="N948" s="59"/>
      <c r="O948" s="60"/>
      <c r="P948" s="63" t="s">
        <v>263</v>
      </c>
      <c r="Q948" s="62"/>
      <c r="R948" s="40"/>
    </row>
    <row r="949" spans="1:18" ht="14.5" x14ac:dyDescent="0.35">
      <c r="A949" s="65" t="str">
        <f>IF(H949=0, "", IF(COUNTIF($H$12:H948, H949)&gt;0, "", MAX($A$12:A948)+1))</f>
        <v/>
      </c>
      <c r="B949" s="45">
        <v>938</v>
      </c>
      <c r="C949" s="43" t="str">
        <f>IF(L949="","",MAX($C$12:C948)+1)</f>
        <v/>
      </c>
      <c r="D949" s="55"/>
      <c r="E949" s="56"/>
      <c r="F949" s="56"/>
      <c r="G949" s="56"/>
      <c r="H949" s="56"/>
      <c r="I949" s="57"/>
      <c r="J949" s="56"/>
      <c r="K949" s="56"/>
      <c r="L949" s="64" t="str">
        <f t="shared" si="14"/>
        <v/>
      </c>
      <c r="M949" s="58"/>
      <c r="N949" s="59"/>
      <c r="O949" s="60"/>
      <c r="P949" s="63" t="s">
        <v>263</v>
      </c>
      <c r="Q949" s="62"/>
      <c r="R949" s="40"/>
    </row>
    <row r="950" spans="1:18" ht="14.5" x14ac:dyDescent="0.35">
      <c r="A950" s="65" t="str">
        <f>IF(H950=0, "", IF(COUNTIF($H$12:H949, H950)&gt;0, "", MAX($A$12:A949)+1))</f>
        <v/>
      </c>
      <c r="B950" s="45">
        <v>939</v>
      </c>
      <c r="C950" s="43" t="str">
        <f>IF(L950="","",MAX($C$12:C949)+1)</f>
        <v/>
      </c>
      <c r="D950" s="55"/>
      <c r="E950" s="56"/>
      <c r="F950" s="56"/>
      <c r="G950" s="56"/>
      <c r="H950" s="56"/>
      <c r="I950" s="57"/>
      <c r="J950" s="56"/>
      <c r="K950" s="56"/>
      <c r="L950" s="64" t="str">
        <f t="shared" si="14"/>
        <v/>
      </c>
      <c r="M950" s="58"/>
      <c r="N950" s="59"/>
      <c r="O950" s="60"/>
      <c r="P950" s="63" t="s">
        <v>263</v>
      </c>
      <c r="Q950" s="62"/>
      <c r="R950" s="40"/>
    </row>
    <row r="951" spans="1:18" ht="14.5" x14ac:dyDescent="0.35">
      <c r="A951" s="65" t="str">
        <f>IF(H951=0, "", IF(COUNTIF($H$12:H950, H951)&gt;0, "", MAX($A$12:A950)+1))</f>
        <v/>
      </c>
      <c r="B951" s="45">
        <v>940</v>
      </c>
      <c r="C951" s="43" t="str">
        <f>IF(L951="","",MAX($C$12:C950)+1)</f>
        <v/>
      </c>
      <c r="D951" s="55"/>
      <c r="E951" s="56"/>
      <c r="F951" s="56"/>
      <c r="G951" s="56"/>
      <c r="H951" s="56"/>
      <c r="I951" s="57"/>
      <c r="J951" s="56"/>
      <c r="K951" s="56"/>
      <c r="L951" s="64" t="str">
        <f t="shared" si="14"/>
        <v/>
      </c>
      <c r="M951" s="58"/>
      <c r="N951" s="59"/>
      <c r="O951" s="60"/>
      <c r="P951" s="63" t="s">
        <v>263</v>
      </c>
      <c r="Q951" s="62"/>
      <c r="R951" s="40"/>
    </row>
    <row r="952" spans="1:18" ht="14.5" x14ac:dyDescent="0.35">
      <c r="A952" s="65" t="str">
        <f>IF(H952=0, "", IF(COUNTIF($H$12:H951, H952)&gt;0, "", MAX($A$12:A951)+1))</f>
        <v/>
      </c>
      <c r="B952" s="44">
        <v>941</v>
      </c>
      <c r="C952" s="43" t="str">
        <f>IF(L952="","",MAX($C$12:C951)+1)</f>
        <v/>
      </c>
      <c r="D952" s="55"/>
      <c r="E952" s="56"/>
      <c r="F952" s="56"/>
      <c r="G952" s="56"/>
      <c r="H952" s="56"/>
      <c r="I952" s="57"/>
      <c r="J952" s="56"/>
      <c r="K952" s="56"/>
      <c r="L952" s="64" t="str">
        <f t="shared" si="14"/>
        <v/>
      </c>
      <c r="M952" s="58"/>
      <c r="N952" s="59"/>
      <c r="O952" s="60"/>
      <c r="P952" s="63" t="s">
        <v>263</v>
      </c>
      <c r="Q952" s="62"/>
      <c r="R952" s="40"/>
    </row>
    <row r="953" spans="1:18" ht="14.5" x14ac:dyDescent="0.35">
      <c r="A953" s="65" t="str">
        <f>IF(H953=0, "", IF(COUNTIF($H$12:H952, H953)&gt;0, "", MAX($A$12:A952)+1))</f>
        <v/>
      </c>
      <c r="B953" s="45">
        <v>942</v>
      </c>
      <c r="C953" s="43" t="str">
        <f>IF(L953="","",MAX($C$12:C952)+1)</f>
        <v/>
      </c>
      <c r="D953" s="55"/>
      <c r="E953" s="56"/>
      <c r="F953" s="56"/>
      <c r="G953" s="56"/>
      <c r="H953" s="56"/>
      <c r="I953" s="57"/>
      <c r="J953" s="56"/>
      <c r="K953" s="56"/>
      <c r="L953" s="64" t="str">
        <f t="shared" si="14"/>
        <v/>
      </c>
      <c r="M953" s="58"/>
      <c r="N953" s="59"/>
      <c r="O953" s="60"/>
      <c r="P953" s="63" t="s">
        <v>263</v>
      </c>
      <c r="Q953" s="62"/>
      <c r="R953" s="40"/>
    </row>
    <row r="954" spans="1:18" ht="14.5" x14ac:dyDescent="0.35">
      <c r="A954" s="65" t="str">
        <f>IF(H954=0, "", IF(COUNTIF($H$12:H953, H954)&gt;0, "", MAX($A$12:A953)+1))</f>
        <v/>
      </c>
      <c r="B954" s="45">
        <v>943</v>
      </c>
      <c r="C954" s="43" t="str">
        <f>IF(L954="","",MAX($C$12:C953)+1)</f>
        <v/>
      </c>
      <c r="D954" s="55"/>
      <c r="E954" s="56"/>
      <c r="F954" s="56"/>
      <c r="G954" s="56"/>
      <c r="H954" s="56"/>
      <c r="I954" s="57"/>
      <c r="J954" s="56"/>
      <c r="K954" s="56"/>
      <c r="L954" s="64" t="str">
        <f t="shared" si="14"/>
        <v/>
      </c>
      <c r="M954" s="58"/>
      <c r="N954" s="59"/>
      <c r="O954" s="60"/>
      <c r="P954" s="63" t="s">
        <v>263</v>
      </c>
      <c r="Q954" s="62"/>
      <c r="R954" s="40"/>
    </row>
    <row r="955" spans="1:18" ht="14.5" x14ac:dyDescent="0.35">
      <c r="A955" s="65" t="str">
        <f>IF(H955=0, "", IF(COUNTIF($H$12:H954, H955)&gt;0, "", MAX($A$12:A954)+1))</f>
        <v/>
      </c>
      <c r="B955" s="45">
        <v>944</v>
      </c>
      <c r="C955" s="43" t="str">
        <f>IF(L955="","",MAX($C$12:C954)+1)</f>
        <v/>
      </c>
      <c r="D955" s="55"/>
      <c r="E955" s="56"/>
      <c r="F955" s="56"/>
      <c r="G955" s="56"/>
      <c r="H955" s="56"/>
      <c r="I955" s="57"/>
      <c r="J955" s="56"/>
      <c r="K955" s="56"/>
      <c r="L955" s="64" t="str">
        <f t="shared" si="14"/>
        <v/>
      </c>
      <c r="M955" s="58"/>
      <c r="N955" s="59"/>
      <c r="O955" s="60"/>
      <c r="P955" s="63" t="s">
        <v>263</v>
      </c>
      <c r="Q955" s="62"/>
      <c r="R955" s="40"/>
    </row>
    <row r="956" spans="1:18" ht="14.5" x14ac:dyDescent="0.35">
      <c r="A956" s="65" t="str">
        <f>IF(H956=0, "", IF(COUNTIF($H$12:H955, H956)&gt;0, "", MAX($A$12:A955)+1))</f>
        <v/>
      </c>
      <c r="B956" s="44">
        <v>945</v>
      </c>
      <c r="C956" s="43" t="str">
        <f>IF(L956="","",MAX($C$12:C955)+1)</f>
        <v/>
      </c>
      <c r="D956" s="55"/>
      <c r="E956" s="56"/>
      <c r="F956" s="56"/>
      <c r="G956" s="56"/>
      <c r="H956" s="56"/>
      <c r="I956" s="57"/>
      <c r="J956" s="56"/>
      <c r="K956" s="56"/>
      <c r="L956" s="64" t="str">
        <f t="shared" si="14"/>
        <v/>
      </c>
      <c r="M956" s="58"/>
      <c r="N956" s="59"/>
      <c r="O956" s="60"/>
      <c r="P956" s="63" t="s">
        <v>263</v>
      </c>
      <c r="Q956" s="62"/>
      <c r="R956" s="40"/>
    </row>
    <row r="957" spans="1:18" ht="14.5" x14ac:dyDescent="0.35">
      <c r="A957" s="65" t="str">
        <f>IF(H957=0, "", IF(COUNTIF($H$12:H956, H957)&gt;0, "", MAX($A$12:A956)+1))</f>
        <v/>
      </c>
      <c r="B957" s="45">
        <v>946</v>
      </c>
      <c r="C957" s="43" t="str">
        <f>IF(L957="","",MAX($C$12:C956)+1)</f>
        <v/>
      </c>
      <c r="D957" s="55"/>
      <c r="E957" s="56"/>
      <c r="F957" s="56"/>
      <c r="G957" s="56"/>
      <c r="H957" s="56"/>
      <c r="I957" s="57"/>
      <c r="J957" s="56"/>
      <c r="K957" s="56"/>
      <c r="L957" s="64" t="str">
        <f t="shared" si="14"/>
        <v/>
      </c>
      <c r="M957" s="58"/>
      <c r="N957" s="59"/>
      <c r="O957" s="60"/>
      <c r="P957" s="63" t="s">
        <v>263</v>
      </c>
      <c r="Q957" s="62"/>
      <c r="R957" s="40"/>
    </row>
    <row r="958" spans="1:18" ht="14.5" x14ac:dyDescent="0.35">
      <c r="A958" s="65" t="str">
        <f>IF(H958=0, "", IF(COUNTIF($H$12:H957, H958)&gt;0, "", MAX($A$12:A957)+1))</f>
        <v/>
      </c>
      <c r="B958" s="45">
        <v>947</v>
      </c>
      <c r="C958" s="43" t="str">
        <f>IF(L958="","",MAX($C$12:C957)+1)</f>
        <v/>
      </c>
      <c r="D958" s="55"/>
      <c r="E958" s="56"/>
      <c r="F958" s="56"/>
      <c r="G958" s="56"/>
      <c r="H958" s="56"/>
      <c r="I958" s="57"/>
      <c r="J958" s="56"/>
      <c r="K958" s="56"/>
      <c r="L958" s="64" t="str">
        <f t="shared" si="14"/>
        <v/>
      </c>
      <c r="M958" s="58"/>
      <c r="N958" s="59"/>
      <c r="O958" s="60"/>
      <c r="P958" s="63" t="s">
        <v>263</v>
      </c>
      <c r="Q958" s="62"/>
      <c r="R958" s="40"/>
    </row>
    <row r="959" spans="1:18" ht="14.5" x14ac:dyDescent="0.35">
      <c r="A959" s="65" t="str">
        <f>IF(H959=0, "", IF(COUNTIF($H$12:H958, H959)&gt;0, "", MAX($A$12:A958)+1))</f>
        <v/>
      </c>
      <c r="B959" s="45">
        <v>948</v>
      </c>
      <c r="C959" s="43" t="str">
        <f>IF(L959="","",MAX($C$12:C958)+1)</f>
        <v/>
      </c>
      <c r="D959" s="55"/>
      <c r="E959" s="56"/>
      <c r="F959" s="56"/>
      <c r="G959" s="56"/>
      <c r="H959" s="56"/>
      <c r="I959" s="57"/>
      <c r="J959" s="56"/>
      <c r="K959" s="56"/>
      <c r="L959" s="64" t="str">
        <f t="shared" si="14"/>
        <v/>
      </c>
      <c r="M959" s="58"/>
      <c r="N959" s="59"/>
      <c r="O959" s="60"/>
      <c r="P959" s="63" t="s">
        <v>263</v>
      </c>
      <c r="Q959" s="62"/>
      <c r="R959" s="40"/>
    </row>
    <row r="960" spans="1:18" ht="14.5" x14ac:dyDescent="0.35">
      <c r="A960" s="65" t="str">
        <f>IF(H960=0, "", IF(COUNTIF($H$12:H959, H960)&gt;0, "", MAX($A$12:A959)+1))</f>
        <v/>
      </c>
      <c r="B960" s="44">
        <v>949</v>
      </c>
      <c r="C960" s="43" t="str">
        <f>IF(L960="","",MAX($C$12:C959)+1)</f>
        <v/>
      </c>
      <c r="D960" s="55"/>
      <c r="E960" s="56"/>
      <c r="F960" s="56"/>
      <c r="G960" s="56"/>
      <c r="H960" s="56"/>
      <c r="I960" s="57"/>
      <c r="J960" s="56"/>
      <c r="K960" s="56"/>
      <c r="L960" s="64" t="str">
        <f t="shared" si="14"/>
        <v/>
      </c>
      <c r="M960" s="58"/>
      <c r="N960" s="59"/>
      <c r="O960" s="60"/>
      <c r="P960" s="63" t="s">
        <v>263</v>
      </c>
      <c r="Q960" s="62"/>
      <c r="R960" s="40"/>
    </row>
    <row r="961" spans="1:18" ht="14.5" x14ac:dyDescent="0.35">
      <c r="A961" s="65" t="str">
        <f>IF(H961=0, "", IF(COUNTIF($H$12:H960, H961)&gt;0, "", MAX($A$12:A960)+1))</f>
        <v/>
      </c>
      <c r="B961" s="45">
        <v>950</v>
      </c>
      <c r="C961" s="43" t="str">
        <f>IF(L961="","",MAX($C$12:C960)+1)</f>
        <v/>
      </c>
      <c r="D961" s="55"/>
      <c r="E961" s="56"/>
      <c r="F961" s="56"/>
      <c r="G961" s="56"/>
      <c r="H961" s="56"/>
      <c r="I961" s="57"/>
      <c r="J961" s="56"/>
      <c r="K961" s="56"/>
      <c r="L961" s="64" t="str">
        <f t="shared" si="14"/>
        <v/>
      </c>
      <c r="M961" s="58"/>
      <c r="N961" s="59"/>
      <c r="O961" s="60"/>
      <c r="P961" s="63" t="s">
        <v>263</v>
      </c>
      <c r="Q961" s="62"/>
      <c r="R961" s="40"/>
    </row>
    <row r="962" spans="1:18" ht="14.5" x14ac:dyDescent="0.35">
      <c r="A962" s="65" t="str">
        <f>IF(H962=0, "", IF(COUNTIF($H$12:H961, H962)&gt;0, "", MAX($A$12:A961)+1))</f>
        <v/>
      </c>
      <c r="B962" s="45">
        <v>951</v>
      </c>
      <c r="C962" s="43" t="str">
        <f>IF(L962="","",MAX($C$12:C961)+1)</f>
        <v/>
      </c>
      <c r="D962" s="55"/>
      <c r="E962" s="56"/>
      <c r="F962" s="56"/>
      <c r="G962" s="56"/>
      <c r="H962" s="56"/>
      <c r="I962" s="57"/>
      <c r="J962" s="56"/>
      <c r="K962" s="56"/>
      <c r="L962" s="64" t="str">
        <f t="shared" si="14"/>
        <v/>
      </c>
      <c r="M962" s="58"/>
      <c r="N962" s="59"/>
      <c r="O962" s="60"/>
      <c r="P962" s="63" t="s">
        <v>263</v>
      </c>
      <c r="Q962" s="62"/>
      <c r="R962" s="40"/>
    </row>
    <row r="963" spans="1:18" ht="14.5" x14ac:dyDescent="0.35">
      <c r="A963" s="65" t="str">
        <f>IF(H963=0, "", IF(COUNTIF($H$12:H962, H963)&gt;0, "", MAX($A$12:A962)+1))</f>
        <v/>
      </c>
      <c r="B963" s="45">
        <v>952</v>
      </c>
      <c r="C963" s="43" t="str">
        <f>IF(L963="","",MAX($C$12:C962)+1)</f>
        <v/>
      </c>
      <c r="D963" s="55"/>
      <c r="E963" s="56"/>
      <c r="F963" s="56"/>
      <c r="G963" s="56"/>
      <c r="H963" s="56"/>
      <c r="I963" s="57"/>
      <c r="J963" s="56"/>
      <c r="K963" s="56"/>
      <c r="L963" s="64" t="str">
        <f t="shared" si="14"/>
        <v/>
      </c>
      <c r="M963" s="58"/>
      <c r="N963" s="59"/>
      <c r="O963" s="60"/>
      <c r="P963" s="63" t="s">
        <v>263</v>
      </c>
      <c r="Q963" s="62"/>
      <c r="R963" s="40"/>
    </row>
    <row r="964" spans="1:18" ht="14.5" x14ac:dyDescent="0.35">
      <c r="A964" s="65" t="str">
        <f>IF(H964=0, "", IF(COUNTIF($H$12:H963, H964)&gt;0, "", MAX($A$12:A963)+1))</f>
        <v/>
      </c>
      <c r="B964" s="44">
        <v>953</v>
      </c>
      <c r="C964" s="43" t="str">
        <f>IF(L964="","",MAX($C$12:C963)+1)</f>
        <v/>
      </c>
      <c r="D964" s="55"/>
      <c r="E964" s="56"/>
      <c r="F964" s="56"/>
      <c r="G964" s="56"/>
      <c r="H964" s="56"/>
      <c r="I964" s="57"/>
      <c r="J964" s="56"/>
      <c r="K964" s="56"/>
      <c r="L964" s="64" t="str">
        <f t="shared" si="14"/>
        <v/>
      </c>
      <c r="M964" s="58"/>
      <c r="N964" s="59"/>
      <c r="O964" s="60"/>
      <c r="P964" s="63" t="s">
        <v>263</v>
      </c>
      <c r="Q964" s="62"/>
      <c r="R964" s="40"/>
    </row>
    <row r="965" spans="1:18" ht="14.5" x14ac:dyDescent="0.35">
      <c r="A965" s="65" t="str">
        <f>IF(H965=0, "", IF(COUNTIF($H$12:H964, H965)&gt;0, "", MAX($A$12:A964)+1))</f>
        <v/>
      </c>
      <c r="B965" s="45">
        <v>954</v>
      </c>
      <c r="C965" s="43" t="str">
        <f>IF(L965="","",MAX($C$12:C964)+1)</f>
        <v/>
      </c>
      <c r="D965" s="55"/>
      <c r="E965" s="56"/>
      <c r="F965" s="56"/>
      <c r="G965" s="56"/>
      <c r="H965" s="56"/>
      <c r="I965" s="57"/>
      <c r="J965" s="56"/>
      <c r="K965" s="56"/>
      <c r="L965" s="64" t="str">
        <f t="shared" si="14"/>
        <v/>
      </c>
      <c r="M965" s="58"/>
      <c r="N965" s="59"/>
      <c r="O965" s="60"/>
      <c r="P965" s="63" t="s">
        <v>263</v>
      </c>
      <c r="Q965" s="62"/>
      <c r="R965" s="40"/>
    </row>
    <row r="966" spans="1:18" ht="14.5" x14ac:dyDescent="0.35">
      <c r="A966" s="65" t="str">
        <f>IF(H966=0, "", IF(COUNTIF($H$12:H965, H966)&gt;0, "", MAX($A$12:A965)+1))</f>
        <v/>
      </c>
      <c r="B966" s="45">
        <v>955</v>
      </c>
      <c r="C966" s="43" t="str">
        <f>IF(L966="","",MAX($C$12:C965)+1)</f>
        <v/>
      </c>
      <c r="D966" s="55"/>
      <c r="E966" s="56"/>
      <c r="F966" s="56"/>
      <c r="G966" s="56"/>
      <c r="H966" s="56"/>
      <c r="I966" s="57"/>
      <c r="J966" s="56"/>
      <c r="K966" s="56"/>
      <c r="L966" s="64" t="str">
        <f t="shared" si="14"/>
        <v/>
      </c>
      <c r="M966" s="58"/>
      <c r="N966" s="59"/>
      <c r="O966" s="60"/>
      <c r="P966" s="63" t="s">
        <v>263</v>
      </c>
      <c r="Q966" s="62"/>
      <c r="R966" s="40"/>
    </row>
    <row r="967" spans="1:18" ht="14.5" x14ac:dyDescent="0.35">
      <c r="A967" s="65" t="str">
        <f>IF(H967=0, "", IF(COUNTIF($H$12:H966, H967)&gt;0, "", MAX($A$12:A966)+1))</f>
        <v/>
      </c>
      <c r="B967" s="45">
        <v>956</v>
      </c>
      <c r="C967" s="43" t="str">
        <f>IF(L967="","",MAX($C$12:C966)+1)</f>
        <v/>
      </c>
      <c r="D967" s="55"/>
      <c r="E967" s="56"/>
      <c r="F967" s="56"/>
      <c r="G967" s="56"/>
      <c r="H967" s="56"/>
      <c r="I967" s="57"/>
      <c r="J967" s="56"/>
      <c r="K967" s="56"/>
      <c r="L967" s="64" t="str">
        <f t="shared" si="14"/>
        <v/>
      </c>
      <c r="M967" s="58"/>
      <c r="N967" s="59"/>
      <c r="O967" s="60"/>
      <c r="P967" s="63" t="s">
        <v>263</v>
      </c>
      <c r="Q967" s="62"/>
      <c r="R967" s="40"/>
    </row>
    <row r="968" spans="1:18" ht="14.5" x14ac:dyDescent="0.35">
      <c r="A968" s="65" t="str">
        <f>IF(H968=0, "", IF(COUNTIF($H$12:H967, H968)&gt;0, "", MAX($A$12:A967)+1))</f>
        <v/>
      </c>
      <c r="B968" s="44">
        <v>957</v>
      </c>
      <c r="C968" s="43" t="str">
        <f>IF(L968="","",MAX($C$12:C967)+1)</f>
        <v/>
      </c>
      <c r="D968" s="55"/>
      <c r="E968" s="56"/>
      <c r="F968" s="56"/>
      <c r="G968" s="56"/>
      <c r="H968" s="56"/>
      <c r="I968" s="57"/>
      <c r="J968" s="56"/>
      <c r="K968" s="56"/>
      <c r="L968" s="64" t="str">
        <f t="shared" si="14"/>
        <v/>
      </c>
      <c r="M968" s="58"/>
      <c r="N968" s="59"/>
      <c r="O968" s="60"/>
      <c r="P968" s="63" t="s">
        <v>263</v>
      </c>
      <c r="Q968" s="62"/>
      <c r="R968" s="40"/>
    </row>
    <row r="969" spans="1:18" ht="14.5" x14ac:dyDescent="0.35">
      <c r="A969" s="65" t="str">
        <f>IF(H969=0, "", IF(COUNTIF($H$12:H968, H969)&gt;0, "", MAX($A$12:A968)+1))</f>
        <v/>
      </c>
      <c r="B969" s="45">
        <v>958</v>
      </c>
      <c r="C969" s="43" t="str">
        <f>IF(L969="","",MAX($C$12:C968)+1)</f>
        <v/>
      </c>
      <c r="D969" s="55"/>
      <c r="E969" s="56"/>
      <c r="F969" s="56"/>
      <c r="G969" s="56"/>
      <c r="H969" s="56"/>
      <c r="I969" s="57"/>
      <c r="J969" s="56"/>
      <c r="K969" s="56"/>
      <c r="L969" s="64" t="str">
        <f t="shared" si="14"/>
        <v/>
      </c>
      <c r="M969" s="58"/>
      <c r="N969" s="59"/>
      <c r="O969" s="60"/>
      <c r="P969" s="63" t="s">
        <v>263</v>
      </c>
      <c r="Q969" s="62"/>
      <c r="R969" s="40"/>
    </row>
    <row r="970" spans="1:18" ht="14.5" x14ac:dyDescent="0.35">
      <c r="A970" s="65" t="str">
        <f>IF(H970=0, "", IF(COUNTIF($H$12:H969, H970)&gt;0, "", MAX($A$12:A969)+1))</f>
        <v/>
      </c>
      <c r="B970" s="45">
        <v>959</v>
      </c>
      <c r="C970" s="43" t="str">
        <f>IF(L970="","",MAX($C$12:C969)+1)</f>
        <v/>
      </c>
      <c r="D970" s="55"/>
      <c r="E970" s="56"/>
      <c r="F970" s="56"/>
      <c r="G970" s="56"/>
      <c r="H970" s="56"/>
      <c r="I970" s="57"/>
      <c r="J970" s="56"/>
      <c r="K970" s="56"/>
      <c r="L970" s="64" t="str">
        <f t="shared" si="14"/>
        <v/>
      </c>
      <c r="M970" s="58"/>
      <c r="N970" s="59"/>
      <c r="O970" s="60"/>
      <c r="P970" s="63" t="s">
        <v>263</v>
      </c>
      <c r="Q970" s="62"/>
      <c r="R970" s="40"/>
    </row>
    <row r="971" spans="1:18" ht="14.5" x14ac:dyDescent="0.35">
      <c r="A971" s="65" t="str">
        <f>IF(H971=0, "", IF(COUNTIF($H$12:H970, H971)&gt;0, "", MAX($A$12:A970)+1))</f>
        <v/>
      </c>
      <c r="B971" s="45">
        <v>960</v>
      </c>
      <c r="C971" s="43" t="str">
        <f>IF(L971="","",MAX($C$12:C970)+1)</f>
        <v/>
      </c>
      <c r="D971" s="55"/>
      <c r="E971" s="56"/>
      <c r="F971" s="56"/>
      <c r="G971" s="56"/>
      <c r="H971" s="56"/>
      <c r="I971" s="57"/>
      <c r="J971" s="56"/>
      <c r="K971" s="56"/>
      <c r="L971" s="64" t="str">
        <f t="shared" si="14"/>
        <v/>
      </c>
      <c r="M971" s="58"/>
      <c r="N971" s="59"/>
      <c r="O971" s="60"/>
      <c r="P971" s="63" t="s">
        <v>263</v>
      </c>
      <c r="Q971" s="62"/>
      <c r="R971" s="40"/>
    </row>
    <row r="972" spans="1:18" ht="14.5" x14ac:dyDescent="0.35">
      <c r="A972" s="65" t="str">
        <f>IF(H972=0, "", IF(COUNTIF($H$12:H971, H972)&gt;0, "", MAX($A$12:A971)+1))</f>
        <v/>
      </c>
      <c r="B972" s="44">
        <v>961</v>
      </c>
      <c r="C972" s="43" t="str">
        <f>IF(L972="","",MAX($C$12:C971)+1)</f>
        <v/>
      </c>
      <c r="D972" s="55"/>
      <c r="E972" s="56"/>
      <c r="F972" s="56"/>
      <c r="G972" s="56"/>
      <c r="H972" s="56"/>
      <c r="I972" s="57"/>
      <c r="J972" s="56"/>
      <c r="K972" s="56"/>
      <c r="L972" s="64" t="str">
        <f t="shared" si="14"/>
        <v/>
      </c>
      <c r="M972" s="58"/>
      <c r="N972" s="59"/>
      <c r="O972" s="60"/>
      <c r="P972" s="63" t="s">
        <v>263</v>
      </c>
      <c r="Q972" s="62"/>
      <c r="R972" s="40"/>
    </row>
    <row r="973" spans="1:18" ht="14.5" x14ac:dyDescent="0.35">
      <c r="A973" s="65" t="str">
        <f>IF(H973=0, "", IF(COUNTIF($H$12:H972, H973)&gt;0, "", MAX($A$12:A972)+1))</f>
        <v/>
      </c>
      <c r="B973" s="45">
        <v>962</v>
      </c>
      <c r="C973" s="43" t="str">
        <f>IF(L973="","",MAX($C$12:C972)+1)</f>
        <v/>
      </c>
      <c r="D973" s="55"/>
      <c r="E973" s="56"/>
      <c r="F973" s="56"/>
      <c r="G973" s="56"/>
      <c r="H973" s="56"/>
      <c r="I973" s="57"/>
      <c r="J973" s="56"/>
      <c r="K973" s="56"/>
      <c r="L973" s="64" t="str">
        <f t="shared" si="14"/>
        <v/>
      </c>
      <c r="M973" s="58"/>
      <c r="N973" s="59"/>
      <c r="O973" s="60"/>
      <c r="P973" s="63" t="s">
        <v>263</v>
      </c>
      <c r="Q973" s="62"/>
      <c r="R973" s="40"/>
    </row>
    <row r="974" spans="1:18" ht="14.5" x14ac:dyDescent="0.35">
      <c r="A974" s="65" t="str">
        <f>IF(H974=0, "", IF(COUNTIF($H$12:H973, H974)&gt;0, "", MAX($A$12:A973)+1))</f>
        <v/>
      </c>
      <c r="B974" s="45">
        <v>963</v>
      </c>
      <c r="C974" s="43" t="str">
        <f>IF(L974="","",MAX($C$12:C973)+1)</f>
        <v/>
      </c>
      <c r="D974" s="55"/>
      <c r="E974" s="56"/>
      <c r="F974" s="56"/>
      <c r="G974" s="56"/>
      <c r="H974" s="56"/>
      <c r="I974" s="57"/>
      <c r="J974" s="56"/>
      <c r="K974" s="56"/>
      <c r="L974" s="64" t="str">
        <f t="shared" ref="L974:L1011" si="15">IF($D974="", "", "CH3Br")</f>
        <v/>
      </c>
      <c r="M974" s="58"/>
      <c r="N974" s="59"/>
      <c r="O974" s="60"/>
      <c r="P974" s="63" t="s">
        <v>263</v>
      </c>
      <c r="Q974" s="62"/>
      <c r="R974" s="40"/>
    </row>
    <row r="975" spans="1:18" ht="14.5" x14ac:dyDescent="0.35">
      <c r="A975" s="65" t="str">
        <f>IF(H975=0, "", IF(COUNTIF($H$12:H974, H975)&gt;0, "", MAX($A$12:A974)+1))</f>
        <v/>
      </c>
      <c r="B975" s="45">
        <v>964</v>
      </c>
      <c r="C975" s="43" t="str">
        <f>IF(L975="","",MAX($C$12:C974)+1)</f>
        <v/>
      </c>
      <c r="D975" s="55"/>
      <c r="E975" s="56"/>
      <c r="F975" s="56"/>
      <c r="G975" s="56"/>
      <c r="H975" s="56"/>
      <c r="I975" s="57"/>
      <c r="J975" s="56"/>
      <c r="K975" s="56"/>
      <c r="L975" s="64" t="str">
        <f t="shared" si="15"/>
        <v/>
      </c>
      <c r="M975" s="58"/>
      <c r="N975" s="59"/>
      <c r="O975" s="60"/>
      <c r="P975" s="63" t="s">
        <v>263</v>
      </c>
      <c r="Q975" s="62"/>
      <c r="R975" s="40"/>
    </row>
    <row r="976" spans="1:18" ht="14.5" x14ac:dyDescent="0.35">
      <c r="A976" s="65" t="str">
        <f>IF(H976=0, "", IF(COUNTIF($H$12:H975, H976)&gt;0, "", MAX($A$12:A975)+1))</f>
        <v/>
      </c>
      <c r="B976" s="44">
        <v>965</v>
      </c>
      <c r="C976" s="43" t="str">
        <f>IF(L976="","",MAX($C$12:C975)+1)</f>
        <v/>
      </c>
      <c r="D976" s="55"/>
      <c r="E976" s="56"/>
      <c r="F976" s="56"/>
      <c r="G976" s="56"/>
      <c r="H976" s="56"/>
      <c r="I976" s="57"/>
      <c r="J976" s="56"/>
      <c r="K976" s="56"/>
      <c r="L976" s="64" t="str">
        <f t="shared" si="15"/>
        <v/>
      </c>
      <c r="M976" s="58"/>
      <c r="N976" s="59"/>
      <c r="O976" s="60"/>
      <c r="P976" s="63" t="s">
        <v>263</v>
      </c>
      <c r="Q976" s="62"/>
      <c r="R976" s="40"/>
    </row>
    <row r="977" spans="1:18" ht="14.5" x14ac:dyDescent="0.35">
      <c r="A977" s="65" t="str">
        <f>IF(H977=0, "", IF(COUNTIF($H$12:H976, H977)&gt;0, "", MAX($A$12:A976)+1))</f>
        <v/>
      </c>
      <c r="B977" s="45">
        <v>966</v>
      </c>
      <c r="C977" s="43" t="str">
        <f>IF(L977="","",MAX($C$12:C976)+1)</f>
        <v/>
      </c>
      <c r="D977" s="55"/>
      <c r="E977" s="56"/>
      <c r="F977" s="56"/>
      <c r="G977" s="56"/>
      <c r="H977" s="56"/>
      <c r="I977" s="57"/>
      <c r="J977" s="56"/>
      <c r="K977" s="56"/>
      <c r="L977" s="64" t="str">
        <f t="shared" si="15"/>
        <v/>
      </c>
      <c r="M977" s="58"/>
      <c r="N977" s="59"/>
      <c r="O977" s="60"/>
      <c r="P977" s="63" t="s">
        <v>263</v>
      </c>
      <c r="Q977" s="62"/>
      <c r="R977" s="40"/>
    </row>
    <row r="978" spans="1:18" ht="14.5" x14ac:dyDescent="0.35">
      <c r="A978" s="65" t="str">
        <f>IF(H978=0, "", IF(COUNTIF($H$12:H977, H978)&gt;0, "", MAX($A$12:A977)+1))</f>
        <v/>
      </c>
      <c r="B978" s="45">
        <v>967</v>
      </c>
      <c r="C978" s="43" t="str">
        <f>IF(L978="","",MAX($C$12:C977)+1)</f>
        <v/>
      </c>
      <c r="D978" s="55"/>
      <c r="E978" s="56"/>
      <c r="F978" s="56"/>
      <c r="G978" s="56"/>
      <c r="H978" s="56"/>
      <c r="I978" s="57"/>
      <c r="J978" s="56"/>
      <c r="K978" s="56"/>
      <c r="L978" s="64" t="str">
        <f t="shared" si="15"/>
        <v/>
      </c>
      <c r="M978" s="58"/>
      <c r="N978" s="59"/>
      <c r="O978" s="60"/>
      <c r="P978" s="63" t="s">
        <v>263</v>
      </c>
      <c r="Q978" s="62"/>
      <c r="R978" s="40"/>
    </row>
    <row r="979" spans="1:18" ht="14.5" x14ac:dyDescent="0.35">
      <c r="A979" s="65" t="str">
        <f>IF(H979=0, "", IF(COUNTIF($H$12:H978, H979)&gt;0, "", MAX($A$12:A978)+1))</f>
        <v/>
      </c>
      <c r="B979" s="45">
        <v>968</v>
      </c>
      <c r="C979" s="43" t="str">
        <f>IF(L979="","",MAX($C$12:C978)+1)</f>
        <v/>
      </c>
      <c r="D979" s="55"/>
      <c r="E979" s="56"/>
      <c r="F979" s="56"/>
      <c r="G979" s="56"/>
      <c r="H979" s="56"/>
      <c r="I979" s="57"/>
      <c r="J979" s="56"/>
      <c r="K979" s="56"/>
      <c r="L979" s="64" t="str">
        <f t="shared" si="15"/>
        <v/>
      </c>
      <c r="M979" s="58"/>
      <c r="N979" s="59"/>
      <c r="O979" s="60"/>
      <c r="P979" s="63" t="s">
        <v>263</v>
      </c>
      <c r="Q979" s="62"/>
      <c r="R979" s="40"/>
    </row>
    <row r="980" spans="1:18" ht="14.5" x14ac:dyDescent="0.35">
      <c r="A980" s="65" t="str">
        <f>IF(H980=0, "", IF(COUNTIF($H$12:H979, H980)&gt;0, "", MAX($A$12:A979)+1))</f>
        <v/>
      </c>
      <c r="B980" s="44">
        <v>969</v>
      </c>
      <c r="C980" s="43" t="str">
        <f>IF(L980="","",MAX($C$12:C979)+1)</f>
        <v/>
      </c>
      <c r="D980" s="55"/>
      <c r="E980" s="56"/>
      <c r="F980" s="56"/>
      <c r="G980" s="56"/>
      <c r="H980" s="56"/>
      <c r="I980" s="57"/>
      <c r="J980" s="56"/>
      <c r="K980" s="56"/>
      <c r="L980" s="64" t="str">
        <f t="shared" si="15"/>
        <v/>
      </c>
      <c r="M980" s="58"/>
      <c r="N980" s="59"/>
      <c r="O980" s="60"/>
      <c r="P980" s="63" t="s">
        <v>263</v>
      </c>
      <c r="Q980" s="62"/>
      <c r="R980" s="40"/>
    </row>
    <row r="981" spans="1:18" ht="14.5" x14ac:dyDescent="0.35">
      <c r="A981" s="65" t="str">
        <f>IF(H981=0, "", IF(COUNTIF($H$12:H980, H981)&gt;0, "", MAX($A$12:A980)+1))</f>
        <v/>
      </c>
      <c r="B981" s="45">
        <v>970</v>
      </c>
      <c r="C981" s="43" t="str">
        <f>IF(L981="","",MAX($C$12:C980)+1)</f>
        <v/>
      </c>
      <c r="D981" s="55"/>
      <c r="E981" s="56"/>
      <c r="F981" s="56"/>
      <c r="G981" s="56"/>
      <c r="H981" s="56"/>
      <c r="I981" s="57"/>
      <c r="J981" s="56"/>
      <c r="K981" s="56"/>
      <c r="L981" s="64" t="str">
        <f t="shared" si="15"/>
        <v/>
      </c>
      <c r="M981" s="58"/>
      <c r="N981" s="59"/>
      <c r="O981" s="60"/>
      <c r="P981" s="63" t="s">
        <v>263</v>
      </c>
      <c r="Q981" s="62"/>
      <c r="R981" s="40"/>
    </row>
    <row r="982" spans="1:18" ht="14.5" x14ac:dyDescent="0.35">
      <c r="A982" s="65" t="str">
        <f>IF(H982=0, "", IF(COUNTIF($H$12:H981, H982)&gt;0, "", MAX($A$12:A981)+1))</f>
        <v/>
      </c>
      <c r="B982" s="45">
        <v>971</v>
      </c>
      <c r="C982" s="43" t="str">
        <f>IF(L982="","",MAX($C$12:C981)+1)</f>
        <v/>
      </c>
      <c r="D982" s="55"/>
      <c r="E982" s="56"/>
      <c r="F982" s="56"/>
      <c r="G982" s="56"/>
      <c r="H982" s="56"/>
      <c r="I982" s="57"/>
      <c r="J982" s="56"/>
      <c r="K982" s="56"/>
      <c r="L982" s="64" t="str">
        <f t="shared" si="15"/>
        <v/>
      </c>
      <c r="M982" s="58"/>
      <c r="N982" s="59"/>
      <c r="O982" s="60"/>
      <c r="P982" s="63" t="s">
        <v>263</v>
      </c>
      <c r="Q982" s="62"/>
      <c r="R982" s="40"/>
    </row>
    <row r="983" spans="1:18" ht="14.5" x14ac:dyDescent="0.35">
      <c r="A983" s="65" t="str">
        <f>IF(H983=0, "", IF(COUNTIF($H$12:H982, H983)&gt;0, "", MAX($A$12:A982)+1))</f>
        <v/>
      </c>
      <c r="B983" s="45">
        <v>972</v>
      </c>
      <c r="C983" s="43" t="str">
        <f>IF(L983="","",MAX($C$12:C982)+1)</f>
        <v/>
      </c>
      <c r="D983" s="55"/>
      <c r="E983" s="56"/>
      <c r="F983" s="56"/>
      <c r="G983" s="56"/>
      <c r="H983" s="56"/>
      <c r="I983" s="57"/>
      <c r="J983" s="56"/>
      <c r="K983" s="56"/>
      <c r="L983" s="64" t="str">
        <f t="shared" si="15"/>
        <v/>
      </c>
      <c r="M983" s="58"/>
      <c r="N983" s="59"/>
      <c r="O983" s="60"/>
      <c r="P983" s="63" t="s">
        <v>263</v>
      </c>
      <c r="Q983" s="62"/>
      <c r="R983" s="40"/>
    </row>
    <row r="984" spans="1:18" ht="14.5" x14ac:dyDescent="0.35">
      <c r="A984" s="65" t="str">
        <f>IF(H984=0, "", IF(COUNTIF($H$12:H983, H984)&gt;0, "", MAX($A$12:A983)+1))</f>
        <v/>
      </c>
      <c r="B984" s="44">
        <v>973</v>
      </c>
      <c r="C984" s="43" t="str">
        <f>IF(L984="","",MAX($C$12:C983)+1)</f>
        <v/>
      </c>
      <c r="D984" s="55"/>
      <c r="E984" s="56"/>
      <c r="F984" s="56"/>
      <c r="G984" s="56"/>
      <c r="H984" s="56"/>
      <c r="I984" s="57"/>
      <c r="J984" s="56"/>
      <c r="K984" s="56"/>
      <c r="L984" s="64" t="str">
        <f t="shared" si="15"/>
        <v/>
      </c>
      <c r="M984" s="58"/>
      <c r="N984" s="59"/>
      <c r="O984" s="60"/>
      <c r="P984" s="63" t="s">
        <v>263</v>
      </c>
      <c r="Q984" s="62"/>
      <c r="R984" s="40"/>
    </row>
    <row r="985" spans="1:18" ht="14.5" x14ac:dyDescent="0.35">
      <c r="A985" s="65" t="str">
        <f>IF(H985=0, "", IF(COUNTIF($H$12:H984, H985)&gt;0, "", MAX($A$12:A984)+1))</f>
        <v/>
      </c>
      <c r="B985" s="45">
        <v>974</v>
      </c>
      <c r="C985" s="43" t="str">
        <f>IF(L985="","",MAX($C$12:C984)+1)</f>
        <v/>
      </c>
      <c r="D985" s="55"/>
      <c r="E985" s="56"/>
      <c r="F985" s="56"/>
      <c r="G985" s="56"/>
      <c r="H985" s="56"/>
      <c r="I985" s="57"/>
      <c r="J985" s="56"/>
      <c r="K985" s="56"/>
      <c r="L985" s="64" t="str">
        <f t="shared" si="15"/>
        <v/>
      </c>
      <c r="M985" s="58"/>
      <c r="N985" s="59"/>
      <c r="O985" s="60"/>
      <c r="P985" s="63" t="s">
        <v>263</v>
      </c>
      <c r="Q985" s="62"/>
      <c r="R985" s="40"/>
    </row>
    <row r="986" spans="1:18" ht="14.5" x14ac:dyDescent="0.35">
      <c r="A986" s="65" t="str">
        <f>IF(H986=0, "", IF(COUNTIF($H$12:H985, H986)&gt;0, "", MAX($A$12:A985)+1))</f>
        <v/>
      </c>
      <c r="B986" s="45">
        <v>975</v>
      </c>
      <c r="C986" s="43" t="str">
        <f>IF(L986="","",MAX($C$12:C985)+1)</f>
        <v/>
      </c>
      <c r="D986" s="55"/>
      <c r="E986" s="56"/>
      <c r="F986" s="56"/>
      <c r="G986" s="56"/>
      <c r="H986" s="56"/>
      <c r="I986" s="57"/>
      <c r="J986" s="56"/>
      <c r="K986" s="56"/>
      <c r="L986" s="64" t="str">
        <f t="shared" si="15"/>
        <v/>
      </c>
      <c r="M986" s="58"/>
      <c r="N986" s="59"/>
      <c r="O986" s="60"/>
      <c r="P986" s="63" t="s">
        <v>263</v>
      </c>
      <c r="Q986" s="62"/>
      <c r="R986" s="40"/>
    </row>
    <row r="987" spans="1:18" ht="14.5" x14ac:dyDescent="0.35">
      <c r="A987" s="65" t="str">
        <f>IF(H987=0, "", IF(COUNTIF($H$12:H986, H987)&gt;0, "", MAX($A$12:A986)+1))</f>
        <v/>
      </c>
      <c r="B987" s="45">
        <v>976</v>
      </c>
      <c r="C987" s="43" t="str">
        <f>IF(L987="","",MAX($C$12:C986)+1)</f>
        <v/>
      </c>
      <c r="D987" s="55"/>
      <c r="E987" s="56"/>
      <c r="F987" s="56"/>
      <c r="G987" s="56"/>
      <c r="H987" s="56"/>
      <c r="I987" s="57"/>
      <c r="J987" s="56"/>
      <c r="K987" s="56"/>
      <c r="L987" s="64" t="str">
        <f t="shared" si="15"/>
        <v/>
      </c>
      <c r="M987" s="58"/>
      <c r="N987" s="59"/>
      <c r="O987" s="60"/>
      <c r="P987" s="63" t="s">
        <v>263</v>
      </c>
      <c r="Q987" s="62"/>
      <c r="R987" s="40"/>
    </row>
    <row r="988" spans="1:18" ht="14.5" x14ac:dyDescent="0.35">
      <c r="A988" s="65" t="str">
        <f>IF(H988=0, "", IF(COUNTIF($H$12:H987, H988)&gt;0, "", MAX($A$12:A987)+1))</f>
        <v/>
      </c>
      <c r="B988" s="44">
        <v>977</v>
      </c>
      <c r="C988" s="43" t="str">
        <f>IF(L988="","",MAX($C$12:C987)+1)</f>
        <v/>
      </c>
      <c r="D988" s="55"/>
      <c r="E988" s="56"/>
      <c r="F988" s="56"/>
      <c r="G988" s="56"/>
      <c r="H988" s="56"/>
      <c r="I988" s="57"/>
      <c r="J988" s="56"/>
      <c r="K988" s="56"/>
      <c r="L988" s="64" t="str">
        <f t="shared" si="15"/>
        <v/>
      </c>
      <c r="M988" s="58"/>
      <c r="N988" s="59"/>
      <c r="O988" s="60"/>
      <c r="P988" s="63" t="s">
        <v>263</v>
      </c>
      <c r="Q988" s="62"/>
      <c r="R988" s="40"/>
    </row>
    <row r="989" spans="1:18" ht="14.5" x14ac:dyDescent="0.35">
      <c r="A989" s="65" t="str">
        <f>IF(H989=0, "", IF(COUNTIF($H$12:H988, H989)&gt;0, "", MAX($A$12:A988)+1))</f>
        <v/>
      </c>
      <c r="B989" s="45">
        <v>978</v>
      </c>
      <c r="C989" s="43" t="str">
        <f>IF(L989="","",MAX($C$12:C988)+1)</f>
        <v/>
      </c>
      <c r="D989" s="55"/>
      <c r="E989" s="56"/>
      <c r="F989" s="56"/>
      <c r="G989" s="56"/>
      <c r="H989" s="56"/>
      <c r="I989" s="57"/>
      <c r="J989" s="56"/>
      <c r="K989" s="56"/>
      <c r="L989" s="64" t="str">
        <f t="shared" si="15"/>
        <v/>
      </c>
      <c r="M989" s="58"/>
      <c r="N989" s="59"/>
      <c r="O989" s="60"/>
      <c r="P989" s="63" t="s">
        <v>263</v>
      </c>
      <c r="Q989" s="62"/>
      <c r="R989" s="40"/>
    </row>
    <row r="990" spans="1:18" ht="14.5" x14ac:dyDescent="0.35">
      <c r="A990" s="65" t="str">
        <f>IF(H990=0, "", IF(COUNTIF($H$12:H989, H990)&gt;0, "", MAX($A$12:A989)+1))</f>
        <v/>
      </c>
      <c r="B990" s="45">
        <v>979</v>
      </c>
      <c r="C990" s="43" t="str">
        <f>IF(L990="","",MAX($C$12:C989)+1)</f>
        <v/>
      </c>
      <c r="D990" s="55"/>
      <c r="E990" s="56"/>
      <c r="F990" s="56"/>
      <c r="G990" s="56"/>
      <c r="H990" s="56"/>
      <c r="I990" s="57"/>
      <c r="J990" s="56"/>
      <c r="K990" s="56"/>
      <c r="L990" s="64" t="str">
        <f t="shared" si="15"/>
        <v/>
      </c>
      <c r="M990" s="58"/>
      <c r="N990" s="59"/>
      <c r="O990" s="60"/>
      <c r="P990" s="63" t="s">
        <v>263</v>
      </c>
      <c r="Q990" s="62"/>
      <c r="R990" s="40"/>
    </row>
    <row r="991" spans="1:18" ht="14.5" x14ac:dyDescent="0.35">
      <c r="A991" s="65" t="str">
        <f>IF(H991=0, "", IF(COUNTIF($H$12:H990, H991)&gt;0, "", MAX($A$12:A990)+1))</f>
        <v/>
      </c>
      <c r="B991" s="45">
        <v>980</v>
      </c>
      <c r="C991" s="43" t="str">
        <f>IF(L991="","",MAX($C$12:C990)+1)</f>
        <v/>
      </c>
      <c r="D991" s="55"/>
      <c r="E991" s="56"/>
      <c r="F991" s="56"/>
      <c r="G991" s="56"/>
      <c r="H991" s="56"/>
      <c r="I991" s="57"/>
      <c r="J991" s="56"/>
      <c r="K991" s="56"/>
      <c r="L991" s="64" t="str">
        <f t="shared" si="15"/>
        <v/>
      </c>
      <c r="M991" s="58"/>
      <c r="N991" s="59"/>
      <c r="O991" s="60"/>
      <c r="P991" s="63" t="s">
        <v>263</v>
      </c>
      <c r="Q991" s="62"/>
      <c r="R991" s="40"/>
    </row>
    <row r="992" spans="1:18" ht="14.5" x14ac:dyDescent="0.35">
      <c r="A992" s="65" t="str">
        <f>IF(H992=0, "", IF(COUNTIF($H$12:H991, H992)&gt;0, "", MAX($A$12:A991)+1))</f>
        <v/>
      </c>
      <c r="B992" s="44">
        <v>981</v>
      </c>
      <c r="C992" s="43" t="str">
        <f>IF(L992="","",MAX($C$12:C991)+1)</f>
        <v/>
      </c>
      <c r="D992" s="55"/>
      <c r="E992" s="56"/>
      <c r="F992" s="56"/>
      <c r="G992" s="56"/>
      <c r="H992" s="56"/>
      <c r="I992" s="57"/>
      <c r="J992" s="56"/>
      <c r="K992" s="56"/>
      <c r="L992" s="64" t="str">
        <f t="shared" si="15"/>
        <v/>
      </c>
      <c r="M992" s="58"/>
      <c r="N992" s="59"/>
      <c r="O992" s="60"/>
      <c r="P992" s="63" t="s">
        <v>263</v>
      </c>
      <c r="Q992" s="62"/>
      <c r="R992" s="40"/>
    </row>
    <row r="993" spans="1:18" ht="14.5" x14ac:dyDescent="0.35">
      <c r="A993" s="65" t="str">
        <f>IF(H993=0, "", IF(COUNTIF($H$12:H992, H993)&gt;0, "", MAX($A$12:A992)+1))</f>
        <v/>
      </c>
      <c r="B993" s="44">
        <v>982</v>
      </c>
      <c r="C993" s="43" t="str">
        <f>IF(L993="","",MAX($C$12:C992)+1)</f>
        <v/>
      </c>
      <c r="D993" s="55"/>
      <c r="E993" s="56"/>
      <c r="F993" s="56"/>
      <c r="G993" s="56"/>
      <c r="H993" s="56"/>
      <c r="I993" s="57"/>
      <c r="J993" s="56"/>
      <c r="K993" s="56"/>
      <c r="L993" s="64" t="str">
        <f t="shared" si="15"/>
        <v/>
      </c>
      <c r="M993" s="58"/>
      <c r="N993" s="59"/>
      <c r="O993" s="60"/>
      <c r="P993" s="63" t="s">
        <v>263</v>
      </c>
      <c r="Q993" s="62"/>
      <c r="R993" s="40"/>
    </row>
    <row r="994" spans="1:18" ht="14.5" x14ac:dyDescent="0.35">
      <c r="A994" s="65" t="str">
        <f>IF(H994=0, "", IF(COUNTIF($H$12:H993, H994)&gt;0, "", MAX($A$12:A993)+1))</f>
        <v/>
      </c>
      <c r="B994" s="44">
        <v>983</v>
      </c>
      <c r="C994" s="43" t="str">
        <f>IF(L994="","",MAX($C$12:C993)+1)</f>
        <v/>
      </c>
      <c r="D994" s="55"/>
      <c r="E994" s="56"/>
      <c r="F994" s="56"/>
      <c r="G994" s="56"/>
      <c r="H994" s="56"/>
      <c r="I994" s="57"/>
      <c r="J994" s="56"/>
      <c r="K994" s="56"/>
      <c r="L994" s="64" t="str">
        <f t="shared" si="15"/>
        <v/>
      </c>
      <c r="M994" s="58"/>
      <c r="N994" s="59"/>
      <c r="O994" s="60"/>
      <c r="P994" s="63" t="s">
        <v>263</v>
      </c>
      <c r="Q994" s="62"/>
      <c r="R994" s="40"/>
    </row>
    <row r="995" spans="1:18" ht="14.5" x14ac:dyDescent="0.35">
      <c r="A995" s="65" t="str">
        <f>IF(H995=0, "", IF(COUNTIF($H$12:H994, H995)&gt;0, "", MAX($A$12:A994)+1))</f>
        <v/>
      </c>
      <c r="B995" s="44">
        <v>984</v>
      </c>
      <c r="C995" s="43" t="str">
        <f>IF(L995="","",MAX($C$12:C994)+1)</f>
        <v/>
      </c>
      <c r="D995" s="55"/>
      <c r="E995" s="56"/>
      <c r="F995" s="56"/>
      <c r="G995" s="56"/>
      <c r="H995" s="56"/>
      <c r="I995" s="57"/>
      <c r="J995" s="56"/>
      <c r="K995" s="56"/>
      <c r="L995" s="64" t="str">
        <f t="shared" si="15"/>
        <v/>
      </c>
      <c r="M995" s="58"/>
      <c r="N995" s="59"/>
      <c r="O995" s="60"/>
      <c r="P995" s="63" t="s">
        <v>263</v>
      </c>
      <c r="Q995" s="62"/>
      <c r="R995" s="40"/>
    </row>
    <row r="996" spans="1:18" ht="14.5" x14ac:dyDescent="0.35">
      <c r="A996" s="65" t="str">
        <f>IF(H996=0, "", IF(COUNTIF($H$12:H995, H996)&gt;0, "", MAX($A$12:A995)+1))</f>
        <v/>
      </c>
      <c r="B996" s="44">
        <v>985</v>
      </c>
      <c r="C996" s="43" t="str">
        <f>IF(L996="","",MAX($C$12:C995)+1)</f>
        <v/>
      </c>
      <c r="D996" s="55"/>
      <c r="E996" s="56"/>
      <c r="F996" s="56"/>
      <c r="G996" s="56"/>
      <c r="H996" s="56"/>
      <c r="I996" s="57"/>
      <c r="J996" s="56"/>
      <c r="K996" s="56"/>
      <c r="L996" s="64" t="str">
        <f t="shared" si="15"/>
        <v/>
      </c>
      <c r="M996" s="58"/>
      <c r="N996" s="59"/>
      <c r="O996" s="60"/>
      <c r="P996" s="63" t="s">
        <v>263</v>
      </c>
      <c r="Q996" s="62"/>
      <c r="R996" s="40"/>
    </row>
    <row r="997" spans="1:18" ht="14.5" x14ac:dyDescent="0.35">
      <c r="A997" s="65" t="str">
        <f>IF(H997=0, "", IF(COUNTIF($H$12:H996, H997)&gt;0, "", MAX($A$12:A996)+1))</f>
        <v/>
      </c>
      <c r="B997" s="44">
        <v>986</v>
      </c>
      <c r="C997" s="43" t="str">
        <f>IF(L997="","",MAX($C$12:C996)+1)</f>
        <v/>
      </c>
      <c r="D997" s="55"/>
      <c r="E997" s="56"/>
      <c r="F997" s="56"/>
      <c r="G997" s="56"/>
      <c r="H997" s="56"/>
      <c r="I997" s="57"/>
      <c r="J997" s="56"/>
      <c r="K997" s="56"/>
      <c r="L997" s="64" t="str">
        <f t="shared" si="15"/>
        <v/>
      </c>
      <c r="M997" s="58"/>
      <c r="N997" s="59"/>
      <c r="O997" s="60"/>
      <c r="P997" s="63" t="s">
        <v>263</v>
      </c>
      <c r="Q997" s="62"/>
      <c r="R997" s="40"/>
    </row>
    <row r="998" spans="1:18" ht="14.5" x14ac:dyDescent="0.35">
      <c r="A998" s="65" t="str">
        <f>IF(H998=0, "", IF(COUNTIF($H$12:H997, H998)&gt;0, "", MAX($A$12:A997)+1))</f>
        <v/>
      </c>
      <c r="B998" s="44">
        <v>987</v>
      </c>
      <c r="C998" s="43" t="str">
        <f>IF(L998="","",MAX($C$12:C997)+1)</f>
        <v/>
      </c>
      <c r="D998" s="55"/>
      <c r="E998" s="56"/>
      <c r="F998" s="56"/>
      <c r="G998" s="56"/>
      <c r="H998" s="56"/>
      <c r="I998" s="57"/>
      <c r="J998" s="56"/>
      <c r="K998" s="56"/>
      <c r="L998" s="64" t="str">
        <f t="shared" si="15"/>
        <v/>
      </c>
      <c r="M998" s="58"/>
      <c r="N998" s="59"/>
      <c r="O998" s="60"/>
      <c r="P998" s="63" t="s">
        <v>263</v>
      </c>
      <c r="Q998" s="62"/>
      <c r="R998" s="40"/>
    </row>
    <row r="999" spans="1:18" ht="14.5" x14ac:dyDescent="0.35">
      <c r="A999" s="65" t="str">
        <f>IF(H999=0, "", IF(COUNTIF($H$12:H998, H999)&gt;0, "", MAX($A$12:A998)+1))</f>
        <v/>
      </c>
      <c r="B999" s="44">
        <v>988</v>
      </c>
      <c r="C999" s="43" t="str">
        <f>IF(L999="","",MAX($C$12:C998)+1)</f>
        <v/>
      </c>
      <c r="D999" s="55"/>
      <c r="E999" s="56"/>
      <c r="F999" s="56"/>
      <c r="G999" s="56"/>
      <c r="H999" s="56"/>
      <c r="I999" s="57"/>
      <c r="J999" s="56"/>
      <c r="K999" s="56"/>
      <c r="L999" s="64" t="str">
        <f t="shared" si="15"/>
        <v/>
      </c>
      <c r="M999" s="58"/>
      <c r="N999" s="59"/>
      <c r="O999" s="60"/>
      <c r="P999" s="63" t="s">
        <v>263</v>
      </c>
      <c r="Q999" s="62"/>
      <c r="R999" s="40"/>
    </row>
    <row r="1000" spans="1:18" ht="14.5" x14ac:dyDescent="0.35">
      <c r="A1000" s="65" t="str">
        <f>IF(H1000=0, "", IF(COUNTIF($H$12:H999, H1000)&gt;0, "", MAX($A$12:A999)+1))</f>
        <v/>
      </c>
      <c r="B1000" s="44">
        <v>989</v>
      </c>
      <c r="C1000" s="43" t="str">
        <f>IF(L1000="","",MAX($C$12:C999)+1)</f>
        <v/>
      </c>
      <c r="D1000" s="55"/>
      <c r="E1000" s="56"/>
      <c r="F1000" s="56"/>
      <c r="G1000" s="56"/>
      <c r="H1000" s="56"/>
      <c r="I1000" s="57"/>
      <c r="J1000" s="56"/>
      <c r="K1000" s="56"/>
      <c r="L1000" s="64" t="str">
        <f t="shared" si="15"/>
        <v/>
      </c>
      <c r="M1000" s="58"/>
      <c r="N1000" s="59"/>
      <c r="O1000" s="60"/>
      <c r="P1000" s="63" t="s">
        <v>263</v>
      </c>
      <c r="Q1000" s="62"/>
      <c r="R1000" s="40"/>
    </row>
    <row r="1001" spans="1:18" ht="14.5" x14ac:dyDescent="0.35">
      <c r="A1001" s="65" t="str">
        <f>IF(H1001=0, "", IF(COUNTIF($H$12:H1000, H1001)&gt;0, "", MAX($A$12:A1000)+1))</f>
        <v/>
      </c>
      <c r="B1001" s="44">
        <v>990</v>
      </c>
      <c r="C1001" s="43" t="str">
        <f>IF(L1001="","",MAX($C$12:C1000)+1)</f>
        <v/>
      </c>
      <c r="D1001" s="55"/>
      <c r="E1001" s="56"/>
      <c r="F1001" s="56"/>
      <c r="G1001" s="56"/>
      <c r="H1001" s="56"/>
      <c r="I1001" s="57"/>
      <c r="J1001" s="56"/>
      <c r="K1001" s="56"/>
      <c r="L1001" s="64" t="str">
        <f t="shared" si="15"/>
        <v/>
      </c>
      <c r="M1001" s="58"/>
      <c r="N1001" s="59"/>
      <c r="O1001" s="60"/>
      <c r="P1001" s="63" t="s">
        <v>263</v>
      </c>
      <c r="Q1001" s="62"/>
      <c r="R1001" s="40"/>
    </row>
    <row r="1002" spans="1:18" ht="14.5" x14ac:dyDescent="0.35">
      <c r="A1002" s="65" t="str">
        <f>IF(H1002=0, "", IF(COUNTIF($H$12:H1001, H1002)&gt;0, "", MAX($A$12:A1001)+1))</f>
        <v/>
      </c>
      <c r="B1002" s="44">
        <v>991</v>
      </c>
      <c r="C1002" s="43" t="str">
        <f>IF(L1002="","",MAX($C$12:C1001)+1)</f>
        <v/>
      </c>
      <c r="D1002" s="55"/>
      <c r="E1002" s="56"/>
      <c r="F1002" s="56"/>
      <c r="G1002" s="56"/>
      <c r="H1002" s="56"/>
      <c r="I1002" s="57"/>
      <c r="J1002" s="56"/>
      <c r="K1002" s="56"/>
      <c r="L1002" s="64" t="str">
        <f t="shared" si="15"/>
        <v/>
      </c>
      <c r="M1002" s="58"/>
      <c r="N1002" s="59"/>
      <c r="O1002" s="60"/>
      <c r="P1002" s="63" t="s">
        <v>263</v>
      </c>
      <c r="Q1002" s="62"/>
      <c r="R1002" s="40"/>
    </row>
    <row r="1003" spans="1:18" ht="14.5" x14ac:dyDescent="0.35">
      <c r="A1003" s="65" t="str">
        <f>IF(H1003=0, "", IF(COUNTIF($H$12:H1002, H1003)&gt;0, "", MAX($A$12:A1002)+1))</f>
        <v/>
      </c>
      <c r="B1003" s="44">
        <v>992</v>
      </c>
      <c r="C1003" s="43" t="str">
        <f>IF(L1003="","",MAX($C$12:C1002)+1)</f>
        <v/>
      </c>
      <c r="D1003" s="55"/>
      <c r="E1003" s="56"/>
      <c r="F1003" s="56"/>
      <c r="G1003" s="56"/>
      <c r="H1003" s="56"/>
      <c r="I1003" s="57"/>
      <c r="J1003" s="56"/>
      <c r="K1003" s="56"/>
      <c r="L1003" s="64" t="str">
        <f t="shared" si="15"/>
        <v/>
      </c>
      <c r="M1003" s="58"/>
      <c r="N1003" s="59"/>
      <c r="O1003" s="60"/>
      <c r="P1003" s="63" t="s">
        <v>263</v>
      </c>
      <c r="Q1003" s="62"/>
      <c r="R1003" s="40"/>
    </row>
    <row r="1004" spans="1:18" ht="14.5" x14ac:dyDescent="0.35">
      <c r="A1004" s="65" t="str">
        <f>IF(H1004=0, "", IF(COUNTIF($H$12:H1003, H1004)&gt;0, "", MAX($A$12:A1003)+1))</f>
        <v/>
      </c>
      <c r="B1004" s="44">
        <v>993</v>
      </c>
      <c r="C1004" s="43" t="str">
        <f>IF(L1004="","",MAX($C$12:C1003)+1)</f>
        <v/>
      </c>
      <c r="D1004" s="55"/>
      <c r="E1004" s="56"/>
      <c r="F1004" s="56"/>
      <c r="G1004" s="56"/>
      <c r="H1004" s="56"/>
      <c r="I1004" s="57"/>
      <c r="J1004" s="56"/>
      <c r="K1004" s="56"/>
      <c r="L1004" s="64" t="str">
        <f t="shared" si="15"/>
        <v/>
      </c>
      <c r="M1004" s="58"/>
      <c r="N1004" s="59"/>
      <c r="O1004" s="60"/>
      <c r="P1004" s="63" t="s">
        <v>263</v>
      </c>
      <c r="Q1004" s="62"/>
      <c r="R1004" s="40"/>
    </row>
    <row r="1005" spans="1:18" ht="14.5" x14ac:dyDescent="0.35">
      <c r="A1005" s="65" t="str">
        <f>IF(H1005=0, "", IF(COUNTIF($H$12:H1004, H1005)&gt;0, "", MAX($A$12:A1004)+1))</f>
        <v/>
      </c>
      <c r="B1005" s="44">
        <v>994</v>
      </c>
      <c r="C1005" s="43" t="str">
        <f>IF(L1005="","",MAX($C$12:C1004)+1)</f>
        <v/>
      </c>
      <c r="D1005" s="55"/>
      <c r="E1005" s="56"/>
      <c r="F1005" s="56"/>
      <c r="G1005" s="56"/>
      <c r="H1005" s="56"/>
      <c r="I1005" s="57"/>
      <c r="J1005" s="56"/>
      <c r="K1005" s="56"/>
      <c r="L1005" s="64" t="str">
        <f t="shared" si="15"/>
        <v/>
      </c>
      <c r="M1005" s="58"/>
      <c r="N1005" s="59"/>
      <c r="O1005" s="60"/>
      <c r="P1005" s="63" t="s">
        <v>263</v>
      </c>
      <c r="Q1005" s="62"/>
      <c r="R1005" s="40"/>
    </row>
    <row r="1006" spans="1:18" ht="14.5" x14ac:dyDescent="0.35">
      <c r="A1006" s="65" t="str">
        <f>IF(H1006=0, "", IF(COUNTIF($H$12:H1005, H1006)&gt;0, "", MAX($A$12:A1005)+1))</f>
        <v/>
      </c>
      <c r="B1006" s="44">
        <v>995</v>
      </c>
      <c r="C1006" s="43" t="str">
        <f>IF(L1006="","",MAX($C$12:C1005)+1)</f>
        <v/>
      </c>
      <c r="D1006" s="55"/>
      <c r="E1006" s="56"/>
      <c r="F1006" s="56"/>
      <c r="G1006" s="56"/>
      <c r="H1006" s="56"/>
      <c r="I1006" s="57"/>
      <c r="J1006" s="56"/>
      <c r="K1006" s="56"/>
      <c r="L1006" s="64" t="str">
        <f t="shared" si="15"/>
        <v/>
      </c>
      <c r="M1006" s="58"/>
      <c r="N1006" s="59"/>
      <c r="O1006" s="60"/>
      <c r="P1006" s="63" t="s">
        <v>263</v>
      </c>
      <c r="Q1006" s="62"/>
      <c r="R1006" s="40"/>
    </row>
    <row r="1007" spans="1:18" ht="14.5" x14ac:dyDescent="0.35">
      <c r="A1007" s="65" t="str">
        <f>IF(H1007=0, "", IF(COUNTIF($H$12:H1006, H1007)&gt;0, "", MAX($A$12:A1006)+1))</f>
        <v/>
      </c>
      <c r="B1007" s="44">
        <v>996</v>
      </c>
      <c r="C1007" s="43" t="str">
        <f>IF(L1007="","",MAX($C$12:C1006)+1)</f>
        <v/>
      </c>
      <c r="D1007" s="55"/>
      <c r="E1007" s="56"/>
      <c r="F1007" s="56"/>
      <c r="G1007" s="56"/>
      <c r="H1007" s="56"/>
      <c r="I1007" s="57"/>
      <c r="J1007" s="56"/>
      <c r="K1007" s="56"/>
      <c r="L1007" s="64" t="str">
        <f t="shared" si="15"/>
        <v/>
      </c>
      <c r="M1007" s="58"/>
      <c r="N1007" s="59"/>
      <c r="O1007" s="60"/>
      <c r="P1007" s="63" t="s">
        <v>263</v>
      </c>
      <c r="Q1007" s="62"/>
      <c r="R1007" s="40"/>
    </row>
    <row r="1008" spans="1:18" ht="14.5" x14ac:dyDescent="0.35">
      <c r="A1008" s="65" t="str">
        <f>IF(H1008=0, "", IF(COUNTIF($H$12:H1007, H1008)&gt;0, "", MAX($A$12:A1007)+1))</f>
        <v/>
      </c>
      <c r="B1008" s="44">
        <v>997</v>
      </c>
      <c r="C1008" s="43" t="str">
        <f>IF(L1008="","",MAX($C$12:C1007)+1)</f>
        <v/>
      </c>
      <c r="D1008" s="55"/>
      <c r="E1008" s="56"/>
      <c r="F1008" s="56"/>
      <c r="G1008" s="56"/>
      <c r="H1008" s="56"/>
      <c r="I1008" s="57"/>
      <c r="J1008" s="56"/>
      <c r="K1008" s="56"/>
      <c r="L1008" s="64" t="str">
        <f t="shared" si="15"/>
        <v/>
      </c>
      <c r="M1008" s="58"/>
      <c r="N1008" s="59"/>
      <c r="O1008" s="60"/>
      <c r="P1008" s="63" t="s">
        <v>263</v>
      </c>
      <c r="Q1008" s="62"/>
      <c r="R1008" s="40"/>
    </row>
    <row r="1009" spans="1:18" ht="14.5" x14ac:dyDescent="0.35">
      <c r="A1009" s="65" t="str">
        <f>IF(H1009=0, "", IF(COUNTIF($H$12:H1008, H1009)&gt;0, "", MAX($A$12:A1008)+1))</f>
        <v/>
      </c>
      <c r="B1009" s="44">
        <v>998</v>
      </c>
      <c r="C1009" s="43" t="str">
        <f>IF(L1009="","",MAX($C$12:C1008)+1)</f>
        <v/>
      </c>
      <c r="D1009" s="55"/>
      <c r="E1009" s="56"/>
      <c r="F1009" s="56"/>
      <c r="G1009" s="56"/>
      <c r="H1009" s="56"/>
      <c r="I1009" s="57"/>
      <c r="J1009" s="56"/>
      <c r="K1009" s="56"/>
      <c r="L1009" s="64" t="str">
        <f t="shared" si="15"/>
        <v/>
      </c>
      <c r="M1009" s="58"/>
      <c r="N1009" s="59"/>
      <c r="O1009" s="60"/>
      <c r="P1009" s="63" t="s">
        <v>263</v>
      </c>
      <c r="Q1009" s="62"/>
      <c r="R1009" s="40"/>
    </row>
    <row r="1010" spans="1:18" ht="14.5" x14ac:dyDescent="0.35">
      <c r="A1010" s="65" t="str">
        <f>IF(H1010=0, "", IF(COUNTIF($H$12:H1009, H1010)&gt;0, "", MAX($A$12:A1009)+1))</f>
        <v/>
      </c>
      <c r="B1010" s="44">
        <v>999</v>
      </c>
      <c r="C1010" s="43" t="str">
        <f>IF(L1010="","",MAX($C$12:C1009)+1)</f>
        <v/>
      </c>
      <c r="D1010" s="55"/>
      <c r="E1010" s="56"/>
      <c r="F1010" s="56"/>
      <c r="G1010" s="56"/>
      <c r="H1010" s="56"/>
      <c r="I1010" s="57"/>
      <c r="J1010" s="56"/>
      <c r="K1010" s="56"/>
      <c r="L1010" s="64" t="str">
        <f t="shared" si="15"/>
        <v/>
      </c>
      <c r="M1010" s="58"/>
      <c r="N1010" s="59"/>
      <c r="O1010" s="60"/>
      <c r="P1010" s="63" t="s">
        <v>263</v>
      </c>
      <c r="Q1010" s="62"/>
      <c r="R1010" s="40"/>
    </row>
    <row r="1011" spans="1:18" ht="14.5" x14ac:dyDescent="0.35">
      <c r="A1011" s="65" t="str">
        <f>IF(H1011=0, "", IF(COUNTIF($H$12:H1010, H1011)&gt;0, "", MAX($A$12:A1010)+1))</f>
        <v/>
      </c>
      <c r="B1011" s="44">
        <v>1000</v>
      </c>
      <c r="C1011" s="43" t="str">
        <f>IF(L1011="","",MAX($C$12:C1010)+1)</f>
        <v/>
      </c>
      <c r="D1011" s="55"/>
      <c r="E1011" s="56"/>
      <c r="F1011" s="56"/>
      <c r="G1011" s="56"/>
      <c r="H1011" s="56"/>
      <c r="I1011" s="57"/>
      <c r="J1011" s="56"/>
      <c r="K1011" s="56"/>
      <c r="L1011" s="64" t="str">
        <f t="shared" si="15"/>
        <v/>
      </c>
      <c r="M1011" s="58"/>
      <c r="N1011" s="59"/>
      <c r="O1011" s="60"/>
      <c r="P1011" s="63" t="s">
        <v>263</v>
      </c>
      <c r="Q1011" s="62"/>
      <c r="R1011" s="40"/>
    </row>
    <row r="1012" spans="1:18" ht="14.25" customHeight="1" x14ac:dyDescent="0.3">
      <c r="H1012" s="28" t="s">
        <v>264</v>
      </c>
      <c r="I1012" s="20"/>
      <c r="N1012" s="14"/>
      <c r="Q1012" s="27" t="s">
        <v>264</v>
      </c>
      <c r="R1012" s="40"/>
    </row>
  </sheetData>
  <sheetProtection algorithmName="SHA-512" hashValue="7pxCUIFcudw7mVaMZnMU6oMkWh+Tr78U4bMEPe4Z8fjL08WJ6Zkvg705441EX7aapRBJiyp2sra5KH2F/rjp+A==" saltValue="gJdFDxu8x9PnUD1UPT/E4g==" spinCount="100000" sheet="1" objects="1" scenarios="1"/>
  <dataConsolidate/>
  <mergeCells count="3">
    <mergeCell ref="C8:Q8"/>
    <mergeCell ref="C9:Q9"/>
    <mergeCell ref="C5:E5"/>
  </mergeCells>
  <dataValidations count="22">
    <dataValidation errorStyle="warning" allowBlank="1" errorTitle="U.S. EPA" error="Warning!  The form has auto calculated this value for you.  If you change the value in this cell, you may be misreporting data.  Press cancel to exit this cell without changing the data." sqref="IO11:IW11 SK11:SS11 ACG11:ACO11 AMC11:AMK11 AVY11:AWG11 BFU11:BGC11 BPQ11:BPY11 BZM11:BZU11 CJI11:CJQ11 CTE11:CTM11 DDA11:DDI11 DMW11:DNE11 DWS11:DXA11 EGO11:EGW11 EQK11:EQS11 FAG11:FAO11 FKC11:FKK11 FTY11:FUG11 GDU11:GEC11 GNQ11:GNY11 GXM11:GXU11 HHI11:HHQ11 HRE11:HRM11 IBA11:IBI11 IKW11:ILE11 IUS11:IVA11 JEO11:JEW11 JOK11:JOS11 JYG11:JYO11 KIC11:KIK11 KRY11:KSG11 LBU11:LCC11 LLQ11:LLY11 LVM11:LVU11 MFI11:MFQ11 MPE11:MPM11 MZA11:MZI11 NIW11:NJE11 NSS11:NTA11 OCO11:OCW11 OMK11:OMS11 OWG11:OWO11 PGC11:PGK11 PPY11:PQG11 PZU11:QAC11 QJQ11:QJY11 QTM11:QTU11 RDI11:RDQ11 RNE11:RNM11 RXA11:RXI11 SGW11:SHE11 SQS11:SRA11 TAO11:TAW11 TKK11:TKS11 TUG11:TUO11 UEC11:UEK11 UNY11:UOG11 UXU11:UYC11 VHQ11:VHY11 VRM11:VRU11 WBI11:WBQ11 WLE11:WLM11 WVA11:WVI11 IO1011 SK1011 ACG1011 AMC1011 AVY1011 BFU1011 BPQ1011 BZM1011 CJI1011 CTE1011 DDA1011 DMW1011 DWS1011 EGO1011 EQK1011 FAG1011 FKC1011 FTY1011 GDU1011 GNQ1011 GXM1011 HHI1011 HRE1011 IBA1011 IKW1011 IUS1011 JEO1011 JOK1011 JYG1011 KIC1011 KRY1011 LBU1011 LLQ1011 LVM1011 MFI1011 MPE1011 MZA1011 NIW1011 NSS1011 OCO1011 OMK1011 OWG1011 PGC1011 PPY1011 PZU1011 QJQ1011 QTM1011 RDI1011 RNE1011 RXA1011 SGW1011 SQS1011 TAO1011 TKK1011 TUG1011 UEC1011 UNY1011 UXU1011 VHQ1011 VRM1011 WBI1011 WLE1011 WVA1011 C9 IO12:IO27 WVA12:WVA27 WLE12:WLE27 WBI12:WBI27 VRM12:VRM27 VHQ12:VHQ27 UXU12:UXU27 UNY12:UNY27 UEC12:UEC27 TUG12:TUG27 TKK12:TKK27 TAO12:TAO27 SQS12:SQS27 SGW12:SGW27 RXA12:RXA27 RNE12:RNE27 RDI12:RDI27 QTM12:QTM27 QJQ12:QJQ27 PZU12:PZU27 PPY12:PPY27 PGC12:PGC27 OWG12:OWG27 OMK12:OMK27 OCO12:OCO27 NSS12:NSS27 NIW12:NIW27 MZA12:MZA27 MPE12:MPE27 MFI12:MFI27 LVM12:LVM27 LLQ12:LLQ27 LBU12:LBU27 KRY12:KRY27 KIC12:KIC27 JYG12:JYG27 JOK12:JOK27 JEO12:JEO27 IUS12:IUS27 IKW12:IKW27 IBA12:IBA27 HRE12:HRE27 HHI12:HHI27 GXM12:GXM27 GNQ12:GNQ27 GDU12:GDU27 FTY12:FTY27 FKC12:FKC27 FAG12:FAG27 EQK12:EQK27 EGO12:EGO27 DWS12:DWS27 DMW12:DMW27 DDA12:DDA27 CTE12:CTE27 CJI12:CJI27 BZM12:BZM27 BPQ12:BPQ27 BFU12:BFU27 AVY12:AVY27 AMC12:AMC27 ACG12:ACG27 SK12:SK27 E11:F11 J11:N11 C11" xr:uid="{00000000-0002-0000-0200-000000000000}"/>
    <dataValidation type="decimal" operator="greaterThanOrEqual" allowBlank="1" showInputMessage="1" showErrorMessage="1" prompt="Quantity of gross chemical produced (kg)" sqref="IQ20 SM20 ACI20 AME20 AWA20 BFW20 BPS20 BZO20 CJK20 CTG20 DDC20 DMY20 DWU20 EGQ20 EQM20 FAI20 FKE20 FUA20 GDW20 GNS20 GXO20 HHK20 HRG20 IBC20 IKY20 IUU20 JEQ20 JOM20 JYI20 KIE20 KSA20 LBW20 LLS20 LVO20 MFK20 MPG20 MZC20 NIY20 NSU20 OCQ20 OMM20 OWI20 PGE20 PQA20 PZW20 QJS20 QTO20 RDK20 RNG20 RXC20 SGY20 SQU20 TAQ20 TKM20 TUI20 UEE20 UOA20 UXW20 VHS20 VRO20 WBK20 WLG20 WVC20 WVC12:WVC13 WLG12:WLG13 WBK12:WBK13 VRO12:VRO13 VHS12:VHS13 UXW12:UXW13 UOA12:UOA13 UEE12:UEE13 TUI12:TUI13 TKM12:TKM13 TAQ12:TAQ13 SQU12:SQU13 SGY12:SGY13 RXC12:RXC13 RNG12:RNG13 RDK12:RDK13 QTO12:QTO13 QJS12:QJS13 PZW12:PZW13 PQA12:PQA13 PGE12:PGE13 OWI12:OWI13 OMM12:OMM13 OCQ12:OCQ13 NSU12:NSU13 NIY12:NIY13 MZC12:MZC13 MPG12:MPG13 MFK12:MFK13 LVO12:LVO13 LLS12:LLS13 LBW12:LBW13 KSA12:KSA13 KIE12:KIE13 JYI12:JYI13 JOM12:JOM13 JEQ12:JEQ13 IUU12:IUU13 IKY12:IKY13 IBC12:IBC13 HRG12:HRG13 HHK12:HHK13 GXO12:GXO13 GNS12:GNS13 GDW12:GDW13 FUA12:FUA13 FKE12:FKE13 FAI12:FAI13 EQM12:EQM13 EGQ12:EGQ13 DWU12:DWU13 DMY12:DMY13 DDC12:DDC13 CTG12:CTG13 CJK12:CJK13 BZO12:BZO13 BPS12:BPS13 BFW12:BFW13 AWA12:AWA13 AME12:AME13 ACI12:ACI13 SM12:SM13 IQ12:IQ13" xr:uid="{00000000-0002-0000-0200-000001000000}">
      <formula1>0</formula1>
    </dataValidation>
    <dataValidation type="decimal" operator="greaterThanOrEqual" allowBlank="1" showInputMessage="1" showErrorMessage="1" sqref="IQ1011:IW1011 IQ21:IQ27 WVC1011:WVI1011 WVC21:WVC27 WLG1011:WLM1011 WLG21:WLG27 WBK1011:WBQ1011 WBK21:WBK27 VRO1011:VRU1011 VRO21:VRO27 VHS1011:VHY1011 VHS21:VHS27 UXW1011:UYC1011 UXW21:UXW27 UOA1011:UOG1011 UOA21:UOA27 UEE1011:UEK1011 UEE21:UEE27 TUI1011:TUO1011 TUI21:TUI27 TKM1011:TKS1011 TKM21:TKM27 TAQ1011:TAW1011 TAQ21:TAQ27 SQU1011:SRA1011 SQU21:SQU27 SGY1011:SHE1011 SGY21:SGY27 RXC1011:RXI1011 RXC21:RXC27 RNG1011:RNM1011 RNG21:RNG27 RDK1011:RDQ1011 RDK21:RDK27 QTO1011:QTU1011 QTO21:QTO27 QJS1011:QJY1011 QJS21:QJS27 PZW1011:QAC1011 PZW21:PZW27 PQA1011:PQG1011 PQA21:PQA27 PGE1011:PGK1011 PGE21:PGE27 OWI1011:OWO1011 OWI21:OWI27 OMM1011:OMS1011 OMM21:OMM27 OCQ1011:OCW1011 OCQ21:OCQ27 NSU1011:NTA1011 NSU21:NSU27 NIY1011:NJE1011 NIY21:NIY27 MZC1011:MZI1011 MZC21:MZC27 MPG1011:MPM1011 MPG21:MPG27 MFK1011:MFQ1011 MFK21:MFK27 LVO1011:LVU1011 LVO21:LVO27 LLS1011:LLY1011 LLS21:LLS27 LBW1011:LCC1011 LBW21:LBW27 KSA1011:KSG1011 KSA21:KSA27 KIE1011:KIK1011 KIE21:KIE27 JYI1011:JYO1011 JYI21:JYI27 JOM1011:JOS1011 JOM21:JOM27 JEQ1011:JEW1011 JEQ21:JEQ27 IUU1011:IVA1011 IUU21:IUU27 IKY1011:ILE1011 IKY21:IKY27 IBC1011:IBI1011 IBC21:IBC27 HRG1011:HRM1011 HRG21:HRG27 HHK1011:HHQ1011 HHK21:HHK27 GXO1011:GXU1011 GXO21:GXO27 GNS1011:GNY1011 GNS21:GNS27 GDW1011:GEC1011 GDW21:GDW27 FUA1011:FUG1011 FUA21:FUA27 FKE1011:FKK1011 FKE21:FKE27 FAI1011:FAO1011 FAI21:FAI27 EQM1011:EQS1011 EQM21:EQM27 EGQ1011:EGW1011 EGQ21:EGQ27 DWU1011:DXA1011 DWU21:DWU27 DMY1011:DNE1011 DMY21:DMY27 DDC1011:DDI1011 DDC21:DDC27 CTG1011:CTM1011 CTG21:CTG27 CJK1011:CJQ1011 CJK21:CJK27 BZO1011:BZU1011 BZO21:BZO27 BPS1011:BPY1011 BPS21:BPS27 BFW1011:BGC1011 BFW21:BFW27 AWA1011:AWG1011 AWA21:AWA27 AME1011:AMK1011 AME21:AME27 ACI1011:ACO1011 ACI21:ACI27 SM1011:SS1011 SM21:SM27 WVD12:WVI27 WLH12:WLM27 WBL12:WBQ27 VRP12:VRU27 VHT12:VHY27 UXX12:UYC27 UOB12:UOG27 UEF12:UEK27 TUJ12:TUO27 TKN12:TKS27 TAR12:TAW27 SQV12:SRA27 SGZ12:SHE27 RXD12:RXI27 RNH12:RNM27 RDL12:RDQ27 QTP12:QTU27 QJT12:QJY27 PZX12:QAC27 PQB12:PQG27 PGF12:PGK27 OWJ12:OWO27 OMN12:OMS27 OCR12:OCW27 NSV12:NTA27 NIZ12:NJE27 MZD12:MZI27 MPH12:MPM27 MFL12:MFQ27 LVP12:LVU27 LLT12:LLY27 LBX12:LCC27 KSB12:KSG27 KIF12:KIK27 JYJ12:JYO27 JON12:JOS27 JER12:JEW27 IUV12:IVA27 IKZ12:ILE27 IBD12:IBI27 HRH12:HRM27 HHL12:HHQ27 GXP12:GXU27 GNT12:GNY27 GDX12:GEC27 FUB12:FUG27 FKF12:FKK27 FAJ12:FAO27 EQN12:EQS27 EGR12:EGW27 DWV12:DXA27 DMZ12:DNE27 DDD12:DDI27 CTH12:CTM27 CJL12:CJQ27 BZP12:BZU27 BPT12:BPY27 BFX12:BGC27 AWB12:AWG27 AMF12:AMK27 ACJ12:ACO27 SN12:SS27 IR12:IW27 WVC14:WVC19 WLG14:WLG19 WBK14:WBK19 VRO14:VRO19 VHS14:VHS19 UXW14:UXW19 UOA14:UOA19 UEE14:UEE19 TUI14:TUI19 TKM14:TKM19 TAQ14:TAQ19 SQU14:SQU19 SGY14:SGY19 RXC14:RXC19 RNG14:RNG19 RDK14:RDK19 QTO14:QTO19 QJS14:QJS19 PZW14:PZW19 PQA14:PQA19 PGE14:PGE19 OWI14:OWI19 OMM14:OMM19 OCQ14:OCQ19 NSU14:NSU19 NIY14:NIY19 MZC14:MZC19 MPG14:MPG19 MFK14:MFK19 LVO14:LVO19 LLS14:LLS19 LBW14:LBW19 KSA14:KSA19 KIE14:KIE19 JYI14:JYI19 JOM14:JOM19 JEQ14:JEQ19 IUU14:IUU19 IKY14:IKY19 IBC14:IBC19 HRG14:HRG19 HHK14:HHK19 GXO14:GXO19 GNS14:GNS19 GDW14:GDW19 FUA14:FUA19 FKE14:FKE19 FAI14:FAI19 EQM14:EQM19 EGQ14:EGQ19 DWU14:DWU19 DMY14:DMY19 DDC14:DDC19 CTG14:CTG19 CJK14:CJK19 BZO14:BZO19 BPS14:BPS19 BFW14:BFW19 AWA14:AWA19 AME14:AME19 ACI14:ACI19 SM14:SM19 IQ14:IQ19" xr:uid="{00000000-0002-0000-0200-000002000000}">
      <formula1>0</formula1>
    </dataValidation>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prompt="Cell is automatically calculated to be the difference: B-C-D-E-F-G-H" sqref="WVJ1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xr:uid="{00000000-0002-0000-0200-000003000000}"/>
    <dataValidation type="custom" errorStyle="warning" allowBlank="1" showInputMessage="1" showErrorMessage="1" errorTitle="U.S. EPA" error="Warning!  The form has auto calculated this value for you.  If you change the value in this cell, you may be misreporting data.  Press cancel to exit this cell without changing the data." sqref="IX1011 ST1011 ACP1011 AML1011 AWH1011 BGD1011 BPZ1011 BZV1011 CJR1011 CTN1011 DDJ1011 DNF1011 DXB1011 EGX1011 EQT1011 FAP1011 FKL1011 FUH1011 GED1011 GNZ1011 GXV1011 HHR1011 HRN1011 IBJ1011 ILF1011 IVB1011 JEX1011 JOT1011 JYP1011 KIL1011 KSH1011 LCD1011 LLZ1011 LVV1011 MFR1011 MPN1011 MZJ1011 NJF1011 NTB1011 OCX1011 OMT1011 OWP1011 PGL1011 PQH1011 QAD1011 QJZ1011 QTV1011 RDR1011 RNN1011 RXJ1011 SHF1011 SRB1011 TAX1011 TKT1011 TUP1011 UEL1011 UOH1011 UYD1011 VHZ1011 VRV1011 WBR1011 WLN1011 WVJ1011 WLN12:WLN27 WBR12:WBR27 VRV12:VRV27 VHZ12:VHZ27 UYD12:UYD27 UOH12:UOH27 UEL12:UEL27 TUP12:TUP27 TKT12:TKT27 TAX12:TAX27 SRB12:SRB27 SHF12:SHF27 RXJ12:RXJ27 RNN12:RNN27 RDR12:RDR27 QTV12:QTV27 QJZ12:QJZ27 QAD12:QAD27 PQH12:PQH27 PGL12:PGL27 OWP12:OWP27 OMT12:OMT27 OCX12:OCX27 NTB12:NTB27 NJF12:NJF27 MZJ12:MZJ27 MPN12:MPN27 MFR12:MFR27 LVV12:LVV27 LLZ12:LLZ27 LCD12:LCD27 KSH12:KSH27 KIL12:KIL27 JYP12:JYP27 JOT12:JOT27 JEX12:JEX27 IVB12:IVB27 ILF12:ILF27 IBJ12:IBJ27 HRN12:HRN27 HHR12:HHR27 GXV12:GXV27 GNZ12:GNZ27 GED12:GED27 FUH12:FUH27 FKL12:FKL27 FAP12:FAP27 EQT12:EQT27 EGX12:EGX27 DXB12:DXB27 DNF12:DNF27 DDJ12:DDJ27 CTN12:CTN27 CJR12:CJR27 BZV12:BZV27 BPZ12:BPZ27 BGD12:BGD27 AWH12:AWH27 AML12:AML27 ACP12:ACP27 ST12:ST27 IX12:IX27 WVJ12:WVJ27" xr:uid="{00000000-0002-0000-0200-000004000000}">
      <formula1>"sdasdfsd"</formula1>
    </dataValidation>
    <dataValidation type="list" allowBlank="1" showInputMessage="1" showErrorMessage="1" sqref="IP1011 SL1011 ACH1011 AMD1011 AVZ1011 BFV1011 BPR1011 BZN1011 CJJ1011 CTF1011 DDB1011 DMX1011 DWT1011 EGP1011 EQL1011 FAH1011 FKD1011 FTZ1011 GDV1011 GNR1011 GXN1011 HHJ1011 HRF1011 IBB1011 IKX1011 IUT1011 JEP1011 JOL1011 JYH1011 KID1011 KRZ1011 LBV1011 LLR1011 LVN1011 MFJ1011 MPF1011 MZB1011 NIX1011 NST1011 OCP1011 OML1011 OWH1011 PGD1011 PPZ1011 PZV1011 QJR1011 QTN1011 RDJ1011 RNF1011 RXB1011 SGX1011 SQT1011 TAP1011 TKL1011 TUH1011 UED1011 UNZ1011 UXV1011 VHR1011 VRN1011 WBJ1011 WLF1011 WVB1011 WVB12:WVB27 WLF12:WLF27 WBJ12:WBJ27 VRN12:VRN27 VHR12:VHR27 UXV12:UXV27 UNZ12:UNZ27 UED12:UED27 TUH12:TUH27 TKL12:TKL27 TAP12:TAP27 SQT12:SQT27 SGX12:SGX27 RXB12:RXB27 RNF12:RNF27 RDJ12:RDJ27 QTN12:QTN27 QJR12:QJR27 PZV12:PZV27 PPZ12:PPZ27 PGD12:PGD27 OWH12:OWH27 OML12:OML27 OCP12:OCP27 NST12:NST27 NIX12:NIX27 MZB12:MZB27 MPF12:MPF27 MFJ12:MFJ27 LVN12:LVN27 LLR12:LLR27 LBV12:LBV27 KRZ12:KRZ27 KID12:KID27 JYH12:JYH27 JOL12:JOL27 JEP12:JEP27 IUT12:IUT27 IKX12:IKX27 IBB12:IBB27 HRF12:HRF27 HHJ12:HHJ27 GXN12:GXN27 GNR12:GNR27 GDV12:GDV27 FTZ12:FTZ27 FKD12:FKD27 FAH12:FAH27 EQL12:EQL27 EGP12:EGP27 DWT12:DWT27 DMX12:DMX27 DDB12:DDB27 CTF12:CTF27 CJJ12:CJJ27 BZN12:BZN27 BPR12:BPR27 BFV12:BFV27 AVZ12:AVZ27 AMD12:AMD27 ACH12:ACH27 SL12:SL27 IP12:IP27" xr:uid="{00000000-0002-0000-0200-000005000000}">
      <formula1>ClassIIChemicals</formula1>
    </dataValidation>
    <dataValidation type="textLength" operator="lessThanOrEqual" allowBlank="1" showInputMessage="1" showErrorMessage="1" error="Please enter a date within the quarter and year you have specified in Section 1" prompt="City of the recipient company." sqref="G12:G1011" xr:uid="{00000000-0002-0000-0200-000009000000}">
      <formula1>200</formula1>
    </dataValidation>
    <dataValidation type="decimal" operator="greaterThanOrEqual" allowBlank="1" showInputMessage="1" showErrorMessage="1" error="Please enter a positive number." prompt="Total quantity (kg) of methyl bromide exported. " sqref="M12:M1011" xr:uid="{00000000-0002-0000-0200-00000A000000}">
      <formula1>0</formula1>
    </dataValidation>
    <dataValidation type="date" allowBlank="1" showInputMessage="1" showErrorMessage="1" error="Please enter a date within the quarter and year you have specified in Section 1" prompt="Date when the shipment exited the United States." sqref="D12:D1011" xr:uid="{00000000-0002-0000-0200-00000C000000}">
      <formula1>StartDate</formula1>
      <formula2>EndDate</formula2>
    </dataValidation>
    <dataValidation type="textLength" operator="lessThanOrEqual" allowBlank="1" showInputMessage="1" showErrorMessage="1" error="Please enter a date within the quarter and year you have specified in Section 1" prompt="Name of the company that received or purchased material during the reporting period." sqref="E12:E1011" xr:uid="{00000000-0002-0000-0200-00000F000000}">
      <formula1>200</formula1>
    </dataValidation>
    <dataValidation type="textLength" operator="lessThanOrEqual" allowBlank="1" showInputMessage="1" showErrorMessage="1" error="Please enter a date within the quarter and year you have specified in Section 1" prompt="Phone number of the recipient company contact." sqref="K12:K1011" xr:uid="{00000000-0002-0000-0200-000010000000}">
      <formula1>200</formula1>
    </dataValidation>
    <dataValidation allowBlank="1" showInputMessage="1" showErrorMessage="1" prompt="The postal code of the recipient company." sqref="I12:I1011" xr:uid="{00000000-0002-0000-0200-000011000000}"/>
    <dataValidation allowBlank="1" showInputMessage="1" showErrorMessage="1" prompt="This field is auto-populated." sqref="L12:L1011" xr:uid="{00000000-0002-0000-0200-000012000000}"/>
    <dataValidation type="list" allowBlank="1" showInputMessage="1" showErrorMessage="1" prompt="Select the intended use of the material." sqref="Q12:Q1011" xr:uid="{00000000-0002-0000-0200-000013000000}">
      <formula1>MeBrIntendedUseExport</formula1>
    </dataValidation>
    <dataValidation type="textLength" operator="lessThanOrEqual" allowBlank="1" showInputMessage="1" showErrorMessage="1" error="Please enter a date within the quarter and year you have specified in Section 1" prompt="Name of the contact for the recipient company." sqref="J12:J1011" xr:uid="{00000000-0002-0000-0200-000014000000}">
      <formula1>200</formula1>
    </dataValidation>
    <dataValidation allowBlank="1" showInputMessage="1" showErrorMessage="1" prompt="Street address of the recipient company." sqref="F12:F1011" xr:uid="{00000000-0002-0000-0200-000015000000}"/>
    <dataValidation errorStyle="warning" allowBlank="1" showInputMessage="1" errorTitle="U.S. EPA" error="Warning!  The form has auto calculated this value for you.  If you change the value in this cell, you may be misreporting data.  Press cancel to exit this cell without changing the data." prompt="This field is auto-populated." sqref="C12:C1011" xr:uid="{00000000-0002-0000-0200-000016000000}"/>
    <dataValidation type="custom" allowBlank="1" showInputMessage="1" showErrorMessage="1" error="Please enter a 9 or 11-digit number." prompt="Enter the 9 or 11-digit EIN for the shipment." sqref="P12:P1011" xr:uid="{00000000-0002-0000-0200-000017000000}">
      <formula1>AND(ISNUMBER(VALUE(P12)),OR(LEN(P12)=9,LEN(P12)=10,LEN(P12)=11))</formula1>
    </dataValidation>
    <dataValidation type="textLength" allowBlank="1" showInputMessage="1" showErrorMessage="1" error="Enter a 10-digit number." prompt="Enter the 10-digit commodity code of the chemical exported. View the Reference List for a list of commonly use commodity codes." sqref="N12:N1011" xr:uid="{00000000-0002-0000-0200-000018000000}">
      <formula1>10</formula1>
      <formula2>12</formula2>
    </dataValidation>
    <dataValidation type="list" allowBlank="1" showInputMessage="1" showErrorMessage="1" prompt="Select the country to which the shipment was exported. " sqref="H12:H1011" xr:uid="{00000000-0002-0000-0200-000019000000}">
      <formula1>Countries</formula1>
    </dataValidation>
    <dataValidation type="list" allowBlank="1" showInputMessage="1" showErrorMessage="1" sqref="L1012:L1014" xr:uid="{00000000-0002-0000-0200-000006000000}">
      <formula1>Class1Chem</formula1>
    </dataValidation>
    <dataValidation type="list" allowBlank="1" showInputMessage="1" showErrorMessage="1" sqref="I1012:I1014" xr:uid="{00000000-0002-0000-0200-000007000000}">
      <formula1>#REF!</formula1>
    </dataValidation>
  </dataValidations>
  <hyperlinks>
    <hyperlink ref="C5:E5" location="'3 - Export Summary'!A1" display="Section 3 - Export Summary" xr:uid="{F3DA7177-89E5-4083-A1D1-22D2D58BE7E9}"/>
  </hyperlinks>
  <pageMargins left="0.7" right="0.7" top="0.75" bottom="0.75" header="0.3" footer="0.3"/>
  <pageSetup scale="54" orientation="landscape" r:id="rId1"/>
  <extLst>
    <ext xmlns:x14="http://schemas.microsoft.com/office/spreadsheetml/2009/9/main" uri="{CCE6A557-97BC-4b89-ADB6-D9C93CAAB3DF}">
      <x14:dataValidations xmlns:xm="http://schemas.microsoft.com/office/excel/2006/main" count="1">
        <x14:dataValidation type="list" operator="lessThanOrEqual" allowBlank="1" showInputMessage="1" showErrorMessage="1" error="Please select a Port of Exit from the dropdown." prompt="Select the port of exit of the shipment." xr:uid="{00000000-0002-0000-0200-000008000000}">
          <x14:formula1>
            <xm:f>Lists!$G$3:$G$428</xm:f>
          </x14:formula1>
          <xm:sqref>O12:O1011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0" tint="-0.249977111117893"/>
  </sheetPr>
  <dimension ref="A1:J36"/>
  <sheetViews>
    <sheetView showGridLines="0" zoomScale="90" zoomScaleNormal="90" zoomScaleSheetLayoutView="100" workbookViewId="0"/>
  </sheetViews>
  <sheetFormatPr defaultColWidth="9.1796875" defaultRowHeight="14" x14ac:dyDescent="0.3"/>
  <cols>
    <col min="1" max="1" width="5.54296875" style="12" customWidth="1"/>
    <col min="2" max="2" width="14.453125" style="12" customWidth="1"/>
    <col min="3" max="3" width="44.26953125" style="12" customWidth="1"/>
    <col min="4" max="4" width="17" style="12" customWidth="1"/>
    <col min="5" max="7" width="14.7265625" style="12" customWidth="1"/>
    <col min="8" max="8" width="16.7265625" style="12" customWidth="1"/>
    <col min="9" max="9" width="14.7265625" style="12" customWidth="1"/>
    <col min="10" max="16384" width="9.1796875" style="12"/>
  </cols>
  <sheetData>
    <row r="1" spans="1:10" x14ac:dyDescent="0.3">
      <c r="B1" s="12" t="s">
        <v>0</v>
      </c>
      <c r="I1" s="24" t="s">
        <v>278</v>
      </c>
    </row>
    <row r="2" spans="1:10" x14ac:dyDescent="0.3">
      <c r="B2" s="49"/>
      <c r="C2" s="49"/>
      <c r="D2" s="49"/>
      <c r="E2" s="49"/>
      <c r="I2" s="24" t="s">
        <v>309</v>
      </c>
    </row>
    <row r="3" spans="1:10" ht="14.5" x14ac:dyDescent="0.35">
      <c r="B3" s="50"/>
      <c r="C3" s="50"/>
      <c r="D3" s="50"/>
      <c r="E3" s="50"/>
    </row>
    <row r="4" spans="1:10" ht="20" x14ac:dyDescent="0.4">
      <c r="B4" s="21" t="s">
        <v>293</v>
      </c>
    </row>
    <row r="5" spans="1:10" ht="15" customHeight="1" x14ac:dyDescent="0.35">
      <c r="B5" s="26"/>
      <c r="C5" s="36"/>
      <c r="D5" s="26"/>
      <c r="E5" s="26"/>
      <c r="J5" s="25"/>
    </row>
    <row r="6" spans="1:10" ht="15" customHeight="1" x14ac:dyDescent="0.3">
      <c r="B6" s="54" t="s">
        <v>738</v>
      </c>
      <c r="C6" s="15"/>
      <c r="D6" s="15"/>
      <c r="E6" s="15"/>
    </row>
    <row r="7" spans="1:10" ht="15" customHeight="1" x14ac:dyDescent="0.3">
      <c r="B7" s="90" t="s">
        <v>6</v>
      </c>
      <c r="C7" s="90"/>
      <c r="D7" s="90"/>
      <c r="E7" s="90"/>
      <c r="F7" s="90"/>
      <c r="G7" s="90"/>
      <c r="H7" s="90"/>
      <c r="I7" s="90"/>
    </row>
    <row r="8" spans="1:10" x14ac:dyDescent="0.3">
      <c r="B8" s="91" t="s">
        <v>307</v>
      </c>
      <c r="C8" s="91"/>
      <c r="D8" s="91"/>
      <c r="E8" s="91"/>
      <c r="F8" s="91"/>
      <c r="G8" s="91"/>
      <c r="H8" s="91"/>
      <c r="I8" s="91"/>
    </row>
    <row r="9" spans="1:10" ht="15.75" customHeight="1" x14ac:dyDescent="0.3">
      <c r="B9" s="42">
        <v>1</v>
      </c>
      <c r="C9" s="42">
        <v>2</v>
      </c>
      <c r="D9" s="42">
        <v>3</v>
      </c>
      <c r="E9" s="42">
        <v>4</v>
      </c>
      <c r="F9" s="42">
        <v>5</v>
      </c>
      <c r="G9" s="42">
        <v>6</v>
      </c>
      <c r="H9" s="42">
        <v>7</v>
      </c>
      <c r="I9" s="42">
        <v>8</v>
      </c>
    </row>
    <row r="10" spans="1:10" ht="32.25" customHeight="1" thickBot="1" x14ac:dyDescent="0.35">
      <c r="B10" s="69" t="s">
        <v>1</v>
      </c>
      <c r="C10" s="69" t="s">
        <v>252</v>
      </c>
      <c r="D10" s="70" t="s">
        <v>265</v>
      </c>
      <c r="E10" s="70" t="s">
        <v>266</v>
      </c>
      <c r="F10" s="70" t="s">
        <v>267</v>
      </c>
      <c r="G10" s="70" t="s">
        <v>268</v>
      </c>
      <c r="H10" s="70" t="s">
        <v>269</v>
      </c>
      <c r="I10" s="70" t="s">
        <v>270</v>
      </c>
    </row>
    <row r="11" spans="1:10" x14ac:dyDescent="0.3">
      <c r="A11" s="44">
        <v>1</v>
      </c>
      <c r="B11" s="67" t="str">
        <f t="shared" ref="B11:B35" si="0">IF(C11="", "", "CH3Br")</f>
        <v/>
      </c>
      <c r="C11" s="67" t="str">
        <f>IFERROR(VLOOKUP(A11,'2 - Export Data'!$A$12:$H$1011,8, FALSE), "")</f>
        <v/>
      </c>
      <c r="D11" s="68" t="str">
        <f>IF($B11="","",SUMIFS('2 - Export Data'!$M$12:$M$1715, '2 - Export Data'!$H$12:$H$1715,'3 - Export Summary'!$C11, '2 - Export Data'!$Q$12:$Q$1715, Lists!$H$3))</f>
        <v/>
      </c>
      <c r="E11" s="68" t="str">
        <f>IF($B11="","",SUMIFS('2 - Export Data'!$M$12:$M$1715, '2 - Export Data'!$H$12:$H$1715,'3 - Export Summary'!$C11, '2 - Export Data'!$Q$12:$Q$1715, Lists!$H$4))</f>
        <v/>
      </c>
      <c r="F11" s="68" t="str">
        <f>IF($B11="","",SUMIFS('2 - Export Data'!$M$12:$M$1715, '2 - Export Data'!$H$12:$H$1715,'3 - Export Summary'!$C11, '2 - Export Data'!$Q$12:$Q$1715, Lists!$H$5))</f>
        <v/>
      </c>
      <c r="G11" s="68" t="str">
        <f>IF($B11="","",SUMIFS('2 - Export Data'!$M$12:$M$1715, '2 - Export Data'!$H$12:$H$1715,'3 - Export Summary'!$C11, '2 - Export Data'!$Q$12:$Q$1715, Lists!$H$6))</f>
        <v/>
      </c>
      <c r="H11" s="68" t="str">
        <f>IF($B11="","",SUMIFS('2 - Export Data'!$M$12:$M$1715, '2 - Export Data'!$H$12:$H$1715,'3 - Export Summary'!$C11, '2 - Export Data'!$Q$12:$Q$1715, Lists!$H$7))</f>
        <v/>
      </c>
      <c r="I11" s="68" t="str">
        <f>IF($B11="","",SUMIFS('2 - Export Data'!$M$12:$M$1715, '2 - Export Data'!$H$12:$H$1715,'3 - Export Summary'!$C11, '2 - Export Data'!$Q$12:$Q$1715, Lists!$H$8))</f>
        <v/>
      </c>
    </row>
    <row r="12" spans="1:10" x14ac:dyDescent="0.3">
      <c r="A12" s="44">
        <v>2</v>
      </c>
      <c r="B12" s="46" t="str">
        <f t="shared" si="0"/>
        <v/>
      </c>
      <c r="C12" s="46" t="str">
        <f>IFERROR(VLOOKUP(A12,'2 - Export Data'!$A$12:$H$1011,8, FALSE), "")</f>
        <v/>
      </c>
      <c r="D12" s="47" t="str">
        <f>IF($B12="","",SUMIFS('2 - Export Data'!$M$12:$M$1715, '2 - Export Data'!$H$12:$H$1715,'3 - Export Summary'!$C12, '2 - Export Data'!$Q$12:$Q$1715, Lists!$H$3))</f>
        <v/>
      </c>
      <c r="E12" s="47" t="str">
        <f>IF($B12="","",SUMIFS('2 - Export Data'!$M$12:$M$1715, '2 - Export Data'!$H$12:$H$1715,'3 - Export Summary'!$C12, '2 - Export Data'!$Q$12:$Q$1715, Lists!$H$4))</f>
        <v/>
      </c>
      <c r="F12" s="47" t="str">
        <f>IF($B12="","",SUMIFS('2 - Export Data'!$M$12:$M$1715, '2 - Export Data'!$H$12:$H$1715,'3 - Export Summary'!$C12, '2 - Export Data'!$Q$12:$Q$1715, Lists!$H$5))</f>
        <v/>
      </c>
      <c r="G12" s="47" t="str">
        <f>IF($B12="","",SUMIFS('2 - Export Data'!$M$12:$M$1715, '2 - Export Data'!$H$12:$H$1715,'3 - Export Summary'!$C12, '2 - Export Data'!$Q$12:$Q$1715, Lists!$H$6))</f>
        <v/>
      </c>
      <c r="H12" s="47" t="str">
        <f>IF($B12="","",SUMIFS('2 - Export Data'!$M$12:$M$1715, '2 - Export Data'!$H$12:$H$1715,'3 - Export Summary'!$C12, '2 - Export Data'!$Q$12:$Q$1715, Lists!$H$7))</f>
        <v/>
      </c>
      <c r="I12" s="47" t="str">
        <f>IF($B12="","",SUMIFS('2 - Export Data'!$M$12:$M$1715, '2 - Export Data'!$H$12:$H$1715,'3 - Export Summary'!$C12, '2 - Export Data'!$Q$12:$Q$1715, Lists!$H$8))</f>
        <v/>
      </c>
    </row>
    <row r="13" spans="1:10" x14ac:dyDescent="0.3">
      <c r="A13" s="44">
        <v>3</v>
      </c>
      <c r="B13" s="46" t="str">
        <f t="shared" si="0"/>
        <v/>
      </c>
      <c r="C13" s="46" t="str">
        <f>IFERROR(VLOOKUP(A13,'2 - Export Data'!$A$12:$H$1011,8, FALSE), "")</f>
        <v/>
      </c>
      <c r="D13" s="47" t="str">
        <f>IF($B13="","",SUMIFS('2 - Export Data'!$M$12:$M$1715, '2 - Export Data'!$H$12:$H$1715,'3 - Export Summary'!$C13, '2 - Export Data'!$Q$12:$Q$1715, Lists!$H$3))</f>
        <v/>
      </c>
      <c r="E13" s="47" t="str">
        <f>IF($B13="","",SUMIFS('2 - Export Data'!$M$12:$M$1715, '2 - Export Data'!$H$12:$H$1715,'3 - Export Summary'!$C13, '2 - Export Data'!$Q$12:$Q$1715, Lists!$H$4))</f>
        <v/>
      </c>
      <c r="F13" s="47" t="str">
        <f>IF($B13="","",SUMIFS('2 - Export Data'!$M$12:$M$1715, '2 - Export Data'!$H$12:$H$1715,'3 - Export Summary'!$C13, '2 - Export Data'!$Q$12:$Q$1715, Lists!$H$5))</f>
        <v/>
      </c>
      <c r="G13" s="47" t="str">
        <f>IF($B13="","",SUMIFS('2 - Export Data'!$M$12:$M$1715, '2 - Export Data'!$H$12:$H$1715,'3 - Export Summary'!$C13, '2 - Export Data'!$Q$12:$Q$1715, Lists!$H$6))</f>
        <v/>
      </c>
      <c r="H13" s="47" t="str">
        <f>IF($B13="","",SUMIFS('2 - Export Data'!$M$12:$M$1715, '2 - Export Data'!$H$12:$H$1715,'3 - Export Summary'!$C13, '2 - Export Data'!$Q$12:$Q$1715, Lists!$H$7))</f>
        <v/>
      </c>
      <c r="I13" s="47" t="str">
        <f>IF($B13="","",SUMIFS('2 - Export Data'!$M$12:$M$1715, '2 - Export Data'!$H$12:$H$1715,'3 - Export Summary'!$C13, '2 - Export Data'!$Q$12:$Q$1715, Lists!$H$8))</f>
        <v/>
      </c>
    </row>
    <row r="14" spans="1:10" x14ac:dyDescent="0.3">
      <c r="A14" s="44">
        <v>4</v>
      </c>
      <c r="B14" s="46" t="str">
        <f t="shared" si="0"/>
        <v/>
      </c>
      <c r="C14" s="46" t="str">
        <f>IFERROR(VLOOKUP(A14,'2 - Export Data'!$A$12:$H$1011,8, FALSE), "")</f>
        <v/>
      </c>
      <c r="D14" s="47" t="str">
        <f>IF($B14="","",SUMIFS('2 - Export Data'!$M$12:$M$1715, '2 - Export Data'!$H$12:$H$1715,'3 - Export Summary'!$C14, '2 - Export Data'!$Q$12:$Q$1715, Lists!$H$3))</f>
        <v/>
      </c>
      <c r="E14" s="47" t="str">
        <f>IF($B14="","",SUMIFS('2 - Export Data'!$M$12:$M$1715, '2 - Export Data'!$H$12:$H$1715,'3 - Export Summary'!$C14, '2 - Export Data'!$Q$12:$Q$1715, Lists!$H$4))</f>
        <v/>
      </c>
      <c r="F14" s="47" t="str">
        <f>IF($B14="","",SUMIFS('2 - Export Data'!$M$12:$M$1715, '2 - Export Data'!$H$12:$H$1715,'3 - Export Summary'!$C14, '2 - Export Data'!$Q$12:$Q$1715, Lists!$H$5))</f>
        <v/>
      </c>
      <c r="G14" s="47" t="str">
        <f>IF($B14="","",SUMIFS('2 - Export Data'!$M$12:$M$1715, '2 - Export Data'!$H$12:$H$1715,'3 - Export Summary'!$C14, '2 - Export Data'!$Q$12:$Q$1715, Lists!$H$6))</f>
        <v/>
      </c>
      <c r="H14" s="47" t="str">
        <f>IF($B14="","",SUMIFS('2 - Export Data'!$M$12:$M$1715, '2 - Export Data'!$H$12:$H$1715,'3 - Export Summary'!$C14, '2 - Export Data'!$Q$12:$Q$1715, Lists!$H$7))</f>
        <v/>
      </c>
      <c r="I14" s="47" t="str">
        <f>IF($B14="","",SUMIFS('2 - Export Data'!$M$12:$M$1715, '2 - Export Data'!$H$12:$H$1715,'3 - Export Summary'!$C14, '2 - Export Data'!$Q$12:$Q$1715, Lists!$H$8))</f>
        <v/>
      </c>
    </row>
    <row r="15" spans="1:10" x14ac:dyDescent="0.3">
      <c r="A15" s="44">
        <v>5</v>
      </c>
      <c r="B15" s="46" t="str">
        <f t="shared" si="0"/>
        <v/>
      </c>
      <c r="C15" s="46" t="str">
        <f>IFERROR(VLOOKUP(A15,'2 - Export Data'!$A$12:$H$1011,8, FALSE), "")</f>
        <v/>
      </c>
      <c r="D15" s="47" t="str">
        <f>IF($B15="","",SUMIFS('2 - Export Data'!$M$12:$M$1715, '2 - Export Data'!$H$12:$H$1715,'3 - Export Summary'!$C15, '2 - Export Data'!$Q$12:$Q$1715, Lists!$H$3))</f>
        <v/>
      </c>
      <c r="E15" s="47" t="str">
        <f>IF($B15="","",SUMIFS('2 - Export Data'!$M$12:$M$1715, '2 - Export Data'!$H$12:$H$1715,'3 - Export Summary'!$C15, '2 - Export Data'!$Q$12:$Q$1715, Lists!$H$4))</f>
        <v/>
      </c>
      <c r="F15" s="47" t="str">
        <f>IF($B15="","",SUMIFS('2 - Export Data'!$M$12:$M$1715, '2 - Export Data'!$H$12:$H$1715,'3 - Export Summary'!$C15, '2 - Export Data'!$Q$12:$Q$1715, Lists!$H$5))</f>
        <v/>
      </c>
      <c r="G15" s="47" t="str">
        <f>IF($B15="","",SUMIFS('2 - Export Data'!$M$12:$M$1715, '2 - Export Data'!$H$12:$H$1715,'3 - Export Summary'!$C15, '2 - Export Data'!$Q$12:$Q$1715, Lists!$H$6))</f>
        <v/>
      </c>
      <c r="H15" s="47" t="str">
        <f>IF($B15="","",SUMIFS('2 - Export Data'!$M$12:$M$1715, '2 - Export Data'!$H$12:$H$1715,'3 - Export Summary'!$C15, '2 - Export Data'!$Q$12:$Q$1715, Lists!$H$7))</f>
        <v/>
      </c>
      <c r="I15" s="47" t="str">
        <f>IF($B15="","",SUMIFS('2 - Export Data'!$M$12:$M$1715, '2 - Export Data'!$H$12:$H$1715,'3 - Export Summary'!$C15, '2 - Export Data'!$Q$12:$Q$1715, Lists!$H$8))</f>
        <v/>
      </c>
    </row>
    <row r="16" spans="1:10" x14ac:dyDescent="0.3">
      <c r="A16" s="44">
        <v>6</v>
      </c>
      <c r="B16" s="46" t="str">
        <f t="shared" si="0"/>
        <v/>
      </c>
      <c r="C16" s="46" t="str">
        <f>IFERROR(VLOOKUP(A16,'2 - Export Data'!$A$12:$H$1011,8, FALSE), "")</f>
        <v/>
      </c>
      <c r="D16" s="47" t="str">
        <f>IF($B16="","",SUMIFS('2 - Export Data'!$M$12:$M$1715, '2 - Export Data'!$H$12:$H$1715,'3 - Export Summary'!$C16, '2 - Export Data'!$Q$12:$Q$1715, Lists!$H$3))</f>
        <v/>
      </c>
      <c r="E16" s="47" t="str">
        <f>IF($B16="","",SUMIFS('2 - Export Data'!$M$12:$M$1715, '2 - Export Data'!$H$12:$H$1715,'3 - Export Summary'!$C16, '2 - Export Data'!$Q$12:$Q$1715, Lists!$H$4))</f>
        <v/>
      </c>
      <c r="F16" s="47" t="str">
        <f>IF($B16="","",SUMIFS('2 - Export Data'!$M$12:$M$1715, '2 - Export Data'!$H$12:$H$1715,'3 - Export Summary'!$C16, '2 - Export Data'!$Q$12:$Q$1715, Lists!$H$5))</f>
        <v/>
      </c>
      <c r="G16" s="47" t="str">
        <f>IF($B16="","",SUMIFS('2 - Export Data'!$M$12:$M$1715, '2 - Export Data'!$H$12:$H$1715,'3 - Export Summary'!$C16, '2 - Export Data'!$Q$12:$Q$1715, Lists!$H$6))</f>
        <v/>
      </c>
      <c r="H16" s="47" t="str">
        <f>IF($B16="","",SUMIFS('2 - Export Data'!$M$12:$M$1715, '2 - Export Data'!$H$12:$H$1715,'3 - Export Summary'!$C16, '2 - Export Data'!$Q$12:$Q$1715, Lists!$H$7))</f>
        <v/>
      </c>
      <c r="I16" s="47" t="str">
        <f>IF($B16="","",SUMIFS('2 - Export Data'!$M$12:$M$1715, '2 - Export Data'!$H$12:$H$1715,'3 - Export Summary'!$C16, '2 - Export Data'!$Q$12:$Q$1715, Lists!$H$8))</f>
        <v/>
      </c>
    </row>
    <row r="17" spans="1:9" x14ac:dyDescent="0.3">
      <c r="A17" s="44">
        <v>7</v>
      </c>
      <c r="B17" s="46" t="str">
        <f t="shared" si="0"/>
        <v/>
      </c>
      <c r="C17" s="46" t="str">
        <f>IFERROR(VLOOKUP(A17,'2 - Export Data'!$A$12:$H$1011,8, FALSE), "")</f>
        <v/>
      </c>
      <c r="D17" s="47" t="str">
        <f>IF($B17="","",SUMIFS('2 - Export Data'!$M$12:$M$1715, '2 - Export Data'!$H$12:$H$1715,'3 - Export Summary'!$C17, '2 - Export Data'!$Q$12:$Q$1715, Lists!$H$3))</f>
        <v/>
      </c>
      <c r="E17" s="47" t="str">
        <f>IF($B17="","",SUMIFS('2 - Export Data'!$M$12:$M$1715, '2 - Export Data'!$H$12:$H$1715,'3 - Export Summary'!$C17, '2 - Export Data'!$Q$12:$Q$1715, Lists!$H$4))</f>
        <v/>
      </c>
      <c r="F17" s="47" t="str">
        <f>IF($B17="","",SUMIFS('2 - Export Data'!$M$12:$M$1715, '2 - Export Data'!$H$12:$H$1715,'3 - Export Summary'!$C17, '2 - Export Data'!$Q$12:$Q$1715, Lists!$H$5))</f>
        <v/>
      </c>
      <c r="G17" s="47" t="str">
        <f>IF($B17="","",SUMIFS('2 - Export Data'!$M$12:$M$1715, '2 - Export Data'!$H$12:$H$1715,'3 - Export Summary'!$C17, '2 - Export Data'!$Q$12:$Q$1715, Lists!$H$6))</f>
        <v/>
      </c>
      <c r="H17" s="47" t="str">
        <f>IF($B17="","",SUMIFS('2 - Export Data'!$M$12:$M$1715, '2 - Export Data'!$H$12:$H$1715,'3 - Export Summary'!$C17, '2 - Export Data'!$Q$12:$Q$1715, Lists!$H$7))</f>
        <v/>
      </c>
      <c r="I17" s="47" t="str">
        <f>IF($B17="","",SUMIFS('2 - Export Data'!$M$12:$M$1715, '2 - Export Data'!$H$12:$H$1715,'3 - Export Summary'!$C17, '2 - Export Data'!$Q$12:$Q$1715, Lists!$H$8))</f>
        <v/>
      </c>
    </row>
    <row r="18" spans="1:9" x14ac:dyDescent="0.3">
      <c r="A18" s="44">
        <v>8</v>
      </c>
      <c r="B18" s="46" t="str">
        <f t="shared" si="0"/>
        <v/>
      </c>
      <c r="C18" s="46" t="str">
        <f>IFERROR(VLOOKUP(A18,'2 - Export Data'!$A$12:$H$1011,8, FALSE), "")</f>
        <v/>
      </c>
      <c r="D18" s="47" t="str">
        <f>IF($B18="","",SUMIFS('2 - Export Data'!$M$12:$M$1715, '2 - Export Data'!$H$12:$H$1715,'3 - Export Summary'!$C18, '2 - Export Data'!$Q$12:$Q$1715, Lists!$H$3))</f>
        <v/>
      </c>
      <c r="E18" s="47" t="str">
        <f>IF($B18="","",SUMIFS('2 - Export Data'!$M$12:$M$1715, '2 - Export Data'!$H$12:$H$1715,'3 - Export Summary'!$C18, '2 - Export Data'!$Q$12:$Q$1715, Lists!$H$4))</f>
        <v/>
      </c>
      <c r="F18" s="47" t="str">
        <f>IF($B18="","",SUMIFS('2 - Export Data'!$M$12:$M$1715, '2 - Export Data'!$H$12:$H$1715,'3 - Export Summary'!$C18, '2 - Export Data'!$Q$12:$Q$1715, Lists!$H$5))</f>
        <v/>
      </c>
      <c r="G18" s="47" t="str">
        <f>IF($B18="","",SUMIFS('2 - Export Data'!$M$12:$M$1715, '2 - Export Data'!$H$12:$H$1715,'3 - Export Summary'!$C18, '2 - Export Data'!$Q$12:$Q$1715, Lists!$H$6))</f>
        <v/>
      </c>
      <c r="H18" s="47" t="str">
        <f>IF($B18="","",SUMIFS('2 - Export Data'!$M$12:$M$1715, '2 - Export Data'!$H$12:$H$1715,'3 - Export Summary'!$C18, '2 - Export Data'!$Q$12:$Q$1715, Lists!$H$7))</f>
        <v/>
      </c>
      <c r="I18" s="47" t="str">
        <f>IF($B18="","",SUMIFS('2 - Export Data'!$M$12:$M$1715, '2 - Export Data'!$H$12:$H$1715,'3 - Export Summary'!$C18, '2 - Export Data'!$Q$12:$Q$1715, Lists!$H$8))</f>
        <v/>
      </c>
    </row>
    <row r="19" spans="1:9" x14ac:dyDescent="0.3">
      <c r="A19" s="44">
        <v>9</v>
      </c>
      <c r="B19" s="46" t="str">
        <f t="shared" si="0"/>
        <v/>
      </c>
      <c r="C19" s="46" t="str">
        <f>IFERROR(VLOOKUP(A19,'2 - Export Data'!$A$12:$H$1011,8, FALSE), "")</f>
        <v/>
      </c>
      <c r="D19" s="47" t="str">
        <f>IF($B19="","",SUMIFS('2 - Export Data'!$M$12:$M$1715, '2 - Export Data'!$H$12:$H$1715,'3 - Export Summary'!$C19, '2 - Export Data'!$Q$12:$Q$1715, Lists!$H$3))</f>
        <v/>
      </c>
      <c r="E19" s="47" t="str">
        <f>IF($B19="","",SUMIFS('2 - Export Data'!$M$12:$M$1715, '2 - Export Data'!$H$12:$H$1715,'3 - Export Summary'!$C19, '2 - Export Data'!$Q$12:$Q$1715, Lists!$H$4))</f>
        <v/>
      </c>
      <c r="F19" s="47" t="str">
        <f>IF($B19="","",SUMIFS('2 - Export Data'!$M$12:$M$1715, '2 - Export Data'!$H$12:$H$1715,'3 - Export Summary'!$C19, '2 - Export Data'!$Q$12:$Q$1715, Lists!$H$5))</f>
        <v/>
      </c>
      <c r="G19" s="47" t="str">
        <f>IF($B19="","",SUMIFS('2 - Export Data'!$M$12:$M$1715, '2 - Export Data'!$H$12:$H$1715,'3 - Export Summary'!$C19, '2 - Export Data'!$Q$12:$Q$1715, Lists!$H$6))</f>
        <v/>
      </c>
      <c r="H19" s="47" t="str">
        <f>IF($B19="","",SUMIFS('2 - Export Data'!$M$12:$M$1715, '2 - Export Data'!$H$12:$H$1715,'3 - Export Summary'!$C19, '2 - Export Data'!$Q$12:$Q$1715, Lists!$H$7))</f>
        <v/>
      </c>
      <c r="I19" s="47" t="str">
        <f>IF($B19="","",SUMIFS('2 - Export Data'!$M$12:$M$1715, '2 - Export Data'!$H$12:$H$1715,'3 - Export Summary'!$C19, '2 - Export Data'!$Q$12:$Q$1715, Lists!$H$8))</f>
        <v/>
      </c>
    </row>
    <row r="20" spans="1:9" x14ac:dyDescent="0.3">
      <c r="A20" s="44">
        <v>10</v>
      </c>
      <c r="B20" s="46" t="str">
        <f t="shared" si="0"/>
        <v/>
      </c>
      <c r="C20" s="46" t="str">
        <f>IFERROR(VLOOKUP(A20,'2 - Export Data'!$A$12:$H$1011,8, FALSE), "")</f>
        <v/>
      </c>
      <c r="D20" s="47" t="str">
        <f>IF($B20="","",SUMIFS('2 - Export Data'!$M$12:$M$1715, '2 - Export Data'!$H$12:$H$1715,'3 - Export Summary'!$C20, '2 - Export Data'!$Q$12:$Q$1715, Lists!$H$3))</f>
        <v/>
      </c>
      <c r="E20" s="47" t="str">
        <f>IF($B20="","",SUMIFS('2 - Export Data'!$M$12:$M$1715, '2 - Export Data'!$H$12:$H$1715,'3 - Export Summary'!$C20, '2 - Export Data'!$Q$12:$Q$1715, Lists!$H$4))</f>
        <v/>
      </c>
      <c r="F20" s="47" t="str">
        <f>IF($B20="","",SUMIFS('2 - Export Data'!$M$12:$M$1715, '2 - Export Data'!$H$12:$H$1715,'3 - Export Summary'!$C20, '2 - Export Data'!$Q$12:$Q$1715, Lists!$H$5))</f>
        <v/>
      </c>
      <c r="G20" s="47" t="str">
        <f>IF($B20="","",SUMIFS('2 - Export Data'!$M$12:$M$1715, '2 - Export Data'!$H$12:$H$1715,'3 - Export Summary'!$C20, '2 - Export Data'!$Q$12:$Q$1715, Lists!$H$6))</f>
        <v/>
      </c>
      <c r="H20" s="47" t="str">
        <f>IF($B20="","",SUMIFS('2 - Export Data'!$M$12:$M$1715, '2 - Export Data'!$H$12:$H$1715,'3 - Export Summary'!$C20, '2 - Export Data'!$Q$12:$Q$1715, Lists!$H$7))</f>
        <v/>
      </c>
      <c r="I20" s="47" t="str">
        <f>IF($B20="","",SUMIFS('2 - Export Data'!$M$12:$M$1715, '2 - Export Data'!$H$12:$H$1715,'3 - Export Summary'!$C20, '2 - Export Data'!$Q$12:$Q$1715, Lists!$H$8))</f>
        <v/>
      </c>
    </row>
    <row r="21" spans="1:9" x14ac:dyDescent="0.3">
      <c r="A21" s="44">
        <v>11</v>
      </c>
      <c r="B21" s="46" t="str">
        <f t="shared" si="0"/>
        <v/>
      </c>
      <c r="C21" s="46" t="str">
        <f>IFERROR(VLOOKUP(A21,'2 - Export Data'!$A$12:$H$1011,8, FALSE), "")</f>
        <v/>
      </c>
      <c r="D21" s="47" t="str">
        <f>IF($B21="","",SUMIFS('2 - Export Data'!$M$12:$M$1715, '2 - Export Data'!$H$12:$H$1715,'3 - Export Summary'!$C21, '2 - Export Data'!$Q$12:$Q$1715, Lists!$H$3))</f>
        <v/>
      </c>
      <c r="E21" s="47" t="str">
        <f>IF($B21="","",SUMIFS('2 - Export Data'!$M$12:$M$1715, '2 - Export Data'!$H$12:$H$1715,'3 - Export Summary'!$C21, '2 - Export Data'!$Q$12:$Q$1715, Lists!$H$4))</f>
        <v/>
      </c>
      <c r="F21" s="47" t="str">
        <f>IF($B21="","",SUMIFS('2 - Export Data'!$M$12:$M$1715, '2 - Export Data'!$H$12:$H$1715,'3 - Export Summary'!$C21, '2 - Export Data'!$Q$12:$Q$1715, Lists!$H$5))</f>
        <v/>
      </c>
      <c r="G21" s="47" t="str">
        <f>IF($B21="","",SUMIFS('2 - Export Data'!$M$12:$M$1715, '2 - Export Data'!$H$12:$H$1715,'3 - Export Summary'!$C21, '2 - Export Data'!$Q$12:$Q$1715, Lists!$H$6))</f>
        <v/>
      </c>
      <c r="H21" s="47" t="str">
        <f>IF($B21="","",SUMIFS('2 - Export Data'!$M$12:$M$1715, '2 - Export Data'!$H$12:$H$1715,'3 - Export Summary'!$C21, '2 - Export Data'!$Q$12:$Q$1715, Lists!$H$7))</f>
        <v/>
      </c>
      <c r="I21" s="47" t="str">
        <f>IF($B21="","",SUMIFS('2 - Export Data'!$M$12:$M$1715, '2 - Export Data'!$H$12:$H$1715,'3 - Export Summary'!$C21, '2 - Export Data'!$Q$12:$Q$1715, Lists!$H$8))</f>
        <v/>
      </c>
    </row>
    <row r="22" spans="1:9" x14ac:dyDescent="0.3">
      <c r="A22" s="44">
        <v>12</v>
      </c>
      <c r="B22" s="46" t="str">
        <f t="shared" si="0"/>
        <v/>
      </c>
      <c r="C22" s="46" t="str">
        <f>IFERROR(VLOOKUP(A22,'2 - Export Data'!$A$12:$H$1011,8, FALSE), "")</f>
        <v/>
      </c>
      <c r="D22" s="47" t="str">
        <f>IF($B22="","",SUMIFS('2 - Export Data'!$M$12:$M$1715, '2 - Export Data'!$H$12:$H$1715,'3 - Export Summary'!$C22, '2 - Export Data'!$Q$12:$Q$1715, Lists!$H$3))</f>
        <v/>
      </c>
      <c r="E22" s="47" t="str">
        <f>IF($B22="","",SUMIFS('2 - Export Data'!$M$12:$M$1715, '2 - Export Data'!$H$12:$H$1715,'3 - Export Summary'!$C22, '2 - Export Data'!$Q$12:$Q$1715, Lists!$H$4))</f>
        <v/>
      </c>
      <c r="F22" s="47" t="str">
        <f>IF($B22="","",SUMIFS('2 - Export Data'!$M$12:$M$1715, '2 - Export Data'!$H$12:$H$1715,'3 - Export Summary'!$C22, '2 - Export Data'!$Q$12:$Q$1715, Lists!$H$5))</f>
        <v/>
      </c>
      <c r="G22" s="47" t="str">
        <f>IF($B22="","",SUMIFS('2 - Export Data'!$M$12:$M$1715, '2 - Export Data'!$H$12:$H$1715,'3 - Export Summary'!$C22, '2 - Export Data'!$Q$12:$Q$1715, Lists!$H$6))</f>
        <v/>
      </c>
      <c r="H22" s="47" t="str">
        <f>IF($B22="","",SUMIFS('2 - Export Data'!$M$12:$M$1715, '2 - Export Data'!$H$12:$H$1715,'3 - Export Summary'!$C22, '2 - Export Data'!$Q$12:$Q$1715, Lists!$H$7))</f>
        <v/>
      </c>
      <c r="I22" s="47" t="str">
        <f>IF($B22="","",SUMIFS('2 - Export Data'!$M$12:$M$1715, '2 - Export Data'!$H$12:$H$1715,'3 - Export Summary'!$C22, '2 - Export Data'!$Q$12:$Q$1715, Lists!$H$8))</f>
        <v/>
      </c>
    </row>
    <row r="23" spans="1:9" x14ac:dyDescent="0.3">
      <c r="A23" s="44">
        <v>13</v>
      </c>
      <c r="B23" s="46" t="str">
        <f t="shared" si="0"/>
        <v/>
      </c>
      <c r="C23" s="46" t="str">
        <f>IFERROR(VLOOKUP(A23,'2 - Export Data'!$A$12:$H$1011,8, FALSE), "")</f>
        <v/>
      </c>
      <c r="D23" s="47" t="str">
        <f>IF($B23="","",SUMIFS('2 - Export Data'!$M$12:$M$1715, '2 - Export Data'!$H$12:$H$1715,'3 - Export Summary'!$C23, '2 - Export Data'!$Q$12:$Q$1715, Lists!$H$3))</f>
        <v/>
      </c>
      <c r="E23" s="47" t="str">
        <f>IF($B23="","",SUMIFS('2 - Export Data'!$M$12:$M$1715, '2 - Export Data'!$H$12:$H$1715,'3 - Export Summary'!$C23, '2 - Export Data'!$Q$12:$Q$1715, Lists!$H$4))</f>
        <v/>
      </c>
      <c r="F23" s="47" t="str">
        <f>IF($B23="","",SUMIFS('2 - Export Data'!$M$12:$M$1715, '2 - Export Data'!$H$12:$H$1715,'3 - Export Summary'!$C23, '2 - Export Data'!$Q$12:$Q$1715, Lists!$H$5))</f>
        <v/>
      </c>
      <c r="G23" s="47" t="str">
        <f>IF($B23="","",SUMIFS('2 - Export Data'!$M$12:$M$1715, '2 - Export Data'!$H$12:$H$1715,'3 - Export Summary'!$C23, '2 - Export Data'!$Q$12:$Q$1715, Lists!$H$6))</f>
        <v/>
      </c>
      <c r="H23" s="47" t="str">
        <f>IF($B23="","",SUMIFS('2 - Export Data'!$M$12:$M$1715, '2 - Export Data'!$H$12:$H$1715,'3 - Export Summary'!$C23, '2 - Export Data'!$Q$12:$Q$1715, Lists!$H$7))</f>
        <v/>
      </c>
      <c r="I23" s="47" t="str">
        <f>IF($B23="","",SUMIFS('2 - Export Data'!$M$12:$M$1715, '2 - Export Data'!$H$12:$H$1715,'3 - Export Summary'!$C23, '2 - Export Data'!$Q$12:$Q$1715, Lists!$H$8))</f>
        <v/>
      </c>
    </row>
    <row r="24" spans="1:9" x14ac:dyDescent="0.3">
      <c r="A24" s="44">
        <v>14</v>
      </c>
      <c r="B24" s="46" t="str">
        <f t="shared" si="0"/>
        <v/>
      </c>
      <c r="C24" s="46" t="str">
        <f>IFERROR(VLOOKUP(A24,'2 - Export Data'!$A$12:$H$1011,8, FALSE), "")</f>
        <v/>
      </c>
      <c r="D24" s="47" t="str">
        <f>IF($B24="","",SUMIFS('2 - Export Data'!$M$12:$M$1715, '2 - Export Data'!$H$12:$H$1715,'3 - Export Summary'!$C24, '2 - Export Data'!$Q$12:$Q$1715, Lists!$H$3))</f>
        <v/>
      </c>
      <c r="E24" s="47" t="str">
        <f>IF($B24="","",SUMIFS('2 - Export Data'!$M$12:$M$1715, '2 - Export Data'!$H$12:$H$1715,'3 - Export Summary'!$C24, '2 - Export Data'!$Q$12:$Q$1715, Lists!$H$4))</f>
        <v/>
      </c>
      <c r="F24" s="47" t="str">
        <f>IF($B24="","",SUMIFS('2 - Export Data'!$M$12:$M$1715, '2 - Export Data'!$H$12:$H$1715,'3 - Export Summary'!$C24, '2 - Export Data'!$Q$12:$Q$1715, Lists!$H$5))</f>
        <v/>
      </c>
      <c r="G24" s="47" t="str">
        <f>IF($B24="","",SUMIFS('2 - Export Data'!$M$12:$M$1715, '2 - Export Data'!$H$12:$H$1715,'3 - Export Summary'!$C24, '2 - Export Data'!$Q$12:$Q$1715, Lists!$H$6))</f>
        <v/>
      </c>
      <c r="H24" s="47" t="str">
        <f>IF($B24="","",SUMIFS('2 - Export Data'!$M$12:$M$1715, '2 - Export Data'!$H$12:$H$1715,'3 - Export Summary'!$C24, '2 - Export Data'!$Q$12:$Q$1715, Lists!$H$7))</f>
        <v/>
      </c>
      <c r="I24" s="47" t="str">
        <f>IF($B24="","",SUMIFS('2 - Export Data'!$M$12:$M$1715, '2 - Export Data'!$H$12:$H$1715,'3 - Export Summary'!$C24, '2 - Export Data'!$Q$12:$Q$1715, Lists!$H$8))</f>
        <v/>
      </c>
    </row>
    <row r="25" spans="1:9" x14ac:dyDescent="0.3">
      <c r="A25" s="44">
        <v>15</v>
      </c>
      <c r="B25" s="46" t="str">
        <f t="shared" si="0"/>
        <v/>
      </c>
      <c r="C25" s="46" t="str">
        <f>IFERROR(VLOOKUP(A25,'2 - Export Data'!$A$12:$H$1011,8, FALSE), "")</f>
        <v/>
      </c>
      <c r="D25" s="47" t="str">
        <f>IF($B25="","",SUMIFS('2 - Export Data'!$M$12:$M$1715, '2 - Export Data'!$H$12:$H$1715,'3 - Export Summary'!$C25, '2 - Export Data'!$Q$12:$Q$1715, Lists!$H$3))</f>
        <v/>
      </c>
      <c r="E25" s="47" t="str">
        <f>IF($B25="","",SUMIFS('2 - Export Data'!$M$12:$M$1715, '2 - Export Data'!$H$12:$H$1715,'3 - Export Summary'!$C25, '2 - Export Data'!$Q$12:$Q$1715, Lists!$H$4))</f>
        <v/>
      </c>
      <c r="F25" s="47" t="str">
        <f>IF($B25="","",SUMIFS('2 - Export Data'!$M$12:$M$1715, '2 - Export Data'!$H$12:$H$1715,'3 - Export Summary'!$C25, '2 - Export Data'!$Q$12:$Q$1715, Lists!$H$5))</f>
        <v/>
      </c>
      <c r="G25" s="47" t="str">
        <f>IF($B25="","",SUMIFS('2 - Export Data'!$M$12:$M$1715, '2 - Export Data'!$H$12:$H$1715,'3 - Export Summary'!$C25, '2 - Export Data'!$Q$12:$Q$1715, Lists!$H$6))</f>
        <v/>
      </c>
      <c r="H25" s="47" t="str">
        <f>IF($B25="","",SUMIFS('2 - Export Data'!$M$12:$M$1715, '2 - Export Data'!$H$12:$H$1715,'3 - Export Summary'!$C25, '2 - Export Data'!$Q$12:$Q$1715, Lists!$H$7))</f>
        <v/>
      </c>
      <c r="I25" s="47" t="str">
        <f>IF($B25="","",SUMIFS('2 - Export Data'!$M$12:$M$1715, '2 - Export Data'!$H$12:$H$1715,'3 - Export Summary'!$C25, '2 - Export Data'!$Q$12:$Q$1715, Lists!$H$8))</f>
        <v/>
      </c>
    </row>
    <row r="26" spans="1:9" x14ac:dyDescent="0.3">
      <c r="A26" s="44">
        <v>16</v>
      </c>
      <c r="B26" s="46" t="str">
        <f t="shared" si="0"/>
        <v/>
      </c>
      <c r="C26" s="46" t="str">
        <f>IFERROR(VLOOKUP(A26,'2 - Export Data'!$A$12:$H$1011,8, FALSE), "")</f>
        <v/>
      </c>
      <c r="D26" s="47" t="str">
        <f>IF($B26="","",SUMIFS('2 - Export Data'!$M$12:$M$1715, '2 - Export Data'!$H$12:$H$1715,'3 - Export Summary'!$C26, '2 - Export Data'!$Q$12:$Q$1715, Lists!$H$3))</f>
        <v/>
      </c>
      <c r="E26" s="47" t="str">
        <f>IF($B26="","",SUMIFS('2 - Export Data'!$M$12:$M$1715, '2 - Export Data'!$H$12:$H$1715,'3 - Export Summary'!$C26, '2 - Export Data'!$Q$12:$Q$1715, Lists!$H$4))</f>
        <v/>
      </c>
      <c r="F26" s="47" t="str">
        <f>IF($B26="","",SUMIFS('2 - Export Data'!$M$12:$M$1715, '2 - Export Data'!$H$12:$H$1715,'3 - Export Summary'!$C26, '2 - Export Data'!$Q$12:$Q$1715, Lists!$H$5))</f>
        <v/>
      </c>
      <c r="G26" s="47" t="str">
        <f>IF($B26="","",SUMIFS('2 - Export Data'!$M$12:$M$1715, '2 - Export Data'!$H$12:$H$1715,'3 - Export Summary'!$C26, '2 - Export Data'!$Q$12:$Q$1715, Lists!$H$6))</f>
        <v/>
      </c>
      <c r="H26" s="47" t="str">
        <f>IF($B26="","",SUMIFS('2 - Export Data'!$M$12:$M$1715, '2 - Export Data'!$H$12:$H$1715,'3 - Export Summary'!$C26, '2 - Export Data'!$Q$12:$Q$1715, Lists!$H$7))</f>
        <v/>
      </c>
      <c r="I26" s="47" t="str">
        <f>IF($B26="","",SUMIFS('2 - Export Data'!$M$12:$M$1715, '2 - Export Data'!$H$12:$H$1715,'3 - Export Summary'!$C26, '2 - Export Data'!$Q$12:$Q$1715, Lists!$H$8))</f>
        <v/>
      </c>
    </row>
    <row r="27" spans="1:9" x14ac:dyDescent="0.3">
      <c r="A27" s="44">
        <v>17</v>
      </c>
      <c r="B27" s="46" t="str">
        <f t="shared" si="0"/>
        <v/>
      </c>
      <c r="C27" s="46" t="str">
        <f>IFERROR(VLOOKUP(A27,'2 - Export Data'!$A$12:$H$1011,8, FALSE), "")</f>
        <v/>
      </c>
      <c r="D27" s="47" t="str">
        <f>IF($B27="","",SUMIFS('2 - Export Data'!$M$12:$M$1715, '2 - Export Data'!$H$12:$H$1715,'3 - Export Summary'!$C27, '2 - Export Data'!$Q$12:$Q$1715, Lists!$H$3))</f>
        <v/>
      </c>
      <c r="E27" s="47" t="str">
        <f>IF($B27="","",SUMIFS('2 - Export Data'!$M$12:$M$1715, '2 - Export Data'!$H$12:$H$1715,'3 - Export Summary'!$C27, '2 - Export Data'!$Q$12:$Q$1715, Lists!$H$4))</f>
        <v/>
      </c>
      <c r="F27" s="47" t="str">
        <f>IF($B27="","",SUMIFS('2 - Export Data'!$M$12:$M$1715, '2 - Export Data'!$H$12:$H$1715,'3 - Export Summary'!$C27, '2 - Export Data'!$Q$12:$Q$1715, Lists!$H$5))</f>
        <v/>
      </c>
      <c r="G27" s="47" t="str">
        <f>IF($B27="","",SUMIFS('2 - Export Data'!$M$12:$M$1715, '2 - Export Data'!$H$12:$H$1715,'3 - Export Summary'!$C27, '2 - Export Data'!$Q$12:$Q$1715, Lists!$H$6))</f>
        <v/>
      </c>
      <c r="H27" s="47" t="str">
        <f>IF($B27="","",SUMIFS('2 - Export Data'!$M$12:$M$1715, '2 - Export Data'!$H$12:$H$1715,'3 - Export Summary'!$C27, '2 - Export Data'!$Q$12:$Q$1715, Lists!$H$7))</f>
        <v/>
      </c>
      <c r="I27" s="47" t="str">
        <f>IF($B27="","",SUMIFS('2 - Export Data'!$M$12:$M$1715, '2 - Export Data'!$H$12:$H$1715,'3 - Export Summary'!$C27, '2 - Export Data'!$Q$12:$Q$1715, Lists!$H$8))</f>
        <v/>
      </c>
    </row>
    <row r="28" spans="1:9" x14ac:dyDescent="0.3">
      <c r="A28" s="44">
        <v>18</v>
      </c>
      <c r="B28" s="46" t="str">
        <f t="shared" si="0"/>
        <v/>
      </c>
      <c r="C28" s="46" t="str">
        <f>IFERROR(VLOOKUP(A28,'2 - Export Data'!$A$12:$H$1011,8, FALSE), "")</f>
        <v/>
      </c>
      <c r="D28" s="47" t="str">
        <f>IF($B28="","",SUMIFS('2 - Export Data'!$M$12:$M$1715, '2 - Export Data'!$H$12:$H$1715,'3 - Export Summary'!$C28, '2 - Export Data'!$Q$12:$Q$1715, Lists!$H$3))</f>
        <v/>
      </c>
      <c r="E28" s="47" t="str">
        <f>IF($B28="","",SUMIFS('2 - Export Data'!$M$12:$M$1715, '2 - Export Data'!$H$12:$H$1715,'3 - Export Summary'!$C28, '2 - Export Data'!$Q$12:$Q$1715, Lists!$H$4))</f>
        <v/>
      </c>
      <c r="F28" s="47" t="str">
        <f>IF($B28="","",SUMIFS('2 - Export Data'!$M$12:$M$1715, '2 - Export Data'!$H$12:$H$1715,'3 - Export Summary'!$C28, '2 - Export Data'!$Q$12:$Q$1715, Lists!$H$5))</f>
        <v/>
      </c>
      <c r="G28" s="47" t="str">
        <f>IF($B28="","",SUMIFS('2 - Export Data'!$M$12:$M$1715, '2 - Export Data'!$H$12:$H$1715,'3 - Export Summary'!$C28, '2 - Export Data'!$Q$12:$Q$1715, Lists!$H$6))</f>
        <v/>
      </c>
      <c r="H28" s="47" t="str">
        <f>IF($B28="","",SUMIFS('2 - Export Data'!$M$12:$M$1715, '2 - Export Data'!$H$12:$H$1715,'3 - Export Summary'!$C28, '2 - Export Data'!$Q$12:$Q$1715, Lists!$H$7))</f>
        <v/>
      </c>
      <c r="I28" s="47" t="str">
        <f>IF($B28="","",SUMIFS('2 - Export Data'!$M$12:$M$1715, '2 - Export Data'!$H$12:$H$1715,'3 - Export Summary'!$C28, '2 - Export Data'!$Q$12:$Q$1715, Lists!$H$8))</f>
        <v/>
      </c>
    </row>
    <row r="29" spans="1:9" x14ac:dyDescent="0.3">
      <c r="A29" s="44">
        <v>19</v>
      </c>
      <c r="B29" s="46" t="str">
        <f t="shared" si="0"/>
        <v/>
      </c>
      <c r="C29" s="46" t="str">
        <f>IFERROR(VLOOKUP(A29,'2 - Export Data'!$A$12:$H$1011,8, FALSE), "")</f>
        <v/>
      </c>
      <c r="D29" s="47" t="str">
        <f>IF($B29="","",SUMIFS('2 - Export Data'!$M$12:$M$1715, '2 - Export Data'!$H$12:$H$1715,'3 - Export Summary'!$C29, '2 - Export Data'!$Q$12:$Q$1715, Lists!$H$3))</f>
        <v/>
      </c>
      <c r="E29" s="47" t="str">
        <f>IF($B29="","",SUMIFS('2 - Export Data'!$M$12:$M$1715, '2 - Export Data'!$H$12:$H$1715,'3 - Export Summary'!$C29, '2 - Export Data'!$Q$12:$Q$1715, Lists!$H$4))</f>
        <v/>
      </c>
      <c r="F29" s="47" t="str">
        <f>IF($B29="","",SUMIFS('2 - Export Data'!$M$12:$M$1715, '2 - Export Data'!$H$12:$H$1715,'3 - Export Summary'!$C29, '2 - Export Data'!$Q$12:$Q$1715, Lists!$H$5))</f>
        <v/>
      </c>
      <c r="G29" s="47" t="str">
        <f>IF($B29="","",SUMIFS('2 - Export Data'!$M$12:$M$1715, '2 - Export Data'!$H$12:$H$1715,'3 - Export Summary'!$C29, '2 - Export Data'!$Q$12:$Q$1715, Lists!$H$6))</f>
        <v/>
      </c>
      <c r="H29" s="47" t="str">
        <f>IF($B29="","",SUMIFS('2 - Export Data'!$M$12:$M$1715, '2 - Export Data'!$H$12:$H$1715,'3 - Export Summary'!$C29, '2 - Export Data'!$Q$12:$Q$1715, Lists!$H$7))</f>
        <v/>
      </c>
      <c r="I29" s="47" t="str">
        <f>IF($B29="","",SUMIFS('2 - Export Data'!$M$12:$M$1715, '2 - Export Data'!$H$12:$H$1715,'3 - Export Summary'!$C29, '2 - Export Data'!$Q$12:$Q$1715, Lists!$H$8))</f>
        <v/>
      </c>
    </row>
    <row r="30" spans="1:9" x14ac:dyDescent="0.3">
      <c r="A30" s="44">
        <v>20</v>
      </c>
      <c r="B30" s="46" t="str">
        <f t="shared" si="0"/>
        <v/>
      </c>
      <c r="C30" s="46" t="str">
        <f>IFERROR(VLOOKUP(A30,'2 - Export Data'!$A$12:$H$1011,8, FALSE), "")</f>
        <v/>
      </c>
      <c r="D30" s="47" t="str">
        <f>IF($B30="","",SUMIFS('2 - Export Data'!$M$12:$M$1715, '2 - Export Data'!$H$12:$H$1715,'3 - Export Summary'!$C30, '2 - Export Data'!$Q$12:$Q$1715, Lists!$H$3))</f>
        <v/>
      </c>
      <c r="E30" s="47" t="str">
        <f>IF($B30="","",SUMIFS('2 - Export Data'!$M$12:$M$1715, '2 - Export Data'!$H$12:$H$1715,'3 - Export Summary'!$C30, '2 - Export Data'!$Q$12:$Q$1715, Lists!$H$4))</f>
        <v/>
      </c>
      <c r="F30" s="47" t="str">
        <f>IF($B30="","",SUMIFS('2 - Export Data'!$M$12:$M$1715, '2 - Export Data'!$H$12:$H$1715,'3 - Export Summary'!$C30, '2 - Export Data'!$Q$12:$Q$1715, Lists!$H$5))</f>
        <v/>
      </c>
      <c r="G30" s="47" t="str">
        <f>IF($B30="","",SUMIFS('2 - Export Data'!$M$12:$M$1715, '2 - Export Data'!$H$12:$H$1715,'3 - Export Summary'!$C30, '2 - Export Data'!$Q$12:$Q$1715, Lists!$H$6))</f>
        <v/>
      </c>
      <c r="H30" s="47" t="str">
        <f>IF($B30="","",SUMIFS('2 - Export Data'!$M$12:$M$1715, '2 - Export Data'!$H$12:$H$1715,'3 - Export Summary'!$C30, '2 - Export Data'!$Q$12:$Q$1715, Lists!$H$7))</f>
        <v/>
      </c>
      <c r="I30" s="47" t="str">
        <f>IF($B30="","",SUMIFS('2 - Export Data'!$M$12:$M$1715, '2 - Export Data'!$H$12:$H$1715,'3 - Export Summary'!$C30, '2 - Export Data'!$Q$12:$Q$1715, Lists!$H$8))</f>
        <v/>
      </c>
    </row>
    <row r="31" spans="1:9" x14ac:dyDescent="0.3">
      <c r="A31" s="44">
        <v>21</v>
      </c>
      <c r="B31" s="46" t="str">
        <f t="shared" si="0"/>
        <v/>
      </c>
      <c r="C31" s="46" t="str">
        <f>IFERROR(VLOOKUP(A31,'2 - Export Data'!$A$12:$H$1011,8, FALSE), "")</f>
        <v/>
      </c>
      <c r="D31" s="47" t="str">
        <f>IF($B31="","",SUMIFS('2 - Export Data'!$M$12:$M$1715, '2 - Export Data'!$H$12:$H$1715,'3 - Export Summary'!$C31, '2 - Export Data'!$Q$12:$Q$1715, Lists!$H$3))</f>
        <v/>
      </c>
      <c r="E31" s="47" t="str">
        <f>IF($B31="","",SUMIFS('2 - Export Data'!$M$12:$M$1715, '2 - Export Data'!$H$12:$H$1715,'3 - Export Summary'!$C31, '2 - Export Data'!$Q$12:$Q$1715, Lists!$H$4))</f>
        <v/>
      </c>
      <c r="F31" s="47" t="str">
        <f>IF($B31="","",SUMIFS('2 - Export Data'!$M$12:$M$1715, '2 - Export Data'!$H$12:$H$1715,'3 - Export Summary'!$C31, '2 - Export Data'!$Q$12:$Q$1715, Lists!$H$5))</f>
        <v/>
      </c>
      <c r="G31" s="47" t="str">
        <f>IF($B31="","",SUMIFS('2 - Export Data'!$M$12:$M$1715, '2 - Export Data'!$H$12:$H$1715,'3 - Export Summary'!$C31, '2 - Export Data'!$Q$12:$Q$1715, Lists!$H$6))</f>
        <v/>
      </c>
      <c r="H31" s="47" t="str">
        <f>IF($B31="","",SUMIFS('2 - Export Data'!$M$12:$M$1715, '2 - Export Data'!$H$12:$H$1715,'3 - Export Summary'!$C31, '2 - Export Data'!$Q$12:$Q$1715, Lists!$H$7))</f>
        <v/>
      </c>
      <c r="I31" s="47" t="str">
        <f>IF($B31="","",SUMIFS('2 - Export Data'!$M$12:$M$1715, '2 - Export Data'!$H$12:$H$1715,'3 - Export Summary'!$C31, '2 - Export Data'!$Q$12:$Q$1715, Lists!$H$8))</f>
        <v/>
      </c>
    </row>
    <row r="32" spans="1:9" x14ac:dyDescent="0.3">
      <c r="A32" s="44">
        <v>22</v>
      </c>
      <c r="B32" s="46" t="str">
        <f t="shared" si="0"/>
        <v/>
      </c>
      <c r="C32" s="46" t="str">
        <f>IFERROR(VLOOKUP(A32,'2 - Export Data'!$A$12:$H$1011,8, FALSE), "")</f>
        <v/>
      </c>
      <c r="D32" s="47" t="str">
        <f>IF($B32="","",SUMIFS('2 - Export Data'!$M$12:$M$1715, '2 - Export Data'!$H$12:$H$1715,'3 - Export Summary'!$C32, '2 - Export Data'!$Q$12:$Q$1715, Lists!$H$3))</f>
        <v/>
      </c>
      <c r="E32" s="47" t="str">
        <f>IF($B32="","",SUMIFS('2 - Export Data'!$M$12:$M$1715, '2 - Export Data'!$H$12:$H$1715,'3 - Export Summary'!$C32, '2 - Export Data'!$Q$12:$Q$1715, Lists!$H$4))</f>
        <v/>
      </c>
      <c r="F32" s="47" t="str">
        <f>IF($B32="","",SUMIFS('2 - Export Data'!$M$12:$M$1715, '2 - Export Data'!$H$12:$H$1715,'3 - Export Summary'!$C32, '2 - Export Data'!$Q$12:$Q$1715, Lists!$H$5))</f>
        <v/>
      </c>
      <c r="G32" s="47" t="str">
        <f>IF($B32="","",SUMIFS('2 - Export Data'!$M$12:$M$1715, '2 - Export Data'!$H$12:$H$1715,'3 - Export Summary'!$C32, '2 - Export Data'!$Q$12:$Q$1715, Lists!$H$6))</f>
        <v/>
      </c>
      <c r="H32" s="47" t="str">
        <f>IF($B32="","",SUMIFS('2 - Export Data'!$M$12:$M$1715, '2 - Export Data'!$H$12:$H$1715,'3 - Export Summary'!$C32, '2 - Export Data'!$Q$12:$Q$1715, Lists!$H$7))</f>
        <v/>
      </c>
      <c r="I32" s="47" t="str">
        <f>IF($B32="","",SUMIFS('2 - Export Data'!$M$12:$M$1715, '2 - Export Data'!$H$12:$H$1715,'3 - Export Summary'!$C32, '2 - Export Data'!$Q$12:$Q$1715, Lists!$H$8))</f>
        <v/>
      </c>
    </row>
    <row r="33" spans="1:9" x14ac:dyDescent="0.3">
      <c r="A33" s="44">
        <v>23</v>
      </c>
      <c r="B33" s="46" t="str">
        <f t="shared" si="0"/>
        <v/>
      </c>
      <c r="C33" s="46" t="str">
        <f>IFERROR(VLOOKUP(A33,'2 - Export Data'!$A$12:$H$1011,8, FALSE), "")</f>
        <v/>
      </c>
      <c r="D33" s="47" t="str">
        <f>IF($B33="","",SUMIFS('2 - Export Data'!$M$12:$M$1715, '2 - Export Data'!$H$12:$H$1715,'3 - Export Summary'!$C33, '2 - Export Data'!$Q$12:$Q$1715, Lists!$H$3))</f>
        <v/>
      </c>
      <c r="E33" s="47" t="str">
        <f>IF($B33="","",SUMIFS('2 - Export Data'!$M$12:$M$1715, '2 - Export Data'!$H$12:$H$1715,'3 - Export Summary'!$C33, '2 - Export Data'!$Q$12:$Q$1715, Lists!$H$4))</f>
        <v/>
      </c>
      <c r="F33" s="47" t="str">
        <f>IF($B33="","",SUMIFS('2 - Export Data'!$M$12:$M$1715, '2 - Export Data'!$H$12:$H$1715,'3 - Export Summary'!$C33, '2 - Export Data'!$Q$12:$Q$1715, Lists!$H$5))</f>
        <v/>
      </c>
      <c r="G33" s="47" t="str">
        <f>IF($B33="","",SUMIFS('2 - Export Data'!$M$12:$M$1715, '2 - Export Data'!$H$12:$H$1715,'3 - Export Summary'!$C33, '2 - Export Data'!$Q$12:$Q$1715, Lists!$H$6))</f>
        <v/>
      </c>
      <c r="H33" s="47" t="str">
        <f>IF($B33="","",SUMIFS('2 - Export Data'!$M$12:$M$1715, '2 - Export Data'!$H$12:$H$1715,'3 - Export Summary'!$C33, '2 - Export Data'!$Q$12:$Q$1715, Lists!$H$7))</f>
        <v/>
      </c>
      <c r="I33" s="47" t="str">
        <f>IF($B33="","",SUMIFS('2 - Export Data'!$M$12:$M$1715, '2 - Export Data'!$H$12:$H$1715,'3 - Export Summary'!$C33, '2 - Export Data'!$Q$12:$Q$1715, Lists!$H$8))</f>
        <v/>
      </c>
    </row>
    <row r="34" spans="1:9" x14ac:dyDescent="0.3">
      <c r="A34" s="44">
        <v>24</v>
      </c>
      <c r="B34" s="46" t="str">
        <f t="shared" si="0"/>
        <v/>
      </c>
      <c r="C34" s="46" t="str">
        <f>IFERROR(VLOOKUP(A34,'2 - Export Data'!$A$12:$H$1011,8, FALSE), "")</f>
        <v/>
      </c>
      <c r="D34" s="47" t="str">
        <f>IF($B34="","",SUMIFS('2 - Export Data'!$M$12:$M$1715, '2 - Export Data'!$H$12:$H$1715,'3 - Export Summary'!$C34, '2 - Export Data'!$Q$12:$Q$1715, Lists!$H$3))</f>
        <v/>
      </c>
      <c r="E34" s="47" t="str">
        <f>IF($B34="","",SUMIFS('2 - Export Data'!$M$12:$M$1715, '2 - Export Data'!$H$12:$H$1715,'3 - Export Summary'!$C34, '2 - Export Data'!$Q$12:$Q$1715, Lists!$H$4))</f>
        <v/>
      </c>
      <c r="F34" s="47" t="str">
        <f>IF($B34="","",SUMIFS('2 - Export Data'!$M$12:$M$1715, '2 - Export Data'!$H$12:$H$1715,'3 - Export Summary'!$C34, '2 - Export Data'!$Q$12:$Q$1715, Lists!$H$5))</f>
        <v/>
      </c>
      <c r="G34" s="47" t="str">
        <f>IF($B34="","",SUMIFS('2 - Export Data'!$M$12:$M$1715, '2 - Export Data'!$H$12:$H$1715,'3 - Export Summary'!$C34, '2 - Export Data'!$Q$12:$Q$1715, Lists!$H$6))</f>
        <v/>
      </c>
      <c r="H34" s="47" t="str">
        <f>IF($B34="","",SUMIFS('2 - Export Data'!$M$12:$M$1715, '2 - Export Data'!$H$12:$H$1715,'3 - Export Summary'!$C34, '2 - Export Data'!$Q$12:$Q$1715, Lists!$H$7))</f>
        <v/>
      </c>
      <c r="I34" s="47" t="str">
        <f>IF($B34="","",SUMIFS('2 - Export Data'!$M$12:$M$1715, '2 - Export Data'!$H$12:$H$1715,'3 - Export Summary'!$C34, '2 - Export Data'!$Q$12:$Q$1715, Lists!$H$8))</f>
        <v/>
      </c>
    </row>
    <row r="35" spans="1:9" x14ac:dyDescent="0.3">
      <c r="A35" s="44">
        <v>25</v>
      </c>
      <c r="B35" s="46" t="str">
        <f t="shared" si="0"/>
        <v/>
      </c>
      <c r="C35" s="46" t="str">
        <f>IFERROR(VLOOKUP(A35,'2 - Export Data'!$A$12:$H$1011,8, FALSE), "")</f>
        <v/>
      </c>
      <c r="D35" s="47" t="str">
        <f>IF($B35="","",SUMIFS('2 - Export Data'!$M$12:$M$1715, '2 - Export Data'!$H$12:$H$1715,'3 - Export Summary'!$C35, '2 - Export Data'!$Q$12:$Q$1715, Lists!$H$3))</f>
        <v/>
      </c>
      <c r="E35" s="47" t="str">
        <f>IF($B35="","",SUMIFS('2 - Export Data'!$M$12:$M$1715, '2 - Export Data'!$H$12:$H$1715,'3 - Export Summary'!$C35, '2 - Export Data'!$Q$12:$Q$1715, Lists!$H$4))</f>
        <v/>
      </c>
      <c r="F35" s="47" t="str">
        <f>IF($B35="","",SUMIFS('2 - Export Data'!$M$12:$M$1715, '2 - Export Data'!$H$12:$H$1715,'3 - Export Summary'!$C35, '2 - Export Data'!$Q$12:$Q$1715, Lists!$H$5))</f>
        <v/>
      </c>
      <c r="G35" s="47" t="str">
        <f>IF($B35="","",SUMIFS('2 - Export Data'!$M$12:$M$1715, '2 - Export Data'!$H$12:$H$1715,'3 - Export Summary'!$C35, '2 - Export Data'!$Q$12:$Q$1715, Lists!$H$6))</f>
        <v/>
      </c>
      <c r="H35" s="47" t="str">
        <f>IF($B35="","",SUMIFS('2 - Export Data'!$M$12:$M$1715, '2 - Export Data'!$H$12:$H$1715,'3 - Export Summary'!$C35, '2 - Export Data'!$Q$12:$Q$1715, Lists!$H$7))</f>
        <v/>
      </c>
      <c r="I35" s="47" t="str">
        <f>IF($B35="","",SUMIFS('2 - Export Data'!$M$12:$M$1715, '2 - Export Data'!$H$12:$H$1715,'3 - Export Summary'!$C35, '2 - Export Data'!$Q$12:$Q$1715, Lists!$H$8))</f>
        <v/>
      </c>
    </row>
    <row r="36" spans="1:9" ht="14.25" customHeight="1" x14ac:dyDescent="0.3"/>
  </sheetData>
  <sheetProtection algorithmName="SHA-512" hashValue="PmAGSN+j8DaAkiiR81m49D75206kaUQnGRfk+wAhEMucO0uWrWNw2eyu9wUS4S4bvYhlMjU8+Oi2GXCSTp4yYw==" saltValue="HDJ2qp9GEd/9ysnnjPWX6Q==" spinCount="100000" sheet="1" objects="1" scenarios="1"/>
  <mergeCells count="2">
    <mergeCell ref="B7:I7"/>
    <mergeCell ref="B8:I8"/>
  </mergeCells>
  <dataValidations count="2">
    <dataValidation errorStyle="warning" allowBlank="1" errorTitle="U.S. EPA" error="Warning!  The form has auto calculated this value for you.  If you change the value in this cell, you may be misreporting data.  Press cancel to exit this cell without changing the data." sqref="B10:C10" xr:uid="{00000000-0002-0000-0300-000000000000}"/>
    <dataValidation errorStyle="warning" allowBlank="1" showInputMessage="1" errorTitle="U.S. EPA" error="Warning!  The form has auto calculated this value for you.  If you change the value in this cell, you may be misreporting data.  Press cancel to exit this cell without changing the data." prompt="This field is auto-populated." sqref="B11:I35" xr:uid="{00000000-0002-0000-0300-000001000000}"/>
  </dataValidations>
  <pageMargins left="0.7" right="0.7" top="0.75" bottom="0.75" header="0.3" footer="0.3"/>
  <pageSetup scale="88"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0"/>
  </sheetPr>
  <dimension ref="B1:L428"/>
  <sheetViews>
    <sheetView workbookViewId="0">
      <selection activeCell="B2" sqref="B2"/>
    </sheetView>
  </sheetViews>
  <sheetFormatPr defaultColWidth="9.1796875" defaultRowHeight="13" x14ac:dyDescent="0.3"/>
  <cols>
    <col min="1" max="1" width="4.7265625" style="1" customWidth="1"/>
    <col min="2" max="2" width="12.7265625" style="1" bestFit="1" customWidth="1"/>
    <col min="3" max="3" width="15.453125" style="1" bestFit="1" customWidth="1"/>
    <col min="4" max="5" width="15.453125" style="1" customWidth="1"/>
    <col min="6" max="6" width="24.453125" style="1" customWidth="1"/>
    <col min="7" max="7" width="46.453125" style="1" customWidth="1"/>
    <col min="8" max="8" width="13.7265625" style="1" customWidth="1"/>
    <col min="9" max="10" width="9.1796875" style="1"/>
    <col min="11" max="11" width="20.1796875" style="1" bestFit="1" customWidth="1"/>
    <col min="12" max="12" width="9.453125" style="1" bestFit="1" customWidth="1"/>
    <col min="13" max="16384" width="9.1796875" style="1"/>
  </cols>
  <sheetData>
    <row r="1" spans="2:12" x14ac:dyDescent="0.3">
      <c r="K1" s="92" t="s">
        <v>240</v>
      </c>
      <c r="L1" s="92"/>
    </row>
    <row r="2" spans="2:12" ht="26" x14ac:dyDescent="0.3">
      <c r="B2" s="10" t="s">
        <v>3</v>
      </c>
      <c r="C2" s="10" t="s">
        <v>4</v>
      </c>
      <c r="D2" s="9" t="s">
        <v>239</v>
      </c>
      <c r="E2" s="10" t="s">
        <v>238</v>
      </c>
      <c r="F2" s="9" t="s">
        <v>10</v>
      </c>
      <c r="G2" s="52" t="s">
        <v>312</v>
      </c>
      <c r="H2" s="11" t="s">
        <v>257</v>
      </c>
      <c r="K2" s="3" t="s">
        <v>7</v>
      </c>
      <c r="L2" s="3" t="s">
        <v>191</v>
      </c>
    </row>
    <row r="3" spans="2:12" x14ac:dyDescent="0.3">
      <c r="B3" s="2">
        <v>2020</v>
      </c>
      <c r="C3" s="2">
        <v>1</v>
      </c>
      <c r="D3" s="2">
        <v>1</v>
      </c>
      <c r="E3" s="6">
        <f>IF(OR(ISBLANK(ReportYr),ISBLANK(ReportQtr)),DATE(2020,1,1),DATE(ReportYr,VLOOKUP(ReportQtr,Lists!$C$3:$D$6,2,0),1))</f>
        <v>43831</v>
      </c>
      <c r="F3" s="5" t="s">
        <v>11</v>
      </c>
      <c r="G3" s="53" t="s">
        <v>313</v>
      </c>
      <c r="H3" s="8" t="s">
        <v>2</v>
      </c>
      <c r="K3" s="2" t="s">
        <v>192</v>
      </c>
      <c r="L3" s="2" t="s">
        <v>193</v>
      </c>
    </row>
    <row r="4" spans="2:12" x14ac:dyDescent="0.3">
      <c r="B4" s="2">
        <v>2021</v>
      </c>
      <c r="C4" s="2">
        <v>2</v>
      </c>
      <c r="D4" s="2">
        <v>4</v>
      </c>
      <c r="E4" s="6">
        <f>IF(OR(ISBLANK(ReportYr),ISBLANK(ReportQtr)),DATE(2030,1,1),IF('1 - Report Identification'!C11=4,DATE('1 - Report Identification'!C10+1,1,1)-1,DATE('1 - Report Identification'!$C$10,VLOOKUP('1 - Report Identification'!$C$11,Lists!$C$3:$D$6,2,0)+3,1)-1))</f>
        <v>47484</v>
      </c>
      <c r="F4" s="5" t="s">
        <v>12</v>
      </c>
      <c r="G4" s="53" t="s">
        <v>314</v>
      </c>
      <c r="H4" s="8" t="s">
        <v>5</v>
      </c>
      <c r="K4" s="2" t="s">
        <v>194</v>
      </c>
      <c r="L4" s="2" t="s">
        <v>195</v>
      </c>
    </row>
    <row r="5" spans="2:12" x14ac:dyDescent="0.3">
      <c r="B5" s="2">
        <v>2022</v>
      </c>
      <c r="C5" s="2">
        <v>3</v>
      </c>
      <c r="D5" s="2">
        <v>7</v>
      </c>
      <c r="F5" s="5" t="s">
        <v>13</v>
      </c>
      <c r="G5" s="53" t="s">
        <v>315</v>
      </c>
      <c r="H5" s="2" t="s">
        <v>253</v>
      </c>
      <c r="K5" s="2" t="s">
        <v>196</v>
      </c>
      <c r="L5" s="2" t="s">
        <v>197</v>
      </c>
    </row>
    <row r="6" spans="2:12" x14ac:dyDescent="0.3">
      <c r="B6" s="2">
        <v>2023</v>
      </c>
      <c r="C6" s="2">
        <v>4</v>
      </c>
      <c r="D6" s="2">
        <v>10</v>
      </c>
      <c r="F6" s="5" t="s">
        <v>184</v>
      </c>
      <c r="G6" s="53" t="s">
        <v>316</v>
      </c>
      <c r="H6" s="7" t="s">
        <v>243</v>
      </c>
      <c r="K6" s="2" t="s">
        <v>198</v>
      </c>
      <c r="L6" s="2" t="s">
        <v>199</v>
      </c>
    </row>
    <row r="7" spans="2:12" x14ac:dyDescent="0.3">
      <c r="B7" s="2">
        <v>2024</v>
      </c>
      <c r="F7" s="5" t="s">
        <v>14</v>
      </c>
      <c r="G7" s="53" t="s">
        <v>317</v>
      </c>
      <c r="H7" s="7" t="s">
        <v>244</v>
      </c>
      <c r="K7" s="2" t="s">
        <v>200</v>
      </c>
      <c r="L7" s="2" t="s">
        <v>201</v>
      </c>
    </row>
    <row r="8" spans="2:12" x14ac:dyDescent="0.3">
      <c r="B8" s="2">
        <v>2025</v>
      </c>
      <c r="F8" s="5" t="s">
        <v>15</v>
      </c>
      <c r="G8" s="53" t="s">
        <v>318</v>
      </c>
      <c r="H8" s="7" t="s">
        <v>242</v>
      </c>
      <c r="K8" s="2" t="s">
        <v>202</v>
      </c>
      <c r="L8" s="2" t="s">
        <v>203</v>
      </c>
    </row>
    <row r="9" spans="2:12" x14ac:dyDescent="0.3">
      <c r="B9" s="2">
        <v>2026</v>
      </c>
      <c r="F9" s="5" t="s">
        <v>16</v>
      </c>
      <c r="G9" s="53" t="s">
        <v>319</v>
      </c>
      <c r="K9" s="2" t="s">
        <v>204</v>
      </c>
      <c r="L9" s="2" t="s">
        <v>205</v>
      </c>
    </row>
    <row r="10" spans="2:12" x14ac:dyDescent="0.3">
      <c r="B10" s="2">
        <v>2027</v>
      </c>
      <c r="E10" s="4"/>
      <c r="F10" s="5" t="s">
        <v>17</v>
      </c>
      <c r="G10" s="53" t="s">
        <v>320</v>
      </c>
      <c r="K10" s="2" t="s">
        <v>206</v>
      </c>
      <c r="L10" s="2" t="s">
        <v>207</v>
      </c>
    </row>
    <row r="11" spans="2:12" x14ac:dyDescent="0.3">
      <c r="B11" s="2">
        <v>2028</v>
      </c>
      <c r="F11" s="5" t="s">
        <v>18</v>
      </c>
      <c r="G11" s="53" t="s">
        <v>321</v>
      </c>
      <c r="K11" s="2" t="s">
        <v>208</v>
      </c>
      <c r="L11" s="2" t="s">
        <v>209</v>
      </c>
    </row>
    <row r="12" spans="2:12" x14ac:dyDescent="0.3">
      <c r="B12" s="2">
        <v>2029</v>
      </c>
      <c r="F12" s="5" t="s">
        <v>19</v>
      </c>
      <c r="G12" s="53" t="s">
        <v>322</v>
      </c>
      <c r="K12" s="2" t="s">
        <v>210</v>
      </c>
      <c r="L12" s="2" t="s">
        <v>211</v>
      </c>
    </row>
    <row r="13" spans="2:12" x14ac:dyDescent="0.3">
      <c r="F13" s="5" t="s">
        <v>20</v>
      </c>
      <c r="G13" s="53" t="s">
        <v>323</v>
      </c>
      <c r="K13" s="2" t="s">
        <v>212</v>
      </c>
      <c r="L13" s="2" t="s">
        <v>213</v>
      </c>
    </row>
    <row r="14" spans="2:12" x14ac:dyDescent="0.3">
      <c r="F14" s="5" t="s">
        <v>21</v>
      </c>
      <c r="G14" s="53" t="s">
        <v>324</v>
      </c>
      <c r="K14" s="2" t="s">
        <v>214</v>
      </c>
      <c r="L14" s="2" t="s">
        <v>215</v>
      </c>
    </row>
    <row r="15" spans="2:12" x14ac:dyDescent="0.3">
      <c r="F15" s="5" t="s">
        <v>22</v>
      </c>
      <c r="G15" s="53" t="s">
        <v>325</v>
      </c>
      <c r="K15" s="2" t="s">
        <v>216</v>
      </c>
      <c r="L15" s="2" t="s">
        <v>217</v>
      </c>
    </row>
    <row r="16" spans="2:12" x14ac:dyDescent="0.3">
      <c r="F16" s="5" t="s">
        <v>23</v>
      </c>
      <c r="G16" s="53" t="s">
        <v>326</v>
      </c>
      <c r="K16" s="2" t="s">
        <v>218</v>
      </c>
      <c r="L16" s="2" t="s">
        <v>219</v>
      </c>
    </row>
    <row r="17" spans="6:12" x14ac:dyDescent="0.3">
      <c r="F17" s="5" t="s">
        <v>24</v>
      </c>
      <c r="G17" s="53" t="s">
        <v>327</v>
      </c>
      <c r="K17" s="2" t="s">
        <v>220</v>
      </c>
      <c r="L17" s="2" t="s">
        <v>221</v>
      </c>
    </row>
    <row r="18" spans="6:12" x14ac:dyDescent="0.3">
      <c r="F18" s="5" t="s">
        <v>25</v>
      </c>
      <c r="G18" s="53" t="s">
        <v>328</v>
      </c>
      <c r="K18" s="2" t="s">
        <v>222</v>
      </c>
      <c r="L18" s="2" t="s">
        <v>223</v>
      </c>
    </row>
    <row r="19" spans="6:12" x14ac:dyDescent="0.3">
      <c r="F19" s="5" t="s">
        <v>26</v>
      </c>
      <c r="G19" s="53" t="s">
        <v>329</v>
      </c>
      <c r="K19" s="2" t="s">
        <v>224</v>
      </c>
      <c r="L19" s="2" t="s">
        <v>225</v>
      </c>
    </row>
    <row r="20" spans="6:12" x14ac:dyDescent="0.3">
      <c r="F20" s="5" t="s">
        <v>27</v>
      </c>
      <c r="G20" s="53" t="s">
        <v>330</v>
      </c>
      <c r="K20" s="2" t="s">
        <v>226</v>
      </c>
      <c r="L20" s="2" t="s">
        <v>227</v>
      </c>
    </row>
    <row r="21" spans="6:12" x14ac:dyDescent="0.3">
      <c r="F21" s="5" t="s">
        <v>28</v>
      </c>
      <c r="G21" s="53" t="s">
        <v>331</v>
      </c>
      <c r="K21" s="2" t="s">
        <v>228</v>
      </c>
      <c r="L21" s="2" t="s">
        <v>229</v>
      </c>
    </row>
    <row r="22" spans="6:12" x14ac:dyDescent="0.3">
      <c r="F22" s="5" t="s">
        <v>271</v>
      </c>
      <c r="G22" s="53" t="s">
        <v>332</v>
      </c>
      <c r="K22" s="2" t="s">
        <v>230</v>
      </c>
      <c r="L22" s="2" t="s">
        <v>231</v>
      </c>
    </row>
    <row r="23" spans="6:12" x14ac:dyDescent="0.3">
      <c r="F23" s="5" t="s">
        <v>29</v>
      </c>
      <c r="G23" s="53" t="s">
        <v>333</v>
      </c>
      <c r="K23" s="2" t="s">
        <v>232</v>
      </c>
      <c r="L23" s="2" t="s">
        <v>233</v>
      </c>
    </row>
    <row r="24" spans="6:12" x14ac:dyDescent="0.3">
      <c r="F24" s="5" t="s">
        <v>279</v>
      </c>
      <c r="G24" s="53" t="s">
        <v>334</v>
      </c>
      <c r="K24" s="2" t="s">
        <v>234</v>
      </c>
      <c r="L24" s="2" t="s">
        <v>235</v>
      </c>
    </row>
    <row r="25" spans="6:12" x14ac:dyDescent="0.3">
      <c r="F25" s="5" t="s">
        <v>30</v>
      </c>
      <c r="G25" s="53" t="s">
        <v>335</v>
      </c>
      <c r="K25" s="2" t="s">
        <v>236</v>
      </c>
      <c r="L25" s="2" t="s">
        <v>237</v>
      </c>
    </row>
    <row r="26" spans="6:12" x14ac:dyDescent="0.3">
      <c r="F26" s="5" t="s">
        <v>31</v>
      </c>
      <c r="G26" s="53" t="s">
        <v>336</v>
      </c>
    </row>
    <row r="27" spans="6:12" x14ac:dyDescent="0.3">
      <c r="F27" s="5" t="s">
        <v>32</v>
      </c>
      <c r="G27" s="53" t="s">
        <v>337</v>
      </c>
    </row>
    <row r="28" spans="6:12" x14ac:dyDescent="0.3">
      <c r="F28" s="5" t="s">
        <v>255</v>
      </c>
      <c r="G28" s="53" t="s">
        <v>338</v>
      </c>
    </row>
    <row r="29" spans="6:12" x14ac:dyDescent="0.3">
      <c r="F29" s="5" t="s">
        <v>33</v>
      </c>
      <c r="G29" s="53" t="s">
        <v>339</v>
      </c>
    </row>
    <row r="30" spans="6:12" x14ac:dyDescent="0.3">
      <c r="F30" s="5" t="s">
        <v>34</v>
      </c>
      <c r="G30" s="53" t="s">
        <v>340</v>
      </c>
    </row>
    <row r="31" spans="6:12" x14ac:dyDescent="0.3">
      <c r="F31" s="5" t="s">
        <v>35</v>
      </c>
      <c r="G31" s="53" t="s">
        <v>341</v>
      </c>
    </row>
    <row r="32" spans="6:12" x14ac:dyDescent="0.3">
      <c r="F32" s="5" t="s">
        <v>36</v>
      </c>
      <c r="G32" s="53" t="s">
        <v>342</v>
      </c>
    </row>
    <row r="33" spans="6:7" x14ac:dyDescent="0.3">
      <c r="F33" s="5" t="s">
        <v>280</v>
      </c>
      <c r="G33" s="53" t="s">
        <v>343</v>
      </c>
    </row>
    <row r="34" spans="6:7" x14ac:dyDescent="0.3">
      <c r="F34" s="5" t="s">
        <v>37</v>
      </c>
      <c r="G34" s="53" t="s">
        <v>344</v>
      </c>
    </row>
    <row r="35" spans="6:7" x14ac:dyDescent="0.3">
      <c r="F35" s="5" t="s">
        <v>38</v>
      </c>
      <c r="G35" s="53" t="s">
        <v>345</v>
      </c>
    </row>
    <row r="36" spans="6:7" x14ac:dyDescent="0.3">
      <c r="F36" s="5" t="s">
        <v>39</v>
      </c>
      <c r="G36" s="53" t="s">
        <v>346</v>
      </c>
    </row>
    <row r="37" spans="6:7" x14ac:dyDescent="0.3">
      <c r="F37" s="5" t="s">
        <v>40</v>
      </c>
      <c r="G37" s="53" t="s">
        <v>347</v>
      </c>
    </row>
    <row r="38" spans="6:7" x14ac:dyDescent="0.3">
      <c r="F38" s="5" t="s">
        <v>41</v>
      </c>
      <c r="G38" s="53" t="s">
        <v>348</v>
      </c>
    </row>
    <row r="39" spans="6:7" x14ac:dyDescent="0.3">
      <c r="F39" s="5" t="s">
        <v>42</v>
      </c>
      <c r="G39" s="53" t="s">
        <v>349</v>
      </c>
    </row>
    <row r="40" spans="6:7" x14ac:dyDescent="0.3">
      <c r="F40" s="5" t="s">
        <v>43</v>
      </c>
      <c r="G40" s="53" t="s">
        <v>350</v>
      </c>
    </row>
    <row r="41" spans="6:7" x14ac:dyDescent="0.3">
      <c r="F41" s="5" t="s">
        <v>44</v>
      </c>
      <c r="G41" s="53" t="s">
        <v>351</v>
      </c>
    </row>
    <row r="42" spans="6:7" x14ac:dyDescent="0.3">
      <c r="F42" s="5" t="s">
        <v>45</v>
      </c>
      <c r="G42" s="53" t="s">
        <v>352</v>
      </c>
    </row>
    <row r="43" spans="6:7" x14ac:dyDescent="0.3">
      <c r="F43" s="5" t="s">
        <v>281</v>
      </c>
      <c r="G43" s="53" t="s">
        <v>353</v>
      </c>
    </row>
    <row r="44" spans="6:7" x14ac:dyDescent="0.3">
      <c r="F44" s="5" t="s">
        <v>46</v>
      </c>
      <c r="G44" s="53" t="s">
        <v>354</v>
      </c>
    </row>
    <row r="45" spans="6:7" x14ac:dyDescent="0.3">
      <c r="F45" s="5" t="s">
        <v>47</v>
      </c>
      <c r="G45" s="53" t="s">
        <v>355</v>
      </c>
    </row>
    <row r="46" spans="6:7" x14ac:dyDescent="0.3">
      <c r="F46" s="5" t="s">
        <v>276</v>
      </c>
      <c r="G46" s="53" t="s">
        <v>356</v>
      </c>
    </row>
    <row r="47" spans="6:7" x14ac:dyDescent="0.3">
      <c r="F47" s="5" t="s">
        <v>48</v>
      </c>
      <c r="G47" s="53" t="s">
        <v>357</v>
      </c>
    </row>
    <row r="48" spans="6:7" x14ac:dyDescent="0.3">
      <c r="F48" s="5" t="s">
        <v>49</v>
      </c>
      <c r="G48" s="53" t="s">
        <v>358</v>
      </c>
    </row>
    <row r="49" spans="6:7" x14ac:dyDescent="0.3">
      <c r="F49" s="5" t="s">
        <v>50</v>
      </c>
      <c r="G49" s="53" t="s">
        <v>359</v>
      </c>
    </row>
    <row r="50" spans="6:7" x14ac:dyDescent="0.3">
      <c r="F50" s="5" t="s">
        <v>51</v>
      </c>
      <c r="G50" s="53" t="s">
        <v>360</v>
      </c>
    </row>
    <row r="51" spans="6:7" ht="26" x14ac:dyDescent="0.3">
      <c r="F51" s="5" t="s">
        <v>52</v>
      </c>
      <c r="G51" s="53" t="s">
        <v>361</v>
      </c>
    </row>
    <row r="52" spans="6:7" x14ac:dyDescent="0.3">
      <c r="F52" s="5" t="s">
        <v>53</v>
      </c>
      <c r="G52" s="53" t="s">
        <v>362</v>
      </c>
    </row>
    <row r="53" spans="6:7" x14ac:dyDescent="0.3">
      <c r="F53" s="5" t="s">
        <v>54</v>
      </c>
      <c r="G53" s="53" t="s">
        <v>363</v>
      </c>
    </row>
    <row r="54" spans="6:7" x14ac:dyDescent="0.3">
      <c r="F54" s="5" t="s">
        <v>55</v>
      </c>
      <c r="G54" s="53" t="s">
        <v>364</v>
      </c>
    </row>
    <row r="55" spans="6:7" x14ac:dyDescent="0.3">
      <c r="F55" s="5" t="s">
        <v>56</v>
      </c>
      <c r="G55" s="53" t="s">
        <v>365</v>
      </c>
    </row>
    <row r="56" spans="6:7" x14ac:dyDescent="0.3">
      <c r="F56" s="5" t="s">
        <v>57</v>
      </c>
      <c r="G56" s="53" t="s">
        <v>366</v>
      </c>
    </row>
    <row r="57" spans="6:7" x14ac:dyDescent="0.3">
      <c r="F57" s="5" t="s">
        <v>58</v>
      </c>
      <c r="G57" s="53" t="s">
        <v>367</v>
      </c>
    </row>
    <row r="58" spans="6:7" x14ac:dyDescent="0.3">
      <c r="F58" s="5" t="s">
        <v>59</v>
      </c>
      <c r="G58" s="53" t="s">
        <v>368</v>
      </c>
    </row>
    <row r="59" spans="6:7" x14ac:dyDescent="0.3">
      <c r="F59" s="5" t="s">
        <v>185</v>
      </c>
      <c r="G59" s="53" t="s">
        <v>369</v>
      </c>
    </row>
    <row r="60" spans="6:7" x14ac:dyDescent="0.3">
      <c r="F60" s="5" t="s">
        <v>60</v>
      </c>
      <c r="G60" s="53" t="s">
        <v>370</v>
      </c>
    </row>
    <row r="61" spans="6:7" x14ac:dyDescent="0.3">
      <c r="F61" s="5" t="s">
        <v>61</v>
      </c>
      <c r="G61" s="53" t="s">
        <v>371</v>
      </c>
    </row>
    <row r="62" spans="6:7" x14ac:dyDescent="0.3">
      <c r="F62" s="5" t="s">
        <v>288</v>
      </c>
      <c r="G62" s="53" t="s">
        <v>372</v>
      </c>
    </row>
    <row r="63" spans="6:7" x14ac:dyDescent="0.3">
      <c r="F63" s="5" t="s">
        <v>62</v>
      </c>
      <c r="G63" s="53" t="s">
        <v>373</v>
      </c>
    </row>
    <row r="64" spans="6:7" x14ac:dyDescent="0.3">
      <c r="F64" s="5" t="s">
        <v>63</v>
      </c>
      <c r="G64" s="53" t="s">
        <v>374</v>
      </c>
    </row>
    <row r="65" spans="6:7" x14ac:dyDescent="0.3">
      <c r="F65" s="5" t="s">
        <v>64</v>
      </c>
      <c r="G65" s="53" t="s">
        <v>375</v>
      </c>
    </row>
    <row r="66" spans="6:7" x14ac:dyDescent="0.3">
      <c r="F66" s="5" t="s">
        <v>65</v>
      </c>
      <c r="G66" s="53" t="s">
        <v>376</v>
      </c>
    </row>
    <row r="67" spans="6:7" x14ac:dyDescent="0.3">
      <c r="F67" s="5" t="s">
        <v>66</v>
      </c>
      <c r="G67" s="53" t="s">
        <v>377</v>
      </c>
    </row>
    <row r="68" spans="6:7" x14ac:dyDescent="0.3">
      <c r="F68" s="5" t="s">
        <v>67</v>
      </c>
      <c r="G68" s="53" t="s">
        <v>378</v>
      </c>
    </row>
    <row r="69" spans="6:7" x14ac:dyDescent="0.3">
      <c r="F69" s="5" t="s">
        <v>68</v>
      </c>
      <c r="G69" s="53" t="s">
        <v>379</v>
      </c>
    </row>
    <row r="70" spans="6:7" x14ac:dyDescent="0.3">
      <c r="F70" s="5" t="s">
        <v>69</v>
      </c>
      <c r="G70" s="53" t="s">
        <v>380</v>
      </c>
    </row>
    <row r="71" spans="6:7" x14ac:dyDescent="0.3">
      <c r="F71" s="5" t="s">
        <v>70</v>
      </c>
      <c r="G71" s="53" t="s">
        <v>381</v>
      </c>
    </row>
    <row r="72" spans="6:7" x14ac:dyDescent="0.3">
      <c r="F72" s="5" t="s">
        <v>71</v>
      </c>
      <c r="G72" s="53" t="s">
        <v>382</v>
      </c>
    </row>
    <row r="73" spans="6:7" x14ac:dyDescent="0.3">
      <c r="F73" s="5" t="s">
        <v>72</v>
      </c>
      <c r="G73" s="53" t="s">
        <v>383</v>
      </c>
    </row>
    <row r="74" spans="6:7" x14ac:dyDescent="0.3">
      <c r="F74" s="5" t="s">
        <v>73</v>
      </c>
      <c r="G74" s="53" t="s">
        <v>384</v>
      </c>
    </row>
    <row r="75" spans="6:7" x14ac:dyDescent="0.3">
      <c r="F75" s="5" t="s">
        <v>74</v>
      </c>
      <c r="G75" s="53" t="s">
        <v>385</v>
      </c>
    </row>
    <row r="76" spans="6:7" x14ac:dyDescent="0.3">
      <c r="F76" s="5" t="s">
        <v>75</v>
      </c>
      <c r="G76" s="53" t="s">
        <v>386</v>
      </c>
    </row>
    <row r="77" spans="6:7" x14ac:dyDescent="0.3">
      <c r="F77" s="5" t="s">
        <v>76</v>
      </c>
      <c r="G77" s="53" t="s">
        <v>387</v>
      </c>
    </row>
    <row r="78" spans="6:7" x14ac:dyDescent="0.3">
      <c r="F78" s="5" t="s">
        <v>77</v>
      </c>
      <c r="G78" s="53" t="s">
        <v>388</v>
      </c>
    </row>
    <row r="79" spans="6:7" x14ac:dyDescent="0.3">
      <c r="F79" s="5" t="s">
        <v>272</v>
      </c>
      <c r="G79" s="53" t="s">
        <v>389</v>
      </c>
    </row>
    <row r="80" spans="6:7" x14ac:dyDescent="0.3">
      <c r="F80" s="5" t="s">
        <v>78</v>
      </c>
      <c r="G80" s="53" t="s">
        <v>390</v>
      </c>
    </row>
    <row r="81" spans="6:7" x14ac:dyDescent="0.3">
      <c r="F81" s="5" t="s">
        <v>254</v>
      </c>
      <c r="G81" s="53" t="s">
        <v>391</v>
      </c>
    </row>
    <row r="82" spans="6:7" x14ac:dyDescent="0.3">
      <c r="F82" s="5" t="s">
        <v>79</v>
      </c>
      <c r="G82" s="53" t="s">
        <v>392</v>
      </c>
    </row>
    <row r="83" spans="6:7" x14ac:dyDescent="0.3">
      <c r="F83" s="5" t="s">
        <v>80</v>
      </c>
      <c r="G83" s="53" t="s">
        <v>393</v>
      </c>
    </row>
    <row r="84" spans="6:7" x14ac:dyDescent="0.3">
      <c r="F84" s="5" t="s">
        <v>81</v>
      </c>
      <c r="G84" s="53" t="s">
        <v>394</v>
      </c>
    </row>
    <row r="85" spans="6:7" x14ac:dyDescent="0.3">
      <c r="F85" s="5" t="s">
        <v>82</v>
      </c>
      <c r="G85" s="53" t="s">
        <v>395</v>
      </c>
    </row>
    <row r="86" spans="6:7" x14ac:dyDescent="0.3">
      <c r="F86" s="5" t="s">
        <v>282</v>
      </c>
      <c r="G86" s="53" t="s">
        <v>396</v>
      </c>
    </row>
    <row r="87" spans="6:7" x14ac:dyDescent="0.3">
      <c r="F87" s="5" t="s">
        <v>186</v>
      </c>
      <c r="G87" s="53" t="s">
        <v>397</v>
      </c>
    </row>
    <row r="88" spans="6:7" x14ac:dyDescent="0.3">
      <c r="F88" s="5" t="s">
        <v>83</v>
      </c>
      <c r="G88" s="53" t="s">
        <v>398</v>
      </c>
    </row>
    <row r="89" spans="6:7" x14ac:dyDescent="0.3">
      <c r="F89" s="5" t="s">
        <v>84</v>
      </c>
      <c r="G89" s="53" t="s">
        <v>399</v>
      </c>
    </row>
    <row r="90" spans="6:7" x14ac:dyDescent="0.3">
      <c r="F90" s="5" t="s">
        <v>85</v>
      </c>
      <c r="G90" s="53" t="s">
        <v>400</v>
      </c>
    </row>
    <row r="91" spans="6:7" x14ac:dyDescent="0.3">
      <c r="F91" s="5" t="s">
        <v>86</v>
      </c>
      <c r="G91" s="53" t="s">
        <v>401</v>
      </c>
    </row>
    <row r="92" spans="6:7" x14ac:dyDescent="0.3">
      <c r="F92" s="5" t="s">
        <v>87</v>
      </c>
      <c r="G92" s="53" t="s">
        <v>402</v>
      </c>
    </row>
    <row r="93" spans="6:7" x14ac:dyDescent="0.3">
      <c r="F93" s="5" t="s">
        <v>88</v>
      </c>
      <c r="G93" s="53" t="s">
        <v>403</v>
      </c>
    </row>
    <row r="94" spans="6:7" x14ac:dyDescent="0.3">
      <c r="F94" s="5" t="s">
        <v>89</v>
      </c>
      <c r="G94" s="53" t="s">
        <v>404</v>
      </c>
    </row>
    <row r="95" spans="6:7" x14ac:dyDescent="0.3">
      <c r="F95" s="5" t="s">
        <v>90</v>
      </c>
      <c r="G95" s="53" t="s">
        <v>405</v>
      </c>
    </row>
    <row r="96" spans="6:7" x14ac:dyDescent="0.3">
      <c r="F96" s="5" t="s">
        <v>91</v>
      </c>
      <c r="G96" s="53" t="s">
        <v>406</v>
      </c>
    </row>
    <row r="97" spans="6:7" x14ac:dyDescent="0.3">
      <c r="F97" s="5" t="s">
        <v>92</v>
      </c>
      <c r="G97" s="53" t="s">
        <v>407</v>
      </c>
    </row>
    <row r="98" spans="6:7" x14ac:dyDescent="0.3">
      <c r="F98" s="5" t="s">
        <v>93</v>
      </c>
      <c r="G98" s="53" t="s">
        <v>408</v>
      </c>
    </row>
    <row r="99" spans="6:7" ht="26" x14ac:dyDescent="0.3">
      <c r="F99" s="5" t="s">
        <v>94</v>
      </c>
      <c r="G99" s="53" t="s">
        <v>409</v>
      </c>
    </row>
    <row r="100" spans="6:7" x14ac:dyDescent="0.3">
      <c r="F100" s="5" t="s">
        <v>95</v>
      </c>
      <c r="G100" s="53" t="s">
        <v>410</v>
      </c>
    </row>
    <row r="101" spans="6:7" x14ac:dyDescent="0.3">
      <c r="F101" s="5" t="s">
        <v>96</v>
      </c>
      <c r="G101" s="53" t="s">
        <v>411</v>
      </c>
    </row>
    <row r="102" spans="6:7" x14ac:dyDescent="0.3">
      <c r="F102" s="5" t="s">
        <v>97</v>
      </c>
      <c r="G102" s="53" t="s">
        <v>412</v>
      </c>
    </row>
    <row r="103" spans="6:7" x14ac:dyDescent="0.3">
      <c r="F103" s="5" t="s">
        <v>98</v>
      </c>
      <c r="G103" s="53" t="s">
        <v>413</v>
      </c>
    </row>
    <row r="104" spans="6:7" x14ac:dyDescent="0.3">
      <c r="F104" s="5" t="s">
        <v>99</v>
      </c>
      <c r="G104" s="53" t="s">
        <v>414</v>
      </c>
    </row>
    <row r="105" spans="6:7" x14ac:dyDescent="0.3">
      <c r="F105" s="5" t="s">
        <v>100</v>
      </c>
      <c r="G105" s="53" t="s">
        <v>415</v>
      </c>
    </row>
    <row r="106" spans="6:7" x14ac:dyDescent="0.3">
      <c r="F106" s="5" t="s">
        <v>101</v>
      </c>
      <c r="G106" s="53" t="s">
        <v>416</v>
      </c>
    </row>
    <row r="107" spans="6:7" x14ac:dyDescent="0.3">
      <c r="F107" s="5" t="s">
        <v>102</v>
      </c>
      <c r="G107" s="53" t="s">
        <v>417</v>
      </c>
    </row>
    <row r="108" spans="6:7" x14ac:dyDescent="0.3">
      <c r="F108" s="5" t="s">
        <v>103</v>
      </c>
      <c r="G108" s="53" t="s">
        <v>418</v>
      </c>
    </row>
    <row r="109" spans="6:7" x14ac:dyDescent="0.3">
      <c r="F109" s="5" t="s">
        <v>104</v>
      </c>
      <c r="G109" s="53" t="s">
        <v>419</v>
      </c>
    </row>
    <row r="110" spans="6:7" x14ac:dyDescent="0.3">
      <c r="F110" s="5" t="s">
        <v>105</v>
      </c>
      <c r="G110" s="53" t="s">
        <v>420</v>
      </c>
    </row>
    <row r="111" spans="6:7" x14ac:dyDescent="0.3">
      <c r="F111" s="5" t="s">
        <v>106</v>
      </c>
      <c r="G111" s="53" t="s">
        <v>421</v>
      </c>
    </row>
    <row r="112" spans="6:7" x14ac:dyDescent="0.3">
      <c r="F112" s="5" t="s">
        <v>107</v>
      </c>
      <c r="G112" s="53" t="s">
        <v>422</v>
      </c>
    </row>
    <row r="113" spans="6:7" x14ac:dyDescent="0.3">
      <c r="F113" s="5" t="s">
        <v>108</v>
      </c>
      <c r="G113" s="53" t="s">
        <v>423</v>
      </c>
    </row>
    <row r="114" spans="6:7" x14ac:dyDescent="0.3">
      <c r="F114" s="5" t="s">
        <v>109</v>
      </c>
      <c r="G114" s="53" t="s">
        <v>424</v>
      </c>
    </row>
    <row r="115" spans="6:7" x14ac:dyDescent="0.3">
      <c r="F115" s="5" t="s">
        <v>110</v>
      </c>
      <c r="G115" s="53" t="s">
        <v>425</v>
      </c>
    </row>
    <row r="116" spans="6:7" x14ac:dyDescent="0.3">
      <c r="F116" s="5" t="s">
        <v>111</v>
      </c>
      <c r="G116" s="53" t="s">
        <v>426</v>
      </c>
    </row>
    <row r="117" spans="6:7" x14ac:dyDescent="0.3">
      <c r="F117" s="5" t="s">
        <v>112</v>
      </c>
      <c r="G117" s="53" t="s">
        <v>427</v>
      </c>
    </row>
    <row r="118" spans="6:7" x14ac:dyDescent="0.3">
      <c r="F118" s="5" t="s">
        <v>283</v>
      </c>
      <c r="G118" s="53" t="s">
        <v>428</v>
      </c>
    </row>
    <row r="119" spans="6:7" x14ac:dyDescent="0.3">
      <c r="F119" s="5" t="s">
        <v>286</v>
      </c>
      <c r="G119" s="53" t="s">
        <v>429</v>
      </c>
    </row>
    <row r="120" spans="6:7" x14ac:dyDescent="0.3">
      <c r="F120" s="5" t="s">
        <v>113</v>
      </c>
      <c r="G120" s="53" t="s">
        <v>430</v>
      </c>
    </row>
    <row r="121" spans="6:7" x14ac:dyDescent="0.3">
      <c r="F121" s="5" t="s">
        <v>114</v>
      </c>
      <c r="G121" s="53" t="s">
        <v>431</v>
      </c>
    </row>
    <row r="122" spans="6:7" x14ac:dyDescent="0.3">
      <c r="F122" s="5" t="s">
        <v>273</v>
      </c>
      <c r="G122" s="53" t="s">
        <v>432</v>
      </c>
    </row>
    <row r="123" spans="6:7" x14ac:dyDescent="0.3">
      <c r="F123" s="5" t="s">
        <v>115</v>
      </c>
      <c r="G123" s="53" t="s">
        <v>433</v>
      </c>
    </row>
    <row r="124" spans="6:7" x14ac:dyDescent="0.3">
      <c r="F124" s="5" t="s">
        <v>116</v>
      </c>
      <c r="G124" s="53" t="s">
        <v>434</v>
      </c>
    </row>
    <row r="125" spans="6:7" x14ac:dyDescent="0.3">
      <c r="F125" s="5" t="s">
        <v>117</v>
      </c>
      <c r="G125" s="53" t="s">
        <v>435</v>
      </c>
    </row>
    <row r="126" spans="6:7" x14ac:dyDescent="0.3">
      <c r="F126" s="5" t="s">
        <v>118</v>
      </c>
      <c r="G126" s="53" t="s">
        <v>436</v>
      </c>
    </row>
    <row r="127" spans="6:7" x14ac:dyDescent="0.3">
      <c r="F127" s="5" t="s">
        <v>119</v>
      </c>
      <c r="G127" s="53" t="s">
        <v>437</v>
      </c>
    </row>
    <row r="128" spans="6:7" x14ac:dyDescent="0.3">
      <c r="F128" s="5" t="s">
        <v>120</v>
      </c>
      <c r="G128" s="53" t="s">
        <v>438</v>
      </c>
    </row>
    <row r="129" spans="6:7" x14ac:dyDescent="0.3">
      <c r="F129" s="5" t="s">
        <v>121</v>
      </c>
      <c r="G129" s="53" t="s">
        <v>439</v>
      </c>
    </row>
    <row r="130" spans="6:7" x14ac:dyDescent="0.3">
      <c r="F130" s="5" t="s">
        <v>284</v>
      </c>
      <c r="G130" s="53" t="s">
        <v>440</v>
      </c>
    </row>
    <row r="131" spans="6:7" x14ac:dyDescent="0.3">
      <c r="F131" s="5" t="s">
        <v>122</v>
      </c>
      <c r="G131" s="53" t="s">
        <v>441</v>
      </c>
    </row>
    <row r="132" spans="6:7" x14ac:dyDescent="0.3">
      <c r="F132" s="5" t="s">
        <v>123</v>
      </c>
      <c r="G132" s="53" t="s">
        <v>442</v>
      </c>
    </row>
    <row r="133" spans="6:7" x14ac:dyDescent="0.3">
      <c r="F133" s="5" t="s">
        <v>124</v>
      </c>
      <c r="G133" s="53" t="s">
        <v>443</v>
      </c>
    </row>
    <row r="134" spans="6:7" x14ac:dyDescent="0.3">
      <c r="F134" s="5" t="s">
        <v>125</v>
      </c>
      <c r="G134" s="53" t="s">
        <v>444</v>
      </c>
    </row>
    <row r="135" spans="6:7" x14ac:dyDescent="0.3">
      <c r="F135" s="5" t="s">
        <v>126</v>
      </c>
      <c r="G135" s="53" t="s">
        <v>445</v>
      </c>
    </row>
    <row r="136" spans="6:7" ht="26" x14ac:dyDescent="0.3">
      <c r="F136" s="5" t="s">
        <v>274</v>
      </c>
      <c r="G136" s="53" t="s">
        <v>446</v>
      </c>
    </row>
    <row r="137" spans="6:7" x14ac:dyDescent="0.3">
      <c r="F137" s="5" t="s">
        <v>290</v>
      </c>
      <c r="G137" s="53" t="s">
        <v>447</v>
      </c>
    </row>
    <row r="138" spans="6:7" x14ac:dyDescent="0.3">
      <c r="F138" s="5" t="s">
        <v>127</v>
      </c>
      <c r="G138" s="53" t="s">
        <v>448</v>
      </c>
    </row>
    <row r="139" spans="6:7" x14ac:dyDescent="0.3">
      <c r="F139" s="5" t="s">
        <v>128</v>
      </c>
      <c r="G139" s="53" t="s">
        <v>449</v>
      </c>
    </row>
    <row r="140" spans="6:7" x14ac:dyDescent="0.3">
      <c r="F140" s="5" t="s">
        <v>129</v>
      </c>
      <c r="G140" s="53" t="s">
        <v>450</v>
      </c>
    </row>
    <row r="141" spans="6:7" x14ac:dyDescent="0.3">
      <c r="F141" s="5" t="s">
        <v>130</v>
      </c>
      <c r="G141" s="53" t="s">
        <v>451</v>
      </c>
    </row>
    <row r="142" spans="6:7" x14ac:dyDescent="0.3">
      <c r="F142" s="5" t="s">
        <v>285</v>
      </c>
      <c r="G142" s="53" t="s">
        <v>452</v>
      </c>
    </row>
    <row r="143" spans="6:7" x14ac:dyDescent="0.3">
      <c r="F143" s="5" t="s">
        <v>131</v>
      </c>
      <c r="G143" s="53" t="s">
        <v>453</v>
      </c>
    </row>
    <row r="144" spans="6:7" x14ac:dyDescent="0.3">
      <c r="F144" s="5" t="s">
        <v>132</v>
      </c>
      <c r="G144" s="53" t="s">
        <v>454</v>
      </c>
    </row>
    <row r="145" spans="6:7" x14ac:dyDescent="0.3">
      <c r="F145" s="5" t="s">
        <v>133</v>
      </c>
      <c r="G145" s="53" t="s">
        <v>455</v>
      </c>
    </row>
    <row r="146" spans="6:7" x14ac:dyDescent="0.3">
      <c r="F146" s="5" t="s">
        <v>134</v>
      </c>
      <c r="G146" s="53" t="s">
        <v>456</v>
      </c>
    </row>
    <row r="147" spans="6:7" x14ac:dyDescent="0.3">
      <c r="F147" s="5" t="s">
        <v>135</v>
      </c>
      <c r="G147" s="53" t="s">
        <v>457</v>
      </c>
    </row>
    <row r="148" spans="6:7" x14ac:dyDescent="0.3">
      <c r="F148" s="5" t="s">
        <v>136</v>
      </c>
      <c r="G148" s="53" t="s">
        <v>458</v>
      </c>
    </row>
    <row r="149" spans="6:7" x14ac:dyDescent="0.3">
      <c r="F149" s="5" t="s">
        <v>137</v>
      </c>
      <c r="G149" s="53" t="s">
        <v>459</v>
      </c>
    </row>
    <row r="150" spans="6:7" x14ac:dyDescent="0.3">
      <c r="F150" s="5" t="s">
        <v>138</v>
      </c>
      <c r="G150" s="53" t="s">
        <v>460</v>
      </c>
    </row>
    <row r="151" spans="6:7" x14ac:dyDescent="0.3">
      <c r="F151" s="5" t="s">
        <v>139</v>
      </c>
      <c r="G151" s="53" t="s">
        <v>461</v>
      </c>
    </row>
    <row r="152" spans="6:7" x14ac:dyDescent="0.3">
      <c r="F152" s="5" t="s">
        <v>140</v>
      </c>
      <c r="G152" s="53" t="s">
        <v>462</v>
      </c>
    </row>
    <row r="153" spans="6:7" x14ac:dyDescent="0.3">
      <c r="F153" s="5" t="s">
        <v>141</v>
      </c>
      <c r="G153" s="53" t="s">
        <v>463</v>
      </c>
    </row>
    <row r="154" spans="6:7" x14ac:dyDescent="0.3">
      <c r="F154" s="5" t="s">
        <v>142</v>
      </c>
      <c r="G154" s="53" t="s">
        <v>464</v>
      </c>
    </row>
    <row r="155" spans="6:7" x14ac:dyDescent="0.3">
      <c r="F155" s="5" t="s">
        <v>143</v>
      </c>
      <c r="G155" s="53" t="s">
        <v>465</v>
      </c>
    </row>
    <row r="156" spans="6:7" ht="26" x14ac:dyDescent="0.3">
      <c r="F156" s="5" t="s">
        <v>144</v>
      </c>
      <c r="G156" s="53" t="s">
        <v>466</v>
      </c>
    </row>
    <row r="157" spans="6:7" x14ac:dyDescent="0.3">
      <c r="F157" s="5" t="s">
        <v>145</v>
      </c>
      <c r="G157" s="53" t="s">
        <v>467</v>
      </c>
    </row>
    <row r="158" spans="6:7" x14ac:dyDescent="0.3">
      <c r="F158" s="5" t="s">
        <v>275</v>
      </c>
      <c r="G158" s="53" t="s">
        <v>468</v>
      </c>
    </row>
    <row r="159" spans="6:7" x14ac:dyDescent="0.3">
      <c r="F159" s="5" t="s">
        <v>146</v>
      </c>
      <c r="G159" s="53" t="s">
        <v>469</v>
      </c>
    </row>
    <row r="160" spans="6:7" x14ac:dyDescent="0.3">
      <c r="F160" s="5" t="s">
        <v>147</v>
      </c>
      <c r="G160" s="53" t="s">
        <v>470</v>
      </c>
    </row>
    <row r="161" spans="6:7" x14ac:dyDescent="0.3">
      <c r="F161" s="5" t="s">
        <v>148</v>
      </c>
      <c r="G161" s="53" t="s">
        <v>471</v>
      </c>
    </row>
    <row r="162" spans="6:7" x14ac:dyDescent="0.3">
      <c r="F162" s="5" t="s">
        <v>187</v>
      </c>
      <c r="G162" s="53" t="s">
        <v>472</v>
      </c>
    </row>
    <row r="163" spans="6:7" x14ac:dyDescent="0.3">
      <c r="F163" s="5" t="s">
        <v>149</v>
      </c>
      <c r="G163" s="53" t="s">
        <v>473</v>
      </c>
    </row>
    <row r="164" spans="6:7" x14ac:dyDescent="0.3">
      <c r="F164" s="5" t="s">
        <v>150</v>
      </c>
      <c r="G164" s="53" t="s">
        <v>474</v>
      </c>
    </row>
    <row r="165" spans="6:7" x14ac:dyDescent="0.3">
      <c r="F165" s="5" t="s">
        <v>151</v>
      </c>
      <c r="G165" s="53" t="s">
        <v>475</v>
      </c>
    </row>
    <row r="166" spans="6:7" x14ac:dyDescent="0.3">
      <c r="F166" s="5" t="s">
        <v>152</v>
      </c>
      <c r="G166" s="53" t="s">
        <v>476</v>
      </c>
    </row>
    <row r="167" spans="6:7" x14ac:dyDescent="0.3">
      <c r="F167" s="5" t="s">
        <v>153</v>
      </c>
      <c r="G167" s="53" t="s">
        <v>477</v>
      </c>
    </row>
    <row r="168" spans="6:7" x14ac:dyDescent="0.3">
      <c r="F168" s="5" t="s">
        <v>154</v>
      </c>
      <c r="G168" s="53" t="s">
        <v>478</v>
      </c>
    </row>
    <row r="169" spans="6:7" x14ac:dyDescent="0.3">
      <c r="F169" s="5" t="s">
        <v>287</v>
      </c>
      <c r="G169" s="53" t="s">
        <v>479</v>
      </c>
    </row>
    <row r="170" spans="6:7" x14ac:dyDescent="0.3">
      <c r="F170" s="5" t="s">
        <v>155</v>
      </c>
      <c r="G170" s="53" t="s">
        <v>480</v>
      </c>
    </row>
    <row r="171" spans="6:7" ht="26" x14ac:dyDescent="0.3">
      <c r="F171" s="5" t="s">
        <v>156</v>
      </c>
      <c r="G171" s="53" t="s">
        <v>481</v>
      </c>
    </row>
    <row r="172" spans="6:7" x14ac:dyDescent="0.3">
      <c r="F172" s="5" t="s">
        <v>188</v>
      </c>
      <c r="G172" s="53" t="s">
        <v>482</v>
      </c>
    </row>
    <row r="173" spans="6:7" x14ac:dyDescent="0.3">
      <c r="F173" s="5" t="s">
        <v>157</v>
      </c>
      <c r="G173" s="53" t="s">
        <v>483</v>
      </c>
    </row>
    <row r="174" spans="6:7" x14ac:dyDescent="0.3">
      <c r="F174" s="5" t="s">
        <v>158</v>
      </c>
      <c r="G174" s="53" t="s">
        <v>484</v>
      </c>
    </row>
    <row r="175" spans="6:7" x14ac:dyDescent="0.3">
      <c r="F175" s="5" t="s">
        <v>159</v>
      </c>
      <c r="G175" s="53" t="s">
        <v>485</v>
      </c>
    </row>
    <row r="176" spans="6:7" x14ac:dyDescent="0.3">
      <c r="F176" s="5" t="s">
        <v>160</v>
      </c>
      <c r="G176" s="53" t="s">
        <v>486</v>
      </c>
    </row>
    <row r="177" spans="6:7" x14ac:dyDescent="0.3">
      <c r="F177" s="5" t="s">
        <v>161</v>
      </c>
      <c r="G177" s="53" t="s">
        <v>487</v>
      </c>
    </row>
    <row r="178" spans="6:7" x14ac:dyDescent="0.3">
      <c r="F178" s="5" t="s">
        <v>162</v>
      </c>
      <c r="G178" s="53" t="s">
        <v>488</v>
      </c>
    </row>
    <row r="179" spans="6:7" x14ac:dyDescent="0.3">
      <c r="F179" s="5" t="s">
        <v>289</v>
      </c>
      <c r="G179" s="53" t="s">
        <v>489</v>
      </c>
    </row>
    <row r="180" spans="6:7" x14ac:dyDescent="0.3">
      <c r="F180" s="5" t="s">
        <v>256</v>
      </c>
      <c r="G180" s="53" t="s">
        <v>490</v>
      </c>
    </row>
    <row r="181" spans="6:7" x14ac:dyDescent="0.3">
      <c r="F181" s="5" t="s">
        <v>163</v>
      </c>
      <c r="G181" s="53" t="s">
        <v>491</v>
      </c>
    </row>
    <row r="182" spans="6:7" x14ac:dyDescent="0.3">
      <c r="F182" s="5" t="s">
        <v>164</v>
      </c>
      <c r="G182" s="53" t="s">
        <v>492</v>
      </c>
    </row>
    <row r="183" spans="6:7" x14ac:dyDescent="0.3">
      <c r="F183" s="5" t="s">
        <v>291</v>
      </c>
      <c r="G183" s="53" t="s">
        <v>493</v>
      </c>
    </row>
    <row r="184" spans="6:7" x14ac:dyDescent="0.3">
      <c r="F184" s="5" t="s">
        <v>165</v>
      </c>
      <c r="G184" s="53" t="s">
        <v>494</v>
      </c>
    </row>
    <row r="185" spans="6:7" x14ac:dyDescent="0.3">
      <c r="F185" s="5" t="s">
        <v>189</v>
      </c>
      <c r="G185" s="53" t="s">
        <v>495</v>
      </c>
    </row>
    <row r="186" spans="6:7" x14ac:dyDescent="0.3">
      <c r="F186" s="5" t="s">
        <v>166</v>
      </c>
      <c r="G186" s="53" t="s">
        <v>496</v>
      </c>
    </row>
    <row r="187" spans="6:7" x14ac:dyDescent="0.3">
      <c r="F187" s="5" t="s">
        <v>167</v>
      </c>
      <c r="G187" s="53" t="s">
        <v>497</v>
      </c>
    </row>
    <row r="188" spans="6:7" x14ac:dyDescent="0.3">
      <c r="F188" s="5" t="s">
        <v>168</v>
      </c>
      <c r="G188" s="53" t="s">
        <v>498</v>
      </c>
    </row>
    <row r="189" spans="6:7" x14ac:dyDescent="0.3">
      <c r="F189" s="5" t="s">
        <v>169</v>
      </c>
      <c r="G189" s="53" t="s">
        <v>499</v>
      </c>
    </row>
    <row r="190" spans="6:7" x14ac:dyDescent="0.3">
      <c r="F190" s="5" t="s">
        <v>170</v>
      </c>
      <c r="G190" s="53" t="s">
        <v>500</v>
      </c>
    </row>
    <row r="191" spans="6:7" x14ac:dyDescent="0.3">
      <c r="F191" s="5" t="s">
        <v>171</v>
      </c>
      <c r="G191" s="53" t="s">
        <v>501</v>
      </c>
    </row>
    <row r="192" spans="6:7" x14ac:dyDescent="0.3">
      <c r="F192" s="5" t="s">
        <v>172</v>
      </c>
      <c r="G192" s="53" t="s">
        <v>502</v>
      </c>
    </row>
    <row r="193" spans="6:7" x14ac:dyDescent="0.3">
      <c r="F193" s="5" t="s">
        <v>173</v>
      </c>
      <c r="G193" s="53" t="s">
        <v>503</v>
      </c>
    </row>
    <row r="194" spans="6:7" x14ac:dyDescent="0.3">
      <c r="F194" s="5" t="s">
        <v>174</v>
      </c>
      <c r="G194" s="53" t="s">
        <v>504</v>
      </c>
    </row>
    <row r="195" spans="6:7" x14ac:dyDescent="0.3">
      <c r="F195" s="5" t="s">
        <v>175</v>
      </c>
      <c r="G195" s="53" t="s">
        <v>505</v>
      </c>
    </row>
    <row r="196" spans="6:7" ht="26" x14ac:dyDescent="0.3">
      <c r="F196" s="5" t="s">
        <v>176</v>
      </c>
      <c r="G196" s="53" t="s">
        <v>506</v>
      </c>
    </row>
    <row r="197" spans="6:7" x14ac:dyDescent="0.3">
      <c r="F197" s="5" t="s">
        <v>177</v>
      </c>
      <c r="G197" s="53" t="s">
        <v>507</v>
      </c>
    </row>
    <row r="198" spans="6:7" x14ac:dyDescent="0.3">
      <c r="F198" s="5" t="s">
        <v>178</v>
      </c>
      <c r="G198" s="53" t="s">
        <v>508</v>
      </c>
    </row>
    <row r="199" spans="6:7" x14ac:dyDescent="0.3">
      <c r="F199" s="5" t="s">
        <v>179</v>
      </c>
      <c r="G199" s="53" t="s">
        <v>509</v>
      </c>
    </row>
    <row r="200" spans="6:7" x14ac:dyDescent="0.3">
      <c r="F200" s="5" t="s">
        <v>292</v>
      </c>
      <c r="G200" s="53" t="s">
        <v>510</v>
      </c>
    </row>
    <row r="201" spans="6:7" x14ac:dyDescent="0.3">
      <c r="F201" s="5" t="s">
        <v>180</v>
      </c>
      <c r="G201" s="53" t="s">
        <v>511</v>
      </c>
    </row>
    <row r="202" spans="6:7" x14ac:dyDescent="0.3">
      <c r="F202" s="5" t="s">
        <v>181</v>
      </c>
      <c r="G202" s="53" t="s">
        <v>512</v>
      </c>
    </row>
    <row r="203" spans="6:7" x14ac:dyDescent="0.3">
      <c r="F203" s="2" t="s">
        <v>182</v>
      </c>
      <c r="G203" s="53" t="s">
        <v>513</v>
      </c>
    </row>
    <row r="204" spans="6:7" x14ac:dyDescent="0.3">
      <c r="F204" s="2" t="s">
        <v>183</v>
      </c>
      <c r="G204" s="53" t="s">
        <v>514</v>
      </c>
    </row>
    <row r="205" spans="6:7" x14ac:dyDescent="0.3">
      <c r="G205" s="2" t="s">
        <v>515</v>
      </c>
    </row>
    <row r="206" spans="6:7" x14ac:dyDescent="0.3">
      <c r="G206" s="2" t="s">
        <v>516</v>
      </c>
    </row>
    <row r="207" spans="6:7" x14ac:dyDescent="0.3">
      <c r="G207" s="2" t="s">
        <v>517</v>
      </c>
    </row>
    <row r="208" spans="6:7" x14ac:dyDescent="0.3">
      <c r="G208" s="2" t="s">
        <v>518</v>
      </c>
    </row>
    <row r="209" spans="7:7" x14ac:dyDescent="0.3">
      <c r="G209" s="2" t="s">
        <v>519</v>
      </c>
    </row>
    <row r="210" spans="7:7" x14ac:dyDescent="0.3">
      <c r="G210" s="2" t="s">
        <v>520</v>
      </c>
    </row>
    <row r="211" spans="7:7" x14ac:dyDescent="0.3">
      <c r="G211" s="2" t="s">
        <v>521</v>
      </c>
    </row>
    <row r="212" spans="7:7" x14ac:dyDescent="0.3">
      <c r="G212" s="2" t="s">
        <v>522</v>
      </c>
    </row>
    <row r="213" spans="7:7" x14ac:dyDescent="0.3">
      <c r="G213" s="2" t="s">
        <v>523</v>
      </c>
    </row>
    <row r="214" spans="7:7" x14ac:dyDescent="0.3">
      <c r="G214" s="2" t="s">
        <v>524</v>
      </c>
    </row>
    <row r="215" spans="7:7" x14ac:dyDescent="0.3">
      <c r="G215" s="2" t="s">
        <v>525</v>
      </c>
    </row>
    <row r="216" spans="7:7" x14ac:dyDescent="0.3">
      <c r="G216" s="2" t="s">
        <v>526</v>
      </c>
    </row>
    <row r="217" spans="7:7" x14ac:dyDescent="0.3">
      <c r="G217" s="2" t="s">
        <v>527</v>
      </c>
    </row>
    <row r="218" spans="7:7" x14ac:dyDescent="0.3">
      <c r="G218" s="2" t="s">
        <v>528</v>
      </c>
    </row>
    <row r="219" spans="7:7" x14ac:dyDescent="0.3">
      <c r="G219" s="2" t="s">
        <v>529</v>
      </c>
    </row>
    <row r="220" spans="7:7" x14ac:dyDescent="0.3">
      <c r="G220" s="2" t="s">
        <v>530</v>
      </c>
    </row>
    <row r="221" spans="7:7" x14ac:dyDescent="0.3">
      <c r="G221" s="2" t="s">
        <v>531</v>
      </c>
    </row>
    <row r="222" spans="7:7" x14ac:dyDescent="0.3">
      <c r="G222" s="2" t="s">
        <v>532</v>
      </c>
    </row>
    <row r="223" spans="7:7" x14ac:dyDescent="0.3">
      <c r="G223" s="2" t="s">
        <v>533</v>
      </c>
    </row>
    <row r="224" spans="7:7" x14ac:dyDescent="0.3">
      <c r="G224" s="2" t="s">
        <v>534</v>
      </c>
    </row>
    <row r="225" spans="7:7" x14ac:dyDescent="0.3">
      <c r="G225" s="2" t="s">
        <v>535</v>
      </c>
    </row>
    <row r="226" spans="7:7" x14ac:dyDescent="0.3">
      <c r="G226" s="2" t="s">
        <v>536</v>
      </c>
    </row>
    <row r="227" spans="7:7" x14ac:dyDescent="0.3">
      <c r="G227" s="2" t="s">
        <v>537</v>
      </c>
    </row>
    <row r="228" spans="7:7" x14ac:dyDescent="0.3">
      <c r="G228" s="2" t="s">
        <v>538</v>
      </c>
    </row>
    <row r="229" spans="7:7" x14ac:dyDescent="0.3">
      <c r="G229" s="2" t="s">
        <v>539</v>
      </c>
    </row>
    <row r="230" spans="7:7" x14ac:dyDescent="0.3">
      <c r="G230" s="2" t="s">
        <v>540</v>
      </c>
    </row>
    <row r="231" spans="7:7" x14ac:dyDescent="0.3">
      <c r="G231" s="2" t="s">
        <v>541</v>
      </c>
    </row>
    <row r="232" spans="7:7" x14ac:dyDescent="0.3">
      <c r="G232" s="2" t="s">
        <v>542</v>
      </c>
    </row>
    <row r="233" spans="7:7" x14ac:dyDescent="0.3">
      <c r="G233" s="2" t="s">
        <v>543</v>
      </c>
    </row>
    <row r="234" spans="7:7" x14ac:dyDescent="0.3">
      <c r="G234" s="2" t="s">
        <v>544</v>
      </c>
    </row>
    <row r="235" spans="7:7" x14ac:dyDescent="0.3">
      <c r="G235" s="2" t="s">
        <v>545</v>
      </c>
    </row>
    <row r="236" spans="7:7" x14ac:dyDescent="0.3">
      <c r="G236" s="2" t="s">
        <v>546</v>
      </c>
    </row>
    <row r="237" spans="7:7" x14ac:dyDescent="0.3">
      <c r="G237" s="2" t="s">
        <v>547</v>
      </c>
    </row>
    <row r="238" spans="7:7" x14ac:dyDescent="0.3">
      <c r="G238" s="2" t="s">
        <v>548</v>
      </c>
    </row>
    <row r="239" spans="7:7" x14ac:dyDescent="0.3">
      <c r="G239" s="2" t="s">
        <v>549</v>
      </c>
    </row>
    <row r="240" spans="7:7" x14ac:dyDescent="0.3">
      <c r="G240" s="2" t="s">
        <v>550</v>
      </c>
    </row>
    <row r="241" spans="7:7" x14ac:dyDescent="0.3">
      <c r="G241" s="2" t="s">
        <v>551</v>
      </c>
    </row>
    <row r="242" spans="7:7" x14ac:dyDescent="0.3">
      <c r="G242" s="2" t="s">
        <v>552</v>
      </c>
    </row>
    <row r="243" spans="7:7" x14ac:dyDescent="0.3">
      <c r="G243" s="2" t="s">
        <v>553</v>
      </c>
    </row>
    <row r="244" spans="7:7" x14ac:dyDescent="0.3">
      <c r="G244" s="2" t="s">
        <v>554</v>
      </c>
    </row>
    <row r="245" spans="7:7" x14ac:dyDescent="0.3">
      <c r="G245" s="2" t="s">
        <v>555</v>
      </c>
    </row>
    <row r="246" spans="7:7" x14ac:dyDescent="0.3">
      <c r="G246" s="2" t="s">
        <v>556</v>
      </c>
    </row>
    <row r="247" spans="7:7" x14ac:dyDescent="0.3">
      <c r="G247" s="2" t="s">
        <v>557</v>
      </c>
    </row>
    <row r="248" spans="7:7" x14ac:dyDescent="0.3">
      <c r="G248" s="2" t="s">
        <v>558</v>
      </c>
    </row>
    <row r="249" spans="7:7" x14ac:dyDescent="0.3">
      <c r="G249" s="2" t="s">
        <v>559</v>
      </c>
    </row>
    <row r="250" spans="7:7" x14ac:dyDescent="0.3">
      <c r="G250" s="2" t="s">
        <v>560</v>
      </c>
    </row>
    <row r="251" spans="7:7" x14ac:dyDescent="0.3">
      <c r="G251" s="2" t="s">
        <v>561</v>
      </c>
    </row>
    <row r="252" spans="7:7" x14ac:dyDescent="0.3">
      <c r="G252" s="2" t="s">
        <v>562</v>
      </c>
    </row>
    <row r="253" spans="7:7" x14ac:dyDescent="0.3">
      <c r="G253" s="2" t="s">
        <v>563</v>
      </c>
    </row>
    <row r="254" spans="7:7" x14ac:dyDescent="0.3">
      <c r="G254" s="2" t="s">
        <v>564</v>
      </c>
    </row>
    <row r="255" spans="7:7" x14ac:dyDescent="0.3">
      <c r="G255" s="2" t="s">
        <v>565</v>
      </c>
    </row>
    <row r="256" spans="7:7" x14ac:dyDescent="0.3">
      <c r="G256" s="2" t="s">
        <v>566</v>
      </c>
    </row>
    <row r="257" spans="7:7" x14ac:dyDescent="0.3">
      <c r="G257" s="2" t="s">
        <v>567</v>
      </c>
    </row>
    <row r="258" spans="7:7" x14ac:dyDescent="0.3">
      <c r="G258" s="2" t="s">
        <v>568</v>
      </c>
    </row>
    <row r="259" spans="7:7" x14ac:dyDescent="0.3">
      <c r="G259" s="2" t="s">
        <v>569</v>
      </c>
    </row>
    <row r="260" spans="7:7" x14ac:dyDescent="0.3">
      <c r="G260" s="2" t="s">
        <v>570</v>
      </c>
    </row>
    <row r="261" spans="7:7" x14ac:dyDescent="0.3">
      <c r="G261" s="2" t="s">
        <v>571</v>
      </c>
    </row>
    <row r="262" spans="7:7" x14ac:dyDescent="0.3">
      <c r="G262" s="2" t="s">
        <v>572</v>
      </c>
    </row>
    <row r="263" spans="7:7" x14ac:dyDescent="0.3">
      <c r="G263" s="2" t="s">
        <v>573</v>
      </c>
    </row>
    <row r="264" spans="7:7" x14ac:dyDescent="0.3">
      <c r="G264" s="2" t="s">
        <v>574</v>
      </c>
    </row>
    <row r="265" spans="7:7" x14ac:dyDescent="0.3">
      <c r="G265" s="2" t="s">
        <v>575</v>
      </c>
    </row>
    <row r="266" spans="7:7" x14ac:dyDescent="0.3">
      <c r="G266" s="2" t="s">
        <v>576</v>
      </c>
    </row>
    <row r="267" spans="7:7" x14ac:dyDescent="0.3">
      <c r="G267" s="2" t="s">
        <v>577</v>
      </c>
    </row>
    <row r="268" spans="7:7" x14ac:dyDescent="0.3">
      <c r="G268" s="2" t="s">
        <v>578</v>
      </c>
    </row>
    <row r="269" spans="7:7" x14ac:dyDescent="0.3">
      <c r="G269" s="2" t="s">
        <v>579</v>
      </c>
    </row>
    <row r="270" spans="7:7" x14ac:dyDescent="0.3">
      <c r="G270" s="2" t="s">
        <v>580</v>
      </c>
    </row>
    <row r="271" spans="7:7" x14ac:dyDescent="0.3">
      <c r="G271" s="2" t="s">
        <v>581</v>
      </c>
    </row>
    <row r="272" spans="7:7" x14ac:dyDescent="0.3">
      <c r="G272" s="2" t="s">
        <v>582</v>
      </c>
    </row>
    <row r="273" spans="7:7" x14ac:dyDescent="0.3">
      <c r="G273" s="2" t="s">
        <v>583</v>
      </c>
    </row>
    <row r="274" spans="7:7" x14ac:dyDescent="0.3">
      <c r="G274" s="2" t="s">
        <v>584</v>
      </c>
    </row>
    <row r="275" spans="7:7" x14ac:dyDescent="0.3">
      <c r="G275" s="2" t="s">
        <v>585</v>
      </c>
    </row>
    <row r="276" spans="7:7" x14ac:dyDescent="0.3">
      <c r="G276" s="2" t="s">
        <v>586</v>
      </c>
    </row>
    <row r="277" spans="7:7" x14ac:dyDescent="0.3">
      <c r="G277" s="2" t="s">
        <v>587</v>
      </c>
    </row>
    <row r="278" spans="7:7" x14ac:dyDescent="0.3">
      <c r="G278" s="2" t="s">
        <v>588</v>
      </c>
    </row>
    <row r="279" spans="7:7" x14ac:dyDescent="0.3">
      <c r="G279" s="2" t="s">
        <v>589</v>
      </c>
    </row>
    <row r="280" spans="7:7" x14ac:dyDescent="0.3">
      <c r="G280" s="2" t="s">
        <v>590</v>
      </c>
    </row>
    <row r="281" spans="7:7" x14ac:dyDescent="0.3">
      <c r="G281" s="2" t="s">
        <v>591</v>
      </c>
    </row>
    <row r="282" spans="7:7" x14ac:dyDescent="0.3">
      <c r="G282" s="2" t="s">
        <v>592</v>
      </c>
    </row>
    <row r="283" spans="7:7" x14ac:dyDescent="0.3">
      <c r="G283" s="2" t="s">
        <v>593</v>
      </c>
    </row>
    <row r="284" spans="7:7" x14ac:dyDescent="0.3">
      <c r="G284" s="2" t="s">
        <v>594</v>
      </c>
    </row>
    <row r="285" spans="7:7" x14ac:dyDescent="0.3">
      <c r="G285" s="2" t="s">
        <v>595</v>
      </c>
    </row>
    <row r="286" spans="7:7" x14ac:dyDescent="0.3">
      <c r="G286" s="2" t="s">
        <v>596</v>
      </c>
    </row>
    <row r="287" spans="7:7" x14ac:dyDescent="0.3">
      <c r="G287" s="66" t="s">
        <v>740</v>
      </c>
    </row>
    <row r="288" spans="7:7" x14ac:dyDescent="0.3">
      <c r="G288" s="2" t="s">
        <v>597</v>
      </c>
    </row>
    <row r="289" spans="7:7" x14ac:dyDescent="0.3">
      <c r="G289" s="2" t="s">
        <v>598</v>
      </c>
    </row>
    <row r="290" spans="7:7" x14ac:dyDescent="0.3">
      <c r="G290" s="2" t="s">
        <v>599</v>
      </c>
    </row>
    <row r="291" spans="7:7" x14ac:dyDescent="0.3">
      <c r="G291" s="2" t="s">
        <v>600</v>
      </c>
    </row>
    <row r="292" spans="7:7" x14ac:dyDescent="0.3">
      <c r="G292" s="2" t="s">
        <v>601</v>
      </c>
    </row>
    <row r="293" spans="7:7" x14ac:dyDescent="0.3">
      <c r="G293" s="2" t="s">
        <v>602</v>
      </c>
    </row>
    <row r="294" spans="7:7" x14ac:dyDescent="0.3">
      <c r="G294" s="2" t="s">
        <v>603</v>
      </c>
    </row>
    <row r="295" spans="7:7" x14ac:dyDescent="0.3">
      <c r="G295" s="2" t="s">
        <v>604</v>
      </c>
    </row>
    <row r="296" spans="7:7" x14ac:dyDescent="0.3">
      <c r="G296" s="2" t="s">
        <v>605</v>
      </c>
    </row>
    <row r="297" spans="7:7" x14ac:dyDescent="0.3">
      <c r="G297" s="2" t="s">
        <v>606</v>
      </c>
    </row>
    <row r="298" spans="7:7" x14ac:dyDescent="0.3">
      <c r="G298" s="2" t="s">
        <v>607</v>
      </c>
    </row>
    <row r="299" spans="7:7" x14ac:dyDescent="0.3">
      <c r="G299" s="2" t="s">
        <v>608</v>
      </c>
    </row>
    <row r="300" spans="7:7" x14ac:dyDescent="0.3">
      <c r="G300" s="2" t="s">
        <v>609</v>
      </c>
    </row>
    <row r="301" spans="7:7" x14ac:dyDescent="0.3">
      <c r="G301" s="2" t="s">
        <v>610</v>
      </c>
    </row>
    <row r="302" spans="7:7" x14ac:dyDescent="0.3">
      <c r="G302" s="2" t="s">
        <v>611</v>
      </c>
    </row>
    <row r="303" spans="7:7" x14ac:dyDescent="0.3">
      <c r="G303" s="2" t="s">
        <v>612</v>
      </c>
    </row>
    <row r="304" spans="7:7" x14ac:dyDescent="0.3">
      <c r="G304" s="2" t="s">
        <v>613</v>
      </c>
    </row>
    <row r="305" spans="7:7" x14ac:dyDescent="0.3">
      <c r="G305" s="2" t="s">
        <v>614</v>
      </c>
    </row>
    <row r="306" spans="7:7" x14ac:dyDescent="0.3">
      <c r="G306" s="2" t="s">
        <v>615</v>
      </c>
    </row>
    <row r="307" spans="7:7" x14ac:dyDescent="0.3">
      <c r="G307" s="2" t="s">
        <v>616</v>
      </c>
    </row>
    <row r="308" spans="7:7" x14ac:dyDescent="0.3">
      <c r="G308" s="2" t="s">
        <v>617</v>
      </c>
    </row>
    <row r="309" spans="7:7" x14ac:dyDescent="0.3">
      <c r="G309" s="2" t="s">
        <v>618</v>
      </c>
    </row>
    <row r="310" spans="7:7" x14ac:dyDescent="0.3">
      <c r="G310" s="2" t="s">
        <v>619</v>
      </c>
    </row>
    <row r="311" spans="7:7" x14ac:dyDescent="0.3">
      <c r="G311" s="2" t="s">
        <v>620</v>
      </c>
    </row>
    <row r="312" spans="7:7" x14ac:dyDescent="0.3">
      <c r="G312" s="2" t="s">
        <v>621</v>
      </c>
    </row>
    <row r="313" spans="7:7" x14ac:dyDescent="0.3">
      <c r="G313" s="2" t="s">
        <v>622</v>
      </c>
    </row>
    <row r="314" spans="7:7" x14ac:dyDescent="0.3">
      <c r="G314" s="2" t="s">
        <v>623</v>
      </c>
    </row>
    <row r="315" spans="7:7" x14ac:dyDescent="0.3">
      <c r="G315" s="2" t="s">
        <v>624</v>
      </c>
    </row>
    <row r="316" spans="7:7" x14ac:dyDescent="0.3">
      <c r="G316" s="2" t="s">
        <v>625</v>
      </c>
    </row>
    <row r="317" spans="7:7" x14ac:dyDescent="0.3">
      <c r="G317" s="2" t="s">
        <v>626</v>
      </c>
    </row>
    <row r="318" spans="7:7" x14ac:dyDescent="0.3">
      <c r="G318" s="2" t="s">
        <v>627</v>
      </c>
    </row>
    <row r="319" spans="7:7" x14ac:dyDescent="0.3">
      <c r="G319" s="2" t="s">
        <v>628</v>
      </c>
    </row>
    <row r="320" spans="7:7" x14ac:dyDescent="0.3">
      <c r="G320" s="2" t="s">
        <v>629</v>
      </c>
    </row>
    <row r="321" spans="7:7" x14ac:dyDescent="0.3">
      <c r="G321" s="2" t="s">
        <v>630</v>
      </c>
    </row>
    <row r="322" spans="7:7" x14ac:dyDescent="0.3">
      <c r="G322" s="2" t="s">
        <v>631</v>
      </c>
    </row>
    <row r="323" spans="7:7" x14ac:dyDescent="0.3">
      <c r="G323" s="2" t="s">
        <v>632</v>
      </c>
    </row>
    <row r="324" spans="7:7" x14ac:dyDescent="0.3">
      <c r="G324" s="2" t="s">
        <v>633</v>
      </c>
    </row>
    <row r="325" spans="7:7" x14ac:dyDescent="0.3">
      <c r="G325" s="2" t="s">
        <v>634</v>
      </c>
    </row>
    <row r="326" spans="7:7" x14ac:dyDescent="0.3">
      <c r="G326" s="2" t="s">
        <v>635</v>
      </c>
    </row>
    <row r="327" spans="7:7" x14ac:dyDescent="0.3">
      <c r="G327" s="2" t="s">
        <v>636</v>
      </c>
    </row>
    <row r="328" spans="7:7" x14ac:dyDescent="0.3">
      <c r="G328" s="2" t="s">
        <v>637</v>
      </c>
    </row>
    <row r="329" spans="7:7" x14ac:dyDescent="0.3">
      <c r="G329" s="2" t="s">
        <v>638</v>
      </c>
    </row>
    <row r="330" spans="7:7" x14ac:dyDescent="0.3">
      <c r="G330" s="2" t="s">
        <v>639</v>
      </c>
    </row>
    <row r="331" spans="7:7" x14ac:dyDescent="0.3">
      <c r="G331" s="2" t="s">
        <v>640</v>
      </c>
    </row>
    <row r="332" spans="7:7" x14ac:dyDescent="0.3">
      <c r="G332" s="2" t="s">
        <v>641</v>
      </c>
    </row>
    <row r="333" spans="7:7" x14ac:dyDescent="0.3">
      <c r="G333" s="2" t="s">
        <v>642</v>
      </c>
    </row>
    <row r="334" spans="7:7" x14ac:dyDescent="0.3">
      <c r="G334" s="2" t="s">
        <v>643</v>
      </c>
    </row>
    <row r="335" spans="7:7" x14ac:dyDescent="0.3">
      <c r="G335" s="2" t="s">
        <v>644</v>
      </c>
    </row>
    <row r="336" spans="7:7" x14ac:dyDescent="0.3">
      <c r="G336" s="2" t="s">
        <v>645</v>
      </c>
    </row>
    <row r="337" spans="7:7" x14ac:dyDescent="0.3">
      <c r="G337" s="2" t="s">
        <v>646</v>
      </c>
    </row>
    <row r="338" spans="7:7" x14ac:dyDescent="0.3">
      <c r="G338" s="2" t="s">
        <v>647</v>
      </c>
    </row>
    <row r="339" spans="7:7" x14ac:dyDescent="0.3">
      <c r="G339" s="2" t="s">
        <v>648</v>
      </c>
    </row>
    <row r="340" spans="7:7" x14ac:dyDescent="0.3">
      <c r="G340" s="2" t="s">
        <v>649</v>
      </c>
    </row>
    <row r="341" spans="7:7" x14ac:dyDescent="0.3">
      <c r="G341" s="2" t="s">
        <v>650</v>
      </c>
    </row>
    <row r="342" spans="7:7" x14ac:dyDescent="0.3">
      <c r="G342" s="2" t="s">
        <v>651</v>
      </c>
    </row>
    <row r="343" spans="7:7" x14ac:dyDescent="0.3">
      <c r="G343" s="2" t="s">
        <v>652</v>
      </c>
    </row>
    <row r="344" spans="7:7" x14ac:dyDescent="0.3">
      <c r="G344" s="2" t="s">
        <v>653</v>
      </c>
    </row>
    <row r="345" spans="7:7" x14ac:dyDescent="0.3">
      <c r="G345" s="2" t="s">
        <v>654</v>
      </c>
    </row>
    <row r="346" spans="7:7" x14ac:dyDescent="0.3">
      <c r="G346" s="2" t="s">
        <v>655</v>
      </c>
    </row>
    <row r="347" spans="7:7" x14ac:dyDescent="0.3">
      <c r="G347" s="2" t="s">
        <v>656</v>
      </c>
    </row>
    <row r="348" spans="7:7" x14ac:dyDescent="0.3">
      <c r="G348" s="2" t="s">
        <v>657</v>
      </c>
    </row>
    <row r="349" spans="7:7" x14ac:dyDescent="0.3">
      <c r="G349" s="2" t="s">
        <v>658</v>
      </c>
    </row>
    <row r="350" spans="7:7" x14ac:dyDescent="0.3">
      <c r="G350" s="2" t="s">
        <v>659</v>
      </c>
    </row>
    <row r="351" spans="7:7" x14ac:dyDescent="0.3">
      <c r="G351" s="2" t="s">
        <v>660</v>
      </c>
    </row>
    <row r="352" spans="7:7" x14ac:dyDescent="0.3">
      <c r="G352" s="2" t="s">
        <v>661</v>
      </c>
    </row>
    <row r="353" spans="7:7" x14ac:dyDescent="0.3">
      <c r="G353" s="2" t="s">
        <v>662</v>
      </c>
    </row>
    <row r="354" spans="7:7" x14ac:dyDescent="0.3">
      <c r="G354" s="2" t="s">
        <v>663</v>
      </c>
    </row>
    <row r="355" spans="7:7" x14ac:dyDescent="0.3">
      <c r="G355" s="2" t="s">
        <v>664</v>
      </c>
    </row>
    <row r="356" spans="7:7" x14ac:dyDescent="0.3">
      <c r="G356" s="2" t="s">
        <v>665</v>
      </c>
    </row>
    <row r="357" spans="7:7" x14ac:dyDescent="0.3">
      <c r="G357" s="2" t="s">
        <v>666</v>
      </c>
    </row>
    <row r="358" spans="7:7" x14ac:dyDescent="0.3">
      <c r="G358" s="2" t="s">
        <v>667</v>
      </c>
    </row>
    <row r="359" spans="7:7" x14ac:dyDescent="0.3">
      <c r="G359" s="2" t="s">
        <v>668</v>
      </c>
    </row>
    <row r="360" spans="7:7" x14ac:dyDescent="0.3">
      <c r="G360" s="2" t="s">
        <v>669</v>
      </c>
    </row>
    <row r="361" spans="7:7" x14ac:dyDescent="0.3">
      <c r="G361" s="2" t="s">
        <v>670</v>
      </c>
    </row>
    <row r="362" spans="7:7" x14ac:dyDescent="0.3">
      <c r="G362" s="2" t="s">
        <v>671</v>
      </c>
    </row>
    <row r="363" spans="7:7" x14ac:dyDescent="0.3">
      <c r="G363" s="2" t="s">
        <v>672</v>
      </c>
    </row>
    <row r="364" spans="7:7" x14ac:dyDescent="0.3">
      <c r="G364" s="2" t="s">
        <v>673</v>
      </c>
    </row>
    <row r="365" spans="7:7" x14ac:dyDescent="0.3">
      <c r="G365" s="2" t="s">
        <v>674</v>
      </c>
    </row>
    <row r="366" spans="7:7" x14ac:dyDescent="0.3">
      <c r="G366" s="2" t="s">
        <v>675</v>
      </c>
    </row>
    <row r="367" spans="7:7" x14ac:dyDescent="0.3">
      <c r="G367" s="2" t="s">
        <v>676</v>
      </c>
    </row>
    <row r="368" spans="7:7" x14ac:dyDescent="0.3">
      <c r="G368" s="2" t="s">
        <v>677</v>
      </c>
    </row>
    <row r="369" spans="7:7" x14ac:dyDescent="0.3">
      <c r="G369" s="2" t="s">
        <v>678</v>
      </c>
    </row>
    <row r="370" spans="7:7" x14ac:dyDescent="0.3">
      <c r="G370" s="2" t="s">
        <v>679</v>
      </c>
    </row>
    <row r="371" spans="7:7" x14ac:dyDescent="0.3">
      <c r="G371" s="2" t="s">
        <v>680</v>
      </c>
    </row>
    <row r="372" spans="7:7" x14ac:dyDescent="0.3">
      <c r="G372" s="2" t="s">
        <v>681</v>
      </c>
    </row>
    <row r="373" spans="7:7" x14ac:dyDescent="0.3">
      <c r="G373" s="2" t="s">
        <v>682</v>
      </c>
    </row>
    <row r="374" spans="7:7" x14ac:dyDescent="0.3">
      <c r="G374" s="2" t="s">
        <v>683</v>
      </c>
    </row>
    <row r="375" spans="7:7" x14ac:dyDescent="0.3">
      <c r="G375" s="2" t="s">
        <v>684</v>
      </c>
    </row>
    <row r="376" spans="7:7" x14ac:dyDescent="0.3">
      <c r="G376" s="2" t="s">
        <v>685</v>
      </c>
    </row>
    <row r="377" spans="7:7" x14ac:dyDescent="0.3">
      <c r="G377" s="2" t="s">
        <v>686</v>
      </c>
    </row>
    <row r="378" spans="7:7" x14ac:dyDescent="0.3">
      <c r="G378" s="2" t="s">
        <v>687</v>
      </c>
    </row>
    <row r="379" spans="7:7" x14ac:dyDescent="0.3">
      <c r="G379" s="2" t="s">
        <v>688</v>
      </c>
    </row>
    <row r="380" spans="7:7" x14ac:dyDescent="0.3">
      <c r="G380" s="2" t="s">
        <v>689</v>
      </c>
    </row>
    <row r="381" spans="7:7" x14ac:dyDescent="0.3">
      <c r="G381" s="2" t="s">
        <v>690</v>
      </c>
    </row>
    <row r="382" spans="7:7" x14ac:dyDescent="0.3">
      <c r="G382" s="2" t="s">
        <v>691</v>
      </c>
    </row>
    <row r="383" spans="7:7" x14ac:dyDescent="0.3">
      <c r="G383" s="2" t="s">
        <v>692</v>
      </c>
    </row>
    <row r="384" spans="7:7" x14ac:dyDescent="0.3">
      <c r="G384" s="2" t="s">
        <v>693</v>
      </c>
    </row>
    <row r="385" spans="7:7" x14ac:dyDescent="0.3">
      <c r="G385" s="2" t="s">
        <v>694</v>
      </c>
    </row>
    <row r="386" spans="7:7" x14ac:dyDescent="0.3">
      <c r="G386" s="2" t="s">
        <v>695</v>
      </c>
    </row>
    <row r="387" spans="7:7" x14ac:dyDescent="0.3">
      <c r="G387" s="2" t="s">
        <v>696</v>
      </c>
    </row>
    <row r="388" spans="7:7" x14ac:dyDescent="0.3">
      <c r="G388" s="2" t="s">
        <v>697</v>
      </c>
    </row>
    <row r="389" spans="7:7" x14ac:dyDescent="0.3">
      <c r="G389" s="2" t="s">
        <v>698</v>
      </c>
    </row>
    <row r="390" spans="7:7" x14ac:dyDescent="0.3">
      <c r="G390" s="2" t="s">
        <v>699</v>
      </c>
    </row>
    <row r="391" spans="7:7" x14ac:dyDescent="0.3">
      <c r="G391" s="2" t="s">
        <v>700</v>
      </c>
    </row>
    <row r="392" spans="7:7" x14ac:dyDescent="0.3">
      <c r="G392" s="2" t="s">
        <v>701</v>
      </c>
    </row>
    <row r="393" spans="7:7" x14ac:dyDescent="0.3">
      <c r="G393" s="2" t="s">
        <v>702</v>
      </c>
    </row>
    <row r="394" spans="7:7" x14ac:dyDescent="0.3">
      <c r="G394" s="2" t="s">
        <v>703</v>
      </c>
    </row>
    <row r="395" spans="7:7" x14ac:dyDescent="0.3">
      <c r="G395" s="2" t="s">
        <v>704</v>
      </c>
    </row>
    <row r="396" spans="7:7" x14ac:dyDescent="0.3">
      <c r="G396" s="2" t="s">
        <v>705</v>
      </c>
    </row>
    <row r="397" spans="7:7" x14ac:dyDescent="0.3">
      <c r="G397" s="2" t="s">
        <v>706</v>
      </c>
    </row>
    <row r="398" spans="7:7" x14ac:dyDescent="0.3">
      <c r="G398" s="2" t="s">
        <v>707</v>
      </c>
    </row>
    <row r="399" spans="7:7" x14ac:dyDescent="0.3">
      <c r="G399" s="2" t="s">
        <v>708</v>
      </c>
    </row>
    <row r="400" spans="7:7" x14ac:dyDescent="0.3">
      <c r="G400" s="2" t="s">
        <v>709</v>
      </c>
    </row>
    <row r="401" spans="7:7" x14ac:dyDescent="0.3">
      <c r="G401" s="2" t="s">
        <v>710</v>
      </c>
    </row>
    <row r="402" spans="7:7" x14ac:dyDescent="0.3">
      <c r="G402" s="2" t="s">
        <v>711</v>
      </c>
    </row>
    <row r="403" spans="7:7" x14ac:dyDescent="0.3">
      <c r="G403" s="2" t="s">
        <v>712</v>
      </c>
    </row>
    <row r="404" spans="7:7" x14ac:dyDescent="0.3">
      <c r="G404" s="2" t="s">
        <v>713</v>
      </c>
    </row>
    <row r="405" spans="7:7" x14ac:dyDescent="0.3">
      <c r="G405" s="2" t="s">
        <v>714</v>
      </c>
    </row>
    <row r="406" spans="7:7" x14ac:dyDescent="0.3">
      <c r="G406" s="2" t="s">
        <v>715</v>
      </c>
    </row>
    <row r="407" spans="7:7" x14ac:dyDescent="0.3">
      <c r="G407" s="2" t="s">
        <v>716</v>
      </c>
    </row>
    <row r="408" spans="7:7" x14ac:dyDescent="0.3">
      <c r="G408" s="2" t="s">
        <v>717</v>
      </c>
    </row>
    <row r="409" spans="7:7" x14ac:dyDescent="0.3">
      <c r="G409" s="2" t="s">
        <v>718</v>
      </c>
    </row>
    <row r="410" spans="7:7" x14ac:dyDescent="0.3">
      <c r="G410" s="2" t="s">
        <v>719</v>
      </c>
    </row>
    <row r="411" spans="7:7" x14ac:dyDescent="0.3">
      <c r="G411" s="2" t="s">
        <v>720</v>
      </c>
    </row>
    <row r="412" spans="7:7" x14ac:dyDescent="0.3">
      <c r="G412" s="2" t="s">
        <v>721</v>
      </c>
    </row>
    <row r="413" spans="7:7" x14ac:dyDescent="0.3">
      <c r="G413" s="2" t="s">
        <v>722</v>
      </c>
    </row>
    <row r="414" spans="7:7" x14ac:dyDescent="0.3">
      <c r="G414" s="2" t="s">
        <v>723</v>
      </c>
    </row>
    <row r="415" spans="7:7" x14ac:dyDescent="0.3">
      <c r="G415" s="2" t="s">
        <v>724</v>
      </c>
    </row>
    <row r="416" spans="7:7" x14ac:dyDescent="0.3">
      <c r="G416" s="2" t="s">
        <v>725</v>
      </c>
    </row>
    <row r="417" spans="7:7" x14ac:dyDescent="0.3">
      <c r="G417" s="2" t="s">
        <v>726</v>
      </c>
    </row>
    <row r="418" spans="7:7" x14ac:dyDescent="0.3">
      <c r="G418" s="2" t="s">
        <v>727</v>
      </c>
    </row>
    <row r="419" spans="7:7" x14ac:dyDescent="0.3">
      <c r="G419" s="2" t="s">
        <v>728</v>
      </c>
    </row>
    <row r="420" spans="7:7" x14ac:dyDescent="0.3">
      <c r="G420" s="2" t="s">
        <v>729</v>
      </c>
    </row>
    <row r="421" spans="7:7" x14ac:dyDescent="0.3">
      <c r="G421" s="2" t="s">
        <v>730</v>
      </c>
    </row>
    <row r="422" spans="7:7" x14ac:dyDescent="0.3">
      <c r="G422" s="2" t="s">
        <v>731</v>
      </c>
    </row>
    <row r="423" spans="7:7" x14ac:dyDescent="0.3">
      <c r="G423" s="2" t="s">
        <v>732</v>
      </c>
    </row>
    <row r="424" spans="7:7" x14ac:dyDescent="0.3">
      <c r="G424" s="2" t="s">
        <v>733</v>
      </c>
    </row>
    <row r="425" spans="7:7" x14ac:dyDescent="0.3">
      <c r="G425" s="2" t="s">
        <v>734</v>
      </c>
    </row>
    <row r="426" spans="7:7" x14ac:dyDescent="0.3">
      <c r="G426" s="2" t="s">
        <v>735</v>
      </c>
    </row>
    <row r="427" spans="7:7" x14ac:dyDescent="0.3">
      <c r="G427" s="2" t="s">
        <v>736</v>
      </c>
    </row>
    <row r="428" spans="7:7" x14ac:dyDescent="0.3">
      <c r="G428" s="2" t="s">
        <v>737</v>
      </c>
    </row>
  </sheetData>
  <sortState xmlns:xlrd2="http://schemas.microsoft.com/office/spreadsheetml/2017/richdata2" ref="F3:F205">
    <sortCondition ref="F3:F205"/>
  </sortState>
  <mergeCells count="1">
    <mergeCell ref="K1:L1"/>
  </mergeCells>
  <dataValidations count="1">
    <dataValidation errorStyle="warning" allowBlank="1" errorTitle="U.S. EPA" error="Warning!  The form has auto calculated this value for you.  If you change the value in this cell, you may be misreporting data.  Press cancel to exit this cell without changing the data." sqref="H6:H8" xr:uid="{00000000-0002-0000-0700-000000000000}"/>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4CCDC093EF26E4EBB2B3377DDA1AF14" ma:contentTypeVersion="15" ma:contentTypeDescription="Create a new document." ma:contentTypeScope="" ma:versionID="f0906a18ec5fb9d4f2d5a8a8101c361f">
  <xsd:schema xmlns:xsd="http://www.w3.org/2001/XMLSchema" xmlns:xs="http://www.w3.org/2001/XMLSchema" xmlns:p="http://schemas.microsoft.com/office/2006/metadata/properties" xmlns:ns2="7a19f0ce-0b6b-404b-81b4-393268daf871" xmlns:ns3="2f865e57-ccbe-4a80-9f9d-664959cf0aa4" targetNamespace="http://schemas.microsoft.com/office/2006/metadata/properties" ma:root="true" ma:fieldsID="fc1df99559e7ca6c8ff2ef3203f2c77b" ns2:_="" ns3:_="">
    <xsd:import namespace="7a19f0ce-0b6b-404b-81b4-393268daf871"/>
    <xsd:import namespace="2f865e57-ccbe-4a80-9f9d-664959cf0a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9f0ce-0b6b-404b-81b4-393268daf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65e57-ccbe-4a80-9f9d-664959cf0a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1ba0dfd-842a-4043-97ef-647733de9bb5}" ma:internalName="TaxCatchAll" ma:showField="CatchAllData" ma:web="2f865e57-ccbe-4a80-9f9d-664959cf0aa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f865e57-ccbe-4a80-9f9d-664959cf0aa4" xsi:nil="true"/>
    <lcf76f155ced4ddcb4097134ff3c332f xmlns="7a19f0ce-0b6b-404b-81b4-393268daf87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6E12027-CE99-4917-B3BB-C5D8F5B30161}">
  <ds:schemaRefs>
    <ds:schemaRef ds:uri="http://schemas.microsoft.com/sharepoint/v3/contenttype/forms"/>
  </ds:schemaRefs>
</ds:datastoreItem>
</file>

<file path=customXml/itemProps2.xml><?xml version="1.0" encoding="utf-8"?>
<ds:datastoreItem xmlns:ds="http://schemas.openxmlformats.org/officeDocument/2006/customXml" ds:itemID="{A26E2FC6-125A-4639-B443-DDD163A915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9f0ce-0b6b-404b-81b4-393268daf871"/>
    <ds:schemaRef ds:uri="2f865e57-ccbe-4a80-9f9d-664959cf0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3EC762-3C31-4DB3-A138-BED436AEB9AE}">
  <ds:schemaRefs>
    <ds:schemaRef ds:uri="http://purl.org/dc/elements/1.1/"/>
    <ds:schemaRef ds:uri="http://purl.org/dc/dcmitype/"/>
    <ds:schemaRef ds:uri="http://schemas.microsoft.com/office/2006/metadata/properties"/>
    <ds:schemaRef ds:uri="http://purl.org/dc/terms/"/>
    <ds:schemaRef ds:uri="7a19f0ce-0b6b-404b-81b4-393268daf871"/>
    <ds:schemaRef ds:uri="http://schemas.microsoft.com/office/infopath/2007/PartnerControls"/>
    <ds:schemaRef ds:uri="http://schemas.microsoft.com/office/2006/documentManagement/types"/>
    <ds:schemaRef ds:uri="http://schemas.openxmlformats.org/package/2006/metadata/core-properties"/>
    <ds:schemaRef ds:uri="2f865e57-ccbe-4a80-9f9d-664959cf0aa4"/>
    <ds:schemaRef ds:uri="http://www.w3.org/XML/1998/namespace"/>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15</vt:i4>
      </vt:variant>
    </vt:vector>
  </HeadingPairs>
  <TitlesOfParts>
    <vt:vector size="20" baseType="lpstr">
      <vt:lpstr>Instructions</vt:lpstr>
      <vt:lpstr>1 - Report Identification</vt:lpstr>
      <vt:lpstr>2 - Export Data</vt:lpstr>
      <vt:lpstr>3 - Export Summary</vt:lpstr>
      <vt:lpstr>Lists</vt:lpstr>
      <vt:lpstr>Countries</vt:lpstr>
      <vt:lpstr>EINCol</vt:lpstr>
      <vt:lpstr>EINNum</vt:lpstr>
      <vt:lpstr>EndDate</vt:lpstr>
      <vt:lpstr>LockStatus</vt:lpstr>
      <vt:lpstr>MeBrIntendedUseExport</vt:lpstr>
      <vt:lpstr>'1 - Report Identification'!Print_Area</vt:lpstr>
      <vt:lpstr>'2 - Export Data'!Print_Area</vt:lpstr>
      <vt:lpstr>'3 - Export Summary'!Print_Area</vt:lpstr>
      <vt:lpstr>Instructions!Print_Area</vt:lpstr>
      <vt:lpstr>ReportingQuarter</vt:lpstr>
      <vt:lpstr>ReportingYear</vt:lpstr>
      <vt:lpstr>ReportQtr</vt:lpstr>
      <vt:lpstr>ReportYr</vt:lpstr>
      <vt:lpstr>StartDate</vt:lpstr>
    </vt:vector>
  </TitlesOfParts>
  <Company>ICF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Golla</dc:creator>
  <cp:lastModifiedBy>Golla, Emily</cp:lastModifiedBy>
  <cp:lastPrinted>2015-03-19T16:38:11Z</cp:lastPrinted>
  <dcterms:created xsi:type="dcterms:W3CDTF">2015-03-18T20:34:42Z</dcterms:created>
  <dcterms:modified xsi:type="dcterms:W3CDTF">2026-09-15T19:16:45Z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0x01010044CCDC093EF26E4EBB2B3377DDA1AF14</vt:lpwstr>
  </property>
  <property fmtid="{D5CDD505-2E9C-101B-9397-08002B2CF9AE}" pid="3" name="AuthorIds_UIVersion_1024">
    <vt:lpwstr>24</vt:lpwstr>
  </property>
  <property fmtid="{D5CDD505-2E9C-101B-9397-08002B2CF9AE}" pid="4" name="AuthorIds_UIVersion_4608">
    <vt:lpwstr>14</vt:lpwstr>
  </property>
  <property fmtid="{D5CDD505-2E9C-101B-9397-08002B2CF9AE}" pid="5" name="MediaServiceImageTags">
    <vt:lpwstr/>
  </property>
</Properties>
</file>