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butters_karla_epa_gov/Documents/Documents/ALPHA &amp; Engine Packages/2010 Toyota Prius MG2 EMOT/"/>
    </mc:Choice>
  </mc:AlternateContent>
  <xr:revisionPtr revIDLastSave="7" documentId="13_ncr:1_{C77FA8C8-C9EE-4533-B231-BB367684CE8D}" xr6:coauthVersionLast="47" xr6:coauthVersionMax="47" xr10:uidLastSave="{2295C62F-5796-493B-A2F1-06DBF03999BC}"/>
  <bookViews>
    <workbookView xWindow="-108" yWindow="-108" windowWidth="23256" windowHeight="12456" xr2:uid="{4C3D0BE4-33C3-4E57-B706-CF225F6EA5FC}"/>
  </bookViews>
  <sheets>
    <sheet name="650V Inv Only" sheetId="9" r:id="rId1"/>
    <sheet name="650V Motor Only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0" l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E6" i="10"/>
  <c r="F6" i="10" s="1"/>
  <c r="G6" i="10" s="1"/>
  <c r="H6" i="10" s="1"/>
  <c r="I6" i="10" s="1"/>
  <c r="J6" i="10" s="1"/>
  <c r="K6" i="10" s="1"/>
  <c r="L6" i="10" s="1"/>
  <c r="M6" i="10" s="1"/>
  <c r="N6" i="10" s="1"/>
  <c r="O6" i="10" s="1"/>
  <c r="P6" i="10" s="1"/>
  <c r="B8" i="9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E6" i="9"/>
  <c r="F6" i="9" s="1"/>
  <c r="G6" i="9" s="1"/>
  <c r="H6" i="9" s="1"/>
  <c r="I6" i="9" s="1"/>
  <c r="J6" i="9" s="1"/>
  <c r="K6" i="9" s="1"/>
  <c r="L6" i="9" s="1"/>
  <c r="M6" i="9" s="1"/>
  <c r="N6" i="9" s="1"/>
  <c r="O6" i="9" s="1"/>
  <c r="P6" i="9" s="1"/>
</calcChain>
</file>

<file path=xl/sharedStrings.xml><?xml version="1.0" encoding="utf-8"?>
<sst xmlns="http://schemas.openxmlformats.org/spreadsheetml/2006/main" count="12" uniqueCount="7">
  <si>
    <t>Speed (RPM)</t>
  </si>
  <si>
    <t>Torque (Nm)</t>
  </si>
  <si>
    <t>The following test data were measured and obtained by Oak Ridge National Laboratory and sent via email communication by T. Burress, Oak Ridge National Labs, personal communication</t>
  </si>
  <si>
    <t>2010 Toyota Prius 60kW 650V MG2 EMOT - ORNL Test Data</t>
  </si>
  <si>
    <t>Inverter Only - Efficiency Data</t>
  </si>
  <si>
    <r>
      <rPr>
        <b/>
        <sz val="11"/>
        <color theme="1"/>
        <rFont val="Calibri"/>
        <family val="2"/>
        <scheme val="minor"/>
      </rPr>
      <t>SUGGESTED CITATION</t>
    </r>
    <r>
      <rPr>
        <sz val="11"/>
        <color theme="1"/>
        <rFont val="Calibri"/>
        <family val="2"/>
        <scheme val="minor"/>
      </rPr>
      <t xml:space="preserve">: </t>
    </r>
    <r>
      <rPr>
        <i/>
        <sz val="11"/>
        <color theme="1"/>
        <rFont val="Calibri"/>
        <family val="2"/>
        <scheme val="minor"/>
      </rPr>
      <t>2010 Toyota Prius 60kW 650V MG2 EMOT - ALPHA Map Package</t>
    </r>
    <r>
      <rPr>
        <sz val="11"/>
        <color theme="1"/>
        <rFont val="Calibri"/>
        <family val="2"/>
        <scheme val="minor"/>
      </rPr>
      <t>. Version 2023-04. Ann Arbor, MI: 
US EPA, National Vehicle and Fuel Emissions Laboratory, National Center for Advanced Technology, 2023.</t>
    </r>
  </si>
  <si>
    <t>Motor (MG2) Only - Efficiency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</si>
</sst>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2" fontId="0" fillId="0" borderId="5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" fontId="5" fillId="4" borderId="5" xfId="0" applyNumberFormat="1" applyFont="1" applyFill="1" applyBorder="1" applyAlignment="1">
      <alignment horizontal="center" vertical="center"/>
    </xf>
    <xf numFmtId="1" fontId="5" fillId="4" borderId="8" xfId="0" applyNumberFormat="1" applyFont="1" applyFill="1" applyBorder="1" applyAlignment="1">
      <alignment horizontal="center" vertical="center"/>
    </xf>
    <xf numFmtId="1" fontId="3" fillId="2" borderId="13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textRotation="90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 wrapText="1"/>
    </xf>
    <xf numFmtId="1" fontId="0" fillId="2" borderId="17" xfId="0" applyNumberForma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" fontId="0" fillId="2" borderId="13" xfId="0" applyNumberFormat="1" applyFont="1" applyFill="1" applyBorder="1" applyAlignment="1">
      <alignment horizontal="center" vertical="center" wrapText="1"/>
    </xf>
    <xf numFmtId="1" fontId="0" fillId="2" borderId="14" xfId="0" applyNumberFormat="1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DB42E-27B5-4BA7-9642-F509C25DFBF4}">
  <dimension ref="A1:P27"/>
  <sheetViews>
    <sheetView tabSelected="1" workbookViewId="0">
      <pane ySplit="4" topLeftCell="A5" activePane="bottomLeft" state="frozen"/>
      <selection pane="bottomLeft" sqref="A1:P1"/>
    </sheetView>
  </sheetViews>
  <sheetFormatPr defaultColWidth="9.77734375" defaultRowHeight="18" customHeight="1" x14ac:dyDescent="0.3"/>
  <cols>
    <col min="1" max="1" width="8.77734375" style="2" customWidth="1"/>
    <col min="2" max="2" width="8.77734375" style="3" customWidth="1"/>
    <col min="3" max="3" width="9.77734375" style="3" customWidth="1"/>
    <col min="4" max="6" width="9.77734375" style="4" customWidth="1"/>
    <col min="7" max="7" width="9.77734375" style="3" customWidth="1"/>
    <col min="8" max="9" width="9.77734375" style="5" customWidth="1"/>
    <col min="10" max="16" width="9.77734375" style="4" customWidth="1"/>
    <col min="17" max="16384" width="9.77734375" style="1"/>
  </cols>
  <sheetData>
    <row r="1" spans="1:16" s="6" customFormat="1" ht="28.05" customHeight="1" x14ac:dyDescent="0.3">
      <c r="A1" s="19" t="s">
        <v>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1"/>
    </row>
    <row r="2" spans="1:16" s="6" customFormat="1" ht="25.05" customHeight="1" x14ac:dyDescent="0.3">
      <c r="A2" s="15" t="s">
        <v>4</v>
      </c>
      <c r="B2" s="16"/>
      <c r="C2" s="16"/>
      <c r="D2" s="16"/>
      <c r="E2" s="16"/>
      <c r="F2" s="16"/>
      <c r="G2" s="16"/>
      <c r="H2" s="16"/>
      <c r="I2" s="16"/>
      <c r="J2" s="17"/>
      <c r="K2" s="17"/>
      <c r="L2" s="17"/>
      <c r="M2" s="17"/>
      <c r="N2" s="17"/>
      <c r="O2" s="17"/>
      <c r="P2" s="18"/>
    </row>
    <row r="3" spans="1:16" s="6" customFormat="1" ht="40.049999999999997" customHeight="1" x14ac:dyDescent="0.3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6"/>
      <c r="K3" s="36"/>
      <c r="L3" s="36"/>
      <c r="M3" s="36"/>
      <c r="N3" s="36"/>
      <c r="O3" s="36"/>
      <c r="P3" s="37"/>
    </row>
    <row r="4" spans="1:16" s="6" customFormat="1" ht="40.049999999999997" customHeight="1" x14ac:dyDescent="0.3">
      <c r="A4" s="30" t="s">
        <v>5</v>
      </c>
      <c r="B4" s="31"/>
      <c r="C4" s="31"/>
      <c r="D4" s="31"/>
      <c r="E4" s="31"/>
      <c r="F4" s="31"/>
      <c r="G4" s="31"/>
      <c r="H4" s="31"/>
      <c r="I4" s="31"/>
      <c r="J4" s="32"/>
      <c r="K4" s="32"/>
      <c r="L4" s="32"/>
      <c r="M4" s="32"/>
      <c r="N4" s="32"/>
      <c r="O4" s="32"/>
      <c r="P4" s="33"/>
    </row>
    <row r="5" spans="1:16" ht="25.05" customHeight="1" x14ac:dyDescent="0.3">
      <c r="A5" s="24"/>
      <c r="B5" s="25"/>
      <c r="C5" s="28" t="s">
        <v>0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1:16" ht="18" customHeight="1" x14ac:dyDescent="0.3">
      <c r="A6" s="26"/>
      <c r="B6" s="27"/>
      <c r="C6" s="11">
        <v>500</v>
      </c>
      <c r="D6" s="11">
        <v>1000</v>
      </c>
      <c r="E6" s="11">
        <f>D6+1000</f>
        <v>2000</v>
      </c>
      <c r="F6" s="11">
        <f t="shared" ref="F6:P6" si="0">E6+1000</f>
        <v>3000</v>
      </c>
      <c r="G6" s="11">
        <f t="shared" si="0"/>
        <v>4000</v>
      </c>
      <c r="H6" s="11">
        <f t="shared" si="0"/>
        <v>5000</v>
      </c>
      <c r="I6" s="11">
        <f t="shared" si="0"/>
        <v>6000</v>
      </c>
      <c r="J6" s="11">
        <f t="shared" si="0"/>
        <v>7000</v>
      </c>
      <c r="K6" s="11">
        <f t="shared" si="0"/>
        <v>8000</v>
      </c>
      <c r="L6" s="11">
        <f t="shared" si="0"/>
        <v>9000</v>
      </c>
      <c r="M6" s="11">
        <f t="shared" si="0"/>
        <v>10000</v>
      </c>
      <c r="N6" s="11">
        <f t="shared" si="0"/>
        <v>11000</v>
      </c>
      <c r="O6" s="11">
        <f t="shared" si="0"/>
        <v>12000</v>
      </c>
      <c r="P6" s="12">
        <f t="shared" si="0"/>
        <v>13000</v>
      </c>
    </row>
    <row r="7" spans="1:16" ht="18" customHeight="1" x14ac:dyDescent="0.3">
      <c r="A7" s="22" t="s">
        <v>1</v>
      </c>
      <c r="B7" s="13">
        <v>0</v>
      </c>
      <c r="C7" s="7">
        <v>43.325336316144615</v>
      </c>
      <c r="D7" s="7">
        <v>66.512856140363468</v>
      </c>
      <c r="E7" s="7">
        <v>82.891080581199191</v>
      </c>
      <c r="F7" s="7">
        <v>88.479736106035915</v>
      </c>
      <c r="G7" s="7">
        <v>91.799217027510466</v>
      </c>
      <c r="H7" s="7">
        <v>91.48768834801632</v>
      </c>
      <c r="I7" s="7">
        <v>91.693106097442595</v>
      </c>
      <c r="J7" s="7">
        <v>92.789833450688846</v>
      </c>
      <c r="K7" s="7">
        <v>95.387756790309112</v>
      </c>
      <c r="L7" s="7">
        <v>96.73312164772392</v>
      </c>
      <c r="M7" s="7">
        <v>97.183623823228373</v>
      </c>
      <c r="N7" s="7">
        <v>97.064972880805229</v>
      </c>
      <c r="O7" s="7">
        <v>97.000056638175039</v>
      </c>
      <c r="P7" s="8">
        <v>97.110482808108429</v>
      </c>
    </row>
    <row r="8" spans="1:16" ht="18" customHeight="1" x14ac:dyDescent="0.3">
      <c r="A8" s="22"/>
      <c r="B8" s="13">
        <f>B7+10</f>
        <v>10</v>
      </c>
      <c r="C8" s="7">
        <v>70.114479036090771</v>
      </c>
      <c r="D8" s="7">
        <v>82.472942245603903</v>
      </c>
      <c r="E8" s="7">
        <v>90.005337264960488</v>
      </c>
      <c r="F8" s="7">
        <v>92.891789368400282</v>
      </c>
      <c r="G8" s="7">
        <v>94.400048545392679</v>
      </c>
      <c r="H8" s="7">
        <v>95.730331392663714</v>
      </c>
      <c r="I8" s="7">
        <v>96.353750973653135</v>
      </c>
      <c r="J8" s="7">
        <v>98.059436089321125</v>
      </c>
      <c r="K8" s="7">
        <v>98.514749059806618</v>
      </c>
      <c r="L8" s="7">
        <v>98.777035562082233</v>
      </c>
      <c r="M8" s="7">
        <v>98.478310048319301</v>
      </c>
      <c r="N8" s="7">
        <v>98.733405575527399</v>
      </c>
      <c r="O8" s="7">
        <v>98.66239710121522</v>
      </c>
      <c r="P8" s="8">
        <v>98.72061619688435</v>
      </c>
    </row>
    <row r="9" spans="1:16" ht="18" customHeight="1" x14ac:dyDescent="0.3">
      <c r="A9" s="22"/>
      <c r="B9" s="13">
        <f t="shared" ref="B9:B27" si="1">B8+10</f>
        <v>20</v>
      </c>
      <c r="C9" s="7">
        <v>77.694489958418529</v>
      </c>
      <c r="D9" s="7">
        <v>87.185027953579947</v>
      </c>
      <c r="E9" s="7">
        <v>92.776744697115348</v>
      </c>
      <c r="F9" s="7">
        <v>94.984539134965829</v>
      </c>
      <c r="G9" s="7">
        <v>95.933473539798271</v>
      </c>
      <c r="H9" s="7">
        <v>96.992891952327355</v>
      </c>
      <c r="I9" s="7">
        <v>98.3398351710767</v>
      </c>
      <c r="J9" s="7">
        <v>98.863707729112889</v>
      </c>
      <c r="K9" s="7">
        <v>98.960945364427914</v>
      </c>
      <c r="L9" s="7">
        <v>99.044228908922506</v>
      </c>
      <c r="M9" s="7">
        <v>99.063530688220325</v>
      </c>
      <c r="N9" s="7">
        <v>99.066682450026121</v>
      </c>
      <c r="O9" s="7">
        <v>99.061910197379888</v>
      </c>
      <c r="P9" s="8">
        <v>99.129467407535287</v>
      </c>
    </row>
    <row r="10" spans="1:16" ht="18" customHeight="1" x14ac:dyDescent="0.3">
      <c r="A10" s="22"/>
      <c r="B10" s="13">
        <f t="shared" si="1"/>
        <v>30</v>
      </c>
      <c r="C10" s="7">
        <v>81.115791824265784</v>
      </c>
      <c r="D10" s="7">
        <v>89.139705132256097</v>
      </c>
      <c r="E10" s="7">
        <v>93.855019042958503</v>
      </c>
      <c r="F10" s="7">
        <v>95.704101738753295</v>
      </c>
      <c r="G10" s="7">
        <v>96.578461973024872</v>
      </c>
      <c r="H10" s="7">
        <v>97.864691073227334</v>
      </c>
      <c r="I10" s="7">
        <v>98.865260059058372</v>
      </c>
      <c r="J10" s="7">
        <v>98.987975966191442</v>
      </c>
      <c r="K10" s="7">
        <v>99.005141254430328</v>
      </c>
      <c r="L10" s="7">
        <v>99.102276009074146</v>
      </c>
      <c r="M10" s="7">
        <v>99.156053606239652</v>
      </c>
      <c r="N10" s="7">
        <v>99.102421713414074</v>
      </c>
      <c r="O10" s="7">
        <v>99.089610360117959</v>
      </c>
      <c r="P10" s="8"/>
    </row>
    <row r="11" spans="1:16" ht="18" customHeight="1" x14ac:dyDescent="0.3">
      <c r="A11" s="22"/>
      <c r="B11" s="13">
        <f t="shared" si="1"/>
        <v>40</v>
      </c>
      <c r="C11" s="7">
        <v>83.005877101216356</v>
      </c>
      <c r="D11" s="7">
        <v>90.386296786196496</v>
      </c>
      <c r="E11" s="7">
        <v>94.592186626762484</v>
      </c>
      <c r="F11" s="7">
        <v>96.021700070469905</v>
      </c>
      <c r="G11" s="7">
        <v>96.941299539022481</v>
      </c>
      <c r="H11" s="7">
        <v>98.796848453466282</v>
      </c>
      <c r="I11" s="7">
        <v>98.92545210397661</v>
      </c>
      <c r="J11" s="7">
        <v>99.076405774808549</v>
      </c>
      <c r="K11" s="7">
        <v>99.101486767584362</v>
      </c>
      <c r="L11" s="7">
        <v>99.070537633912295</v>
      </c>
      <c r="M11" s="7">
        <v>99.100950976166828</v>
      </c>
      <c r="N11" s="7"/>
      <c r="O11" s="7"/>
      <c r="P11" s="8"/>
    </row>
    <row r="12" spans="1:16" ht="18" customHeight="1" x14ac:dyDescent="0.3">
      <c r="A12" s="22"/>
      <c r="B12" s="13">
        <f t="shared" si="1"/>
        <v>50</v>
      </c>
      <c r="C12" s="7">
        <v>84.438965238775509</v>
      </c>
      <c r="D12" s="7">
        <v>91.181514463213304</v>
      </c>
      <c r="E12" s="7">
        <v>94.994242029774867</v>
      </c>
      <c r="F12" s="7">
        <v>96.440760907197031</v>
      </c>
      <c r="G12" s="7">
        <v>97.223527907757699</v>
      </c>
      <c r="H12" s="7">
        <v>99.021642864537696</v>
      </c>
      <c r="I12" s="7">
        <v>99.00126053753435</v>
      </c>
      <c r="J12" s="7">
        <v>99.104959286946027</v>
      </c>
      <c r="K12" s="7">
        <v>99.040548589449131</v>
      </c>
      <c r="L12" s="7"/>
      <c r="M12" s="7"/>
      <c r="N12" s="7"/>
      <c r="O12" s="7"/>
      <c r="P12" s="8"/>
    </row>
    <row r="13" spans="1:16" ht="18" customHeight="1" x14ac:dyDescent="0.3">
      <c r="A13" s="22"/>
      <c r="B13" s="13">
        <f t="shared" si="1"/>
        <v>60</v>
      </c>
      <c r="C13" s="7">
        <v>85.494683048842475</v>
      </c>
      <c r="D13" s="7">
        <v>91.638166109905939</v>
      </c>
      <c r="E13" s="7">
        <v>95.272780686162008</v>
      </c>
      <c r="F13" s="7">
        <v>96.661299013767461</v>
      </c>
      <c r="G13" s="7">
        <v>97.655372585027862</v>
      </c>
      <c r="H13" s="7">
        <v>99.03525296198012</v>
      </c>
      <c r="I13" s="7">
        <v>99.018450463618137</v>
      </c>
      <c r="J13" s="7">
        <v>99.04647909232277</v>
      </c>
      <c r="K13" s="7"/>
      <c r="L13" s="7"/>
      <c r="M13" s="7"/>
      <c r="N13" s="7"/>
      <c r="O13" s="7"/>
      <c r="P13" s="8"/>
    </row>
    <row r="14" spans="1:16" ht="18" customHeight="1" x14ac:dyDescent="0.3">
      <c r="A14" s="22"/>
      <c r="B14" s="13">
        <f t="shared" si="1"/>
        <v>70</v>
      </c>
      <c r="C14" s="7">
        <v>86.464653480378573</v>
      </c>
      <c r="D14" s="7">
        <v>92.092944359476945</v>
      </c>
      <c r="E14" s="7">
        <v>95.453647536592896</v>
      </c>
      <c r="F14" s="7">
        <v>96.803064908903664</v>
      </c>
      <c r="G14" s="7">
        <v>97.952887549484629</v>
      </c>
      <c r="H14" s="7">
        <v>99.080813301652412</v>
      </c>
      <c r="I14" s="7">
        <v>98.968891827247049</v>
      </c>
      <c r="J14" s="7"/>
      <c r="K14" s="7"/>
      <c r="L14" s="7"/>
      <c r="M14" s="7"/>
      <c r="N14" s="7"/>
      <c r="O14" s="7"/>
      <c r="P14" s="8"/>
    </row>
    <row r="15" spans="1:16" ht="18" customHeight="1" x14ac:dyDescent="0.3">
      <c r="A15" s="22"/>
      <c r="B15" s="13">
        <f t="shared" si="1"/>
        <v>80</v>
      </c>
      <c r="C15" s="7">
        <v>86.951646396098056</v>
      </c>
      <c r="D15" s="7">
        <v>92.279603630454616</v>
      </c>
      <c r="E15" s="7">
        <v>94.491693676967273</v>
      </c>
      <c r="F15" s="7">
        <v>96.911621668135311</v>
      </c>
      <c r="G15" s="7">
        <v>98.387142782010045</v>
      </c>
      <c r="H15" s="7">
        <v>99.067144920461345</v>
      </c>
      <c r="I15" s="7">
        <v>98.913381044013818</v>
      </c>
      <c r="J15" s="7"/>
      <c r="K15" s="7"/>
      <c r="L15" s="7"/>
      <c r="M15" s="7"/>
      <c r="N15" s="7"/>
      <c r="O15" s="7"/>
      <c r="P15" s="8"/>
    </row>
    <row r="16" spans="1:16" ht="18" customHeight="1" x14ac:dyDescent="0.3">
      <c r="A16" s="22"/>
      <c r="B16" s="13">
        <f t="shared" si="1"/>
        <v>90</v>
      </c>
      <c r="C16" s="7">
        <v>87.393860040797492</v>
      </c>
      <c r="D16" s="7">
        <v>92.546191872310175</v>
      </c>
      <c r="E16" s="7">
        <v>95.70053424740604</v>
      </c>
      <c r="F16" s="7">
        <v>96.985335209192058</v>
      </c>
      <c r="G16" s="7">
        <v>98.639523547566682</v>
      </c>
      <c r="H16" s="7">
        <v>99.050096823820127</v>
      </c>
      <c r="I16" s="7"/>
      <c r="J16" s="7"/>
      <c r="K16" s="7"/>
      <c r="L16" s="7"/>
      <c r="M16" s="7"/>
      <c r="N16" s="7"/>
      <c r="O16" s="7"/>
      <c r="P16" s="8"/>
    </row>
    <row r="17" spans="1:16" ht="18" customHeight="1" x14ac:dyDescent="0.3">
      <c r="A17" s="22"/>
      <c r="B17" s="13">
        <f t="shared" si="1"/>
        <v>100</v>
      </c>
      <c r="C17" s="7">
        <v>87.824293536984385</v>
      </c>
      <c r="D17" s="7">
        <v>92.646331170168565</v>
      </c>
      <c r="E17" s="7">
        <v>95.782886817077213</v>
      </c>
      <c r="F17" s="7">
        <v>97.006453041586198</v>
      </c>
      <c r="G17" s="7">
        <v>98.918009458758135</v>
      </c>
      <c r="H17" s="7">
        <v>98.999766457971006</v>
      </c>
      <c r="I17" s="7"/>
      <c r="J17" s="7"/>
      <c r="K17" s="7"/>
      <c r="L17" s="7"/>
      <c r="M17" s="7"/>
      <c r="N17" s="7"/>
      <c r="O17" s="7"/>
      <c r="P17" s="8"/>
    </row>
    <row r="18" spans="1:16" ht="18" customHeight="1" x14ac:dyDescent="0.3">
      <c r="A18" s="22"/>
      <c r="B18" s="13">
        <f t="shared" si="1"/>
        <v>110</v>
      </c>
      <c r="C18" s="7">
        <v>88.021237066691768</v>
      </c>
      <c r="D18" s="7">
        <v>92.726913362587169</v>
      </c>
      <c r="E18" s="7">
        <v>95.849859486295458</v>
      </c>
      <c r="F18" s="7">
        <v>97.054688025936102</v>
      </c>
      <c r="G18" s="7">
        <v>98.897192742135459</v>
      </c>
      <c r="H18" s="7"/>
      <c r="I18" s="7"/>
      <c r="J18" s="7"/>
      <c r="K18" s="7"/>
      <c r="L18" s="7"/>
      <c r="M18" s="7"/>
      <c r="N18" s="7"/>
      <c r="O18" s="7"/>
      <c r="P18" s="8"/>
    </row>
    <row r="19" spans="1:16" ht="18" customHeight="1" x14ac:dyDescent="0.3">
      <c r="A19" s="22"/>
      <c r="B19" s="13">
        <f t="shared" si="1"/>
        <v>120</v>
      </c>
      <c r="C19" s="7">
        <v>88.588347574517599</v>
      </c>
      <c r="D19" s="7">
        <v>92.864758415569298</v>
      </c>
      <c r="E19" s="7">
        <v>95.844526867418921</v>
      </c>
      <c r="F19" s="7">
        <v>97.054282958482148</v>
      </c>
      <c r="G19" s="7">
        <v>98.881830483081202</v>
      </c>
      <c r="H19" s="7"/>
      <c r="I19" s="7"/>
      <c r="J19" s="7"/>
      <c r="K19" s="7"/>
      <c r="L19" s="7"/>
      <c r="M19" s="7"/>
      <c r="N19" s="7"/>
      <c r="O19" s="7"/>
      <c r="P19" s="8"/>
    </row>
    <row r="20" spans="1:16" ht="18" customHeight="1" x14ac:dyDescent="0.3">
      <c r="A20" s="22"/>
      <c r="B20" s="13">
        <f t="shared" si="1"/>
        <v>130</v>
      </c>
      <c r="C20" s="7">
        <v>88.621335684641195</v>
      </c>
      <c r="D20" s="7">
        <v>92.966595877225572</v>
      </c>
      <c r="E20" s="7">
        <v>95.882714941775305</v>
      </c>
      <c r="F20" s="7">
        <v>97.07533614348911</v>
      </c>
      <c r="G20" s="7">
        <v>98.863173135011976</v>
      </c>
      <c r="H20" s="7"/>
      <c r="I20" s="7"/>
      <c r="J20" s="7"/>
      <c r="K20" s="7"/>
      <c r="L20" s="7"/>
      <c r="M20" s="7"/>
      <c r="N20" s="7"/>
      <c r="O20" s="7"/>
      <c r="P20" s="8"/>
    </row>
    <row r="21" spans="1:16" ht="18" customHeight="1" x14ac:dyDescent="0.3">
      <c r="A21" s="22"/>
      <c r="B21" s="13">
        <f t="shared" si="1"/>
        <v>140</v>
      </c>
      <c r="C21" s="7">
        <v>88.840695466063536</v>
      </c>
      <c r="D21" s="7">
        <v>92.934992803612488</v>
      </c>
      <c r="E21" s="7">
        <v>95.827573028432496</v>
      </c>
      <c r="F21" s="7">
        <v>97.126374321522491</v>
      </c>
      <c r="G21" s="7">
        <v>98.787637486046847</v>
      </c>
      <c r="H21" s="7"/>
      <c r="I21" s="7"/>
      <c r="J21" s="7"/>
      <c r="K21" s="7"/>
      <c r="L21" s="7"/>
      <c r="M21" s="7"/>
      <c r="N21" s="7"/>
      <c r="O21" s="7"/>
      <c r="P21" s="8"/>
    </row>
    <row r="22" spans="1:16" ht="18" customHeight="1" x14ac:dyDescent="0.3">
      <c r="A22" s="22"/>
      <c r="B22" s="13">
        <f t="shared" si="1"/>
        <v>150</v>
      </c>
      <c r="C22" s="7">
        <v>88.853450639632953</v>
      </c>
      <c r="D22" s="7">
        <v>93.043400264635693</v>
      </c>
      <c r="E22" s="7">
        <v>95.921461812973035</v>
      </c>
      <c r="F22" s="7">
        <v>97.184002201947408</v>
      </c>
      <c r="G22" s="7"/>
      <c r="H22" s="7"/>
      <c r="I22" s="7"/>
      <c r="J22" s="7"/>
      <c r="K22" s="7"/>
      <c r="L22" s="7"/>
      <c r="M22" s="7"/>
      <c r="N22" s="7"/>
      <c r="O22" s="7"/>
      <c r="P22" s="8"/>
    </row>
    <row r="23" spans="1:16" ht="18" customHeight="1" x14ac:dyDescent="0.3">
      <c r="A23" s="22"/>
      <c r="B23" s="13">
        <f t="shared" si="1"/>
        <v>160</v>
      </c>
      <c r="C23" s="7">
        <v>89.014948356323274</v>
      </c>
      <c r="D23" s="7">
        <v>93.041558123349006</v>
      </c>
      <c r="E23" s="7">
        <v>95.724353887404206</v>
      </c>
      <c r="F23" s="7">
        <v>97.340182491178638</v>
      </c>
      <c r="G23" s="7"/>
      <c r="H23" s="7"/>
      <c r="I23" s="7"/>
      <c r="J23" s="7"/>
      <c r="K23" s="7"/>
      <c r="L23" s="7"/>
      <c r="M23" s="7"/>
      <c r="N23" s="7"/>
      <c r="O23" s="7"/>
      <c r="P23" s="8"/>
    </row>
    <row r="24" spans="1:16" ht="18" customHeight="1" x14ac:dyDescent="0.3">
      <c r="A24" s="22"/>
      <c r="B24" s="13">
        <f t="shared" si="1"/>
        <v>170</v>
      </c>
      <c r="C24" s="7">
        <v>89.17489503635106</v>
      </c>
      <c r="D24" s="7">
        <v>93.061356328597128</v>
      </c>
      <c r="E24" s="7">
        <v>95.580277785999414</v>
      </c>
      <c r="F24" s="7">
        <v>97.357207724161938</v>
      </c>
      <c r="G24" s="7"/>
      <c r="H24" s="7"/>
      <c r="I24" s="7"/>
      <c r="J24" s="7"/>
      <c r="K24" s="7"/>
      <c r="L24" s="7"/>
      <c r="M24" s="7"/>
      <c r="N24" s="7"/>
      <c r="O24" s="7"/>
      <c r="P24" s="8"/>
    </row>
    <row r="25" spans="1:16" ht="18" customHeight="1" x14ac:dyDescent="0.3">
      <c r="A25" s="22"/>
      <c r="B25" s="13">
        <f t="shared" si="1"/>
        <v>180</v>
      </c>
      <c r="C25" s="7">
        <v>89.343480645077804</v>
      </c>
      <c r="D25" s="7">
        <v>92.917674446374548</v>
      </c>
      <c r="E25" s="7">
        <v>95.462821736997014</v>
      </c>
      <c r="F25" s="7">
        <v>97.429659013040677</v>
      </c>
      <c r="G25" s="7"/>
      <c r="H25" s="7"/>
      <c r="I25" s="7"/>
      <c r="J25" s="7"/>
      <c r="K25" s="7"/>
      <c r="L25" s="7"/>
      <c r="M25" s="7"/>
      <c r="N25" s="7"/>
      <c r="O25" s="7"/>
      <c r="P25" s="8"/>
    </row>
    <row r="26" spans="1:16" ht="18" customHeight="1" x14ac:dyDescent="0.3">
      <c r="A26" s="22"/>
      <c r="B26" s="13">
        <f t="shared" si="1"/>
        <v>190</v>
      </c>
      <c r="C26" s="7">
        <v>88.999979094326378</v>
      </c>
      <c r="D26" s="7">
        <v>92.690054657165661</v>
      </c>
      <c r="E26" s="7">
        <v>95.498294154767578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8"/>
    </row>
    <row r="27" spans="1:16" ht="18" customHeight="1" x14ac:dyDescent="0.3">
      <c r="A27" s="23"/>
      <c r="B27" s="14">
        <f t="shared" si="1"/>
        <v>200</v>
      </c>
      <c r="C27" s="9">
        <v>88.865139153737331</v>
      </c>
      <c r="D27" s="9">
        <v>92.423986986407087</v>
      </c>
      <c r="E27" s="9">
        <v>95.67178173998478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10"/>
    </row>
  </sheetData>
  <mergeCells count="7">
    <mergeCell ref="A2:P2"/>
    <mergeCell ref="A1:P1"/>
    <mergeCell ref="A7:A27"/>
    <mergeCell ref="A5:B6"/>
    <mergeCell ref="C5:P5"/>
    <mergeCell ref="A4:P4"/>
    <mergeCell ref="A3:P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EC04C-6AF0-4B01-A9B0-A3A35BDB0674}">
  <dimension ref="A1:P27"/>
  <sheetViews>
    <sheetView workbookViewId="0">
      <pane ySplit="4" topLeftCell="A5" activePane="bottomLeft" state="frozen"/>
      <selection pane="bottomLeft" sqref="A1:P1"/>
    </sheetView>
  </sheetViews>
  <sheetFormatPr defaultColWidth="9.77734375" defaultRowHeight="18" customHeight="1" x14ac:dyDescent="0.3"/>
  <cols>
    <col min="1" max="1" width="8.77734375" style="2" customWidth="1"/>
    <col min="2" max="2" width="8.77734375" style="3" customWidth="1"/>
    <col min="3" max="3" width="9.77734375" style="3" customWidth="1"/>
    <col min="4" max="6" width="9.77734375" style="4" customWidth="1"/>
    <col min="7" max="7" width="9.77734375" style="3" customWidth="1"/>
    <col min="8" max="9" width="9.77734375" style="5" customWidth="1"/>
    <col min="10" max="16" width="9.77734375" style="4" customWidth="1"/>
    <col min="17" max="16384" width="9.77734375" style="1"/>
  </cols>
  <sheetData>
    <row r="1" spans="1:16" s="6" customFormat="1" ht="28.05" customHeight="1" x14ac:dyDescent="0.3">
      <c r="A1" s="19" t="s">
        <v>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1"/>
    </row>
    <row r="2" spans="1:16" s="6" customFormat="1" ht="25.05" customHeight="1" x14ac:dyDescent="0.3">
      <c r="A2" s="15" t="s">
        <v>6</v>
      </c>
      <c r="B2" s="16"/>
      <c r="C2" s="16"/>
      <c r="D2" s="16"/>
      <c r="E2" s="16"/>
      <c r="F2" s="16"/>
      <c r="G2" s="16"/>
      <c r="H2" s="16"/>
      <c r="I2" s="16"/>
      <c r="J2" s="17"/>
      <c r="K2" s="17"/>
      <c r="L2" s="17"/>
      <c r="M2" s="17"/>
      <c r="N2" s="17"/>
      <c r="O2" s="17"/>
      <c r="P2" s="18"/>
    </row>
    <row r="3" spans="1:16" s="6" customFormat="1" ht="40.049999999999997" customHeight="1" x14ac:dyDescent="0.3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6"/>
      <c r="K3" s="36"/>
      <c r="L3" s="36"/>
      <c r="M3" s="36"/>
      <c r="N3" s="36"/>
      <c r="O3" s="36"/>
      <c r="P3" s="37"/>
    </row>
    <row r="4" spans="1:16" s="6" customFormat="1" ht="40.049999999999997" customHeight="1" x14ac:dyDescent="0.3">
      <c r="A4" s="30" t="s">
        <v>5</v>
      </c>
      <c r="B4" s="31"/>
      <c r="C4" s="31"/>
      <c r="D4" s="31"/>
      <c r="E4" s="31"/>
      <c r="F4" s="31"/>
      <c r="G4" s="31"/>
      <c r="H4" s="31"/>
      <c r="I4" s="31"/>
      <c r="J4" s="32"/>
      <c r="K4" s="32"/>
      <c r="L4" s="32"/>
      <c r="M4" s="32"/>
      <c r="N4" s="32"/>
      <c r="O4" s="32"/>
      <c r="P4" s="33"/>
    </row>
    <row r="5" spans="1:16" ht="25.05" customHeight="1" x14ac:dyDescent="0.3">
      <c r="A5" s="24"/>
      <c r="B5" s="38"/>
      <c r="C5" s="28" t="s">
        <v>0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1:16" ht="18" customHeight="1" x14ac:dyDescent="0.3">
      <c r="A6" s="39"/>
      <c r="B6" s="40"/>
      <c r="C6" s="11">
        <v>500</v>
      </c>
      <c r="D6" s="11">
        <v>1000</v>
      </c>
      <c r="E6" s="11">
        <f>D6+1000</f>
        <v>2000</v>
      </c>
      <c r="F6" s="11">
        <f t="shared" ref="F6:P6" si="0">E6+1000</f>
        <v>3000</v>
      </c>
      <c r="G6" s="11">
        <f t="shared" si="0"/>
        <v>4000</v>
      </c>
      <c r="H6" s="11">
        <f t="shared" si="0"/>
        <v>5000</v>
      </c>
      <c r="I6" s="11">
        <f t="shared" si="0"/>
        <v>6000</v>
      </c>
      <c r="J6" s="11">
        <f t="shared" si="0"/>
        <v>7000</v>
      </c>
      <c r="K6" s="11">
        <f t="shared" si="0"/>
        <v>8000</v>
      </c>
      <c r="L6" s="11">
        <f t="shared" si="0"/>
        <v>9000</v>
      </c>
      <c r="M6" s="11">
        <f t="shared" si="0"/>
        <v>10000</v>
      </c>
      <c r="N6" s="11">
        <f t="shared" si="0"/>
        <v>11000</v>
      </c>
      <c r="O6" s="11">
        <f t="shared" si="0"/>
        <v>12000</v>
      </c>
      <c r="P6" s="12">
        <f t="shared" si="0"/>
        <v>13000</v>
      </c>
    </row>
    <row r="7" spans="1:16" ht="18" customHeight="1" x14ac:dyDescent="0.3">
      <c r="A7" s="22" t="s">
        <v>1</v>
      </c>
      <c r="B7" s="13">
        <v>0</v>
      </c>
      <c r="C7" s="7">
        <v>47.902047003327084</v>
      </c>
      <c r="D7" s="7">
        <v>68.119106314894765</v>
      </c>
      <c r="E7" s="7">
        <v>77.471851790379759</v>
      </c>
      <c r="F7" s="7">
        <v>76.260743242439631</v>
      </c>
      <c r="G7" s="7">
        <v>82.084077144625084</v>
      </c>
      <c r="H7" s="7">
        <v>65.352138541758663</v>
      </c>
      <c r="I7" s="7">
        <v>60.545198569408186</v>
      </c>
      <c r="J7" s="7">
        <v>64.581216751136964</v>
      </c>
      <c r="K7" s="7">
        <v>59.275132444056609</v>
      </c>
      <c r="L7" s="7">
        <v>58.296078140402699</v>
      </c>
      <c r="M7" s="7">
        <v>72.150578387581604</v>
      </c>
      <c r="N7" s="7">
        <v>70.711468161062356</v>
      </c>
      <c r="O7" s="7">
        <v>65.317148592229955</v>
      </c>
      <c r="P7" s="8">
        <v>59.614345960832594</v>
      </c>
    </row>
    <row r="8" spans="1:16" ht="18" customHeight="1" x14ac:dyDescent="0.3">
      <c r="A8" s="22"/>
      <c r="B8" s="13">
        <f>B7+10</f>
        <v>10</v>
      </c>
      <c r="C8" s="7">
        <v>86.247407593351866</v>
      </c>
      <c r="D8" s="7">
        <v>88.380805063676434</v>
      </c>
      <c r="E8" s="7">
        <v>89.132226173343952</v>
      </c>
      <c r="F8" s="7">
        <v>88.894203439011335</v>
      </c>
      <c r="G8" s="7">
        <v>89.734463045244368</v>
      </c>
      <c r="H8" s="7">
        <v>90.618742318856278</v>
      </c>
      <c r="I8" s="7">
        <v>88.317599886679361</v>
      </c>
      <c r="J8" s="7">
        <v>90.651759901195376</v>
      </c>
      <c r="K8" s="7">
        <v>89.055506263348093</v>
      </c>
      <c r="L8" s="7">
        <v>89.444926941917558</v>
      </c>
      <c r="M8" s="7">
        <v>90.732918174275142</v>
      </c>
      <c r="N8" s="7">
        <v>89.708651860889788</v>
      </c>
      <c r="O8" s="7">
        <v>88.122245253393999</v>
      </c>
      <c r="P8" s="8">
        <v>85.359167728577376</v>
      </c>
    </row>
    <row r="9" spans="1:16" ht="18" customHeight="1" x14ac:dyDescent="0.3">
      <c r="A9" s="22"/>
      <c r="B9" s="13">
        <f t="shared" ref="B9:B27" si="1">B8+10</f>
        <v>20</v>
      </c>
      <c r="C9" s="7">
        <v>87.690188234558377</v>
      </c>
      <c r="D9" s="7">
        <v>90.960852634828456</v>
      </c>
      <c r="E9" s="7">
        <v>92.292780807644831</v>
      </c>
      <c r="F9" s="7">
        <v>92.351865741945431</v>
      </c>
      <c r="G9" s="7">
        <v>92.954130729103468</v>
      </c>
      <c r="H9" s="7">
        <v>94.125285175737446</v>
      </c>
      <c r="I9" s="7">
        <v>93.345938582337567</v>
      </c>
      <c r="J9" s="7">
        <v>94.264781155429617</v>
      </c>
      <c r="K9" s="7">
        <v>93.689899936630056</v>
      </c>
      <c r="L9" s="7">
        <v>93.18579953644651</v>
      </c>
      <c r="M9" s="7">
        <v>93.927578674026918</v>
      </c>
      <c r="N9" s="7">
        <v>93.372696737910161</v>
      </c>
      <c r="O9" s="7">
        <v>92.343324862652793</v>
      </c>
      <c r="P9" s="8">
        <v>89.769861807106054</v>
      </c>
    </row>
    <row r="10" spans="1:16" ht="18" customHeight="1" x14ac:dyDescent="0.3">
      <c r="A10" s="22"/>
      <c r="B10" s="13">
        <f t="shared" si="1"/>
        <v>30</v>
      </c>
      <c r="C10" s="7">
        <v>87.441905097900417</v>
      </c>
      <c r="D10" s="7">
        <v>91.555848771583854</v>
      </c>
      <c r="E10" s="7">
        <v>93.275663861858988</v>
      </c>
      <c r="F10" s="7">
        <v>93.814318754802571</v>
      </c>
      <c r="G10" s="7">
        <v>94.597907399995293</v>
      </c>
      <c r="H10" s="7">
        <v>95.276668939099267</v>
      </c>
      <c r="I10" s="7">
        <v>95.328128406254891</v>
      </c>
      <c r="J10" s="7">
        <v>95.534004661324488</v>
      </c>
      <c r="K10" s="7">
        <v>94.823840840551895</v>
      </c>
      <c r="L10" s="7">
        <v>94.253142995518729</v>
      </c>
      <c r="M10" s="7">
        <v>94.415916381146161</v>
      </c>
      <c r="N10" s="7">
        <v>93.121380211457321</v>
      </c>
      <c r="O10" s="7">
        <v>93.28147807252833</v>
      </c>
      <c r="P10" s="8"/>
    </row>
    <row r="11" spans="1:16" ht="18" customHeight="1" x14ac:dyDescent="0.3">
      <c r="A11" s="22"/>
      <c r="B11" s="13">
        <f t="shared" si="1"/>
        <v>40</v>
      </c>
      <c r="C11" s="7">
        <v>86.760752578299119</v>
      </c>
      <c r="D11" s="7">
        <v>91.452348359812916</v>
      </c>
      <c r="E11" s="7">
        <v>93.64454814549174</v>
      </c>
      <c r="F11" s="7">
        <v>94.506392527538495</v>
      </c>
      <c r="G11" s="7">
        <v>95.372463752091335</v>
      </c>
      <c r="H11" s="7">
        <v>95.993843616016377</v>
      </c>
      <c r="I11" s="7">
        <v>95.994812650287443</v>
      </c>
      <c r="J11" s="7">
        <v>95.916154770335496</v>
      </c>
      <c r="K11" s="7">
        <v>95.215172828761297</v>
      </c>
      <c r="L11" s="7">
        <v>94.480266536331953</v>
      </c>
      <c r="M11" s="7">
        <v>93.867523835828649</v>
      </c>
      <c r="N11" s="7"/>
      <c r="O11" s="7"/>
      <c r="P11" s="8"/>
    </row>
    <row r="12" spans="1:16" ht="18" customHeight="1" x14ac:dyDescent="0.3">
      <c r="A12" s="22"/>
      <c r="B12" s="13">
        <f t="shared" si="1"/>
        <v>50</v>
      </c>
      <c r="C12" s="7">
        <v>85.780480045768712</v>
      </c>
      <c r="D12" s="7">
        <v>91.151581588730835</v>
      </c>
      <c r="E12" s="7">
        <v>93.748819777396875</v>
      </c>
      <c r="F12" s="7">
        <v>94.854500689572134</v>
      </c>
      <c r="G12" s="7">
        <v>95.68939115496984</v>
      </c>
      <c r="H12" s="7">
        <v>96.376105292394726</v>
      </c>
      <c r="I12" s="7">
        <v>96.153348637782301</v>
      </c>
      <c r="J12" s="7">
        <v>95.958757707215796</v>
      </c>
      <c r="K12" s="7">
        <v>94.994464474199063</v>
      </c>
      <c r="L12" s="7"/>
      <c r="M12" s="7"/>
      <c r="N12" s="7"/>
      <c r="O12" s="7"/>
      <c r="P12" s="8"/>
    </row>
    <row r="13" spans="1:16" ht="18" customHeight="1" x14ac:dyDescent="0.3">
      <c r="A13" s="22"/>
      <c r="B13" s="13">
        <f t="shared" si="1"/>
        <v>60</v>
      </c>
      <c r="C13" s="7">
        <v>84.6980559021804</v>
      </c>
      <c r="D13" s="7">
        <v>90.713428725191818</v>
      </c>
      <c r="E13" s="7">
        <v>93.715262998424009</v>
      </c>
      <c r="F13" s="7">
        <v>94.946500223665467</v>
      </c>
      <c r="G13" s="7">
        <v>95.684016885613474</v>
      </c>
      <c r="H13" s="7">
        <v>96.473219790541577</v>
      </c>
      <c r="I13" s="7">
        <v>96.117018300178728</v>
      </c>
      <c r="J13" s="7">
        <v>95.517750996273392</v>
      </c>
      <c r="K13" s="7"/>
      <c r="L13" s="7"/>
      <c r="M13" s="7"/>
      <c r="N13" s="7"/>
      <c r="O13" s="7"/>
      <c r="P13" s="8"/>
    </row>
    <row r="14" spans="1:16" ht="18" customHeight="1" x14ac:dyDescent="0.3">
      <c r="A14" s="22"/>
      <c r="B14" s="13">
        <f t="shared" si="1"/>
        <v>70</v>
      </c>
      <c r="C14" s="7">
        <v>83.205106390956701</v>
      </c>
      <c r="D14" s="7">
        <v>90.123144049508312</v>
      </c>
      <c r="E14" s="7">
        <v>93.406967162011156</v>
      </c>
      <c r="F14" s="7">
        <v>94.940136697586013</v>
      </c>
      <c r="G14" s="7">
        <v>95.754388933986434</v>
      </c>
      <c r="H14" s="7">
        <v>96.491100704997521</v>
      </c>
      <c r="I14" s="7">
        <v>95.813159824625515</v>
      </c>
      <c r="J14" s="7"/>
      <c r="K14" s="7"/>
      <c r="L14" s="7"/>
      <c r="M14" s="7"/>
      <c r="N14" s="7"/>
      <c r="O14" s="7"/>
      <c r="P14" s="8"/>
    </row>
    <row r="15" spans="1:16" ht="18" customHeight="1" x14ac:dyDescent="0.3">
      <c r="A15" s="22"/>
      <c r="B15" s="13">
        <f t="shared" si="1"/>
        <v>80</v>
      </c>
      <c r="C15" s="7">
        <v>81.769932264822103</v>
      </c>
      <c r="D15" s="7">
        <v>89.41585666435131</v>
      </c>
      <c r="E15" s="7">
        <v>93.125241454205295</v>
      </c>
      <c r="F15" s="7">
        <v>94.955714982604306</v>
      </c>
      <c r="G15" s="7">
        <v>95.418590276884302</v>
      </c>
      <c r="H15" s="7">
        <v>96.269259079534407</v>
      </c>
      <c r="I15" s="7">
        <v>94.77678792409246</v>
      </c>
      <c r="J15" s="7"/>
      <c r="K15" s="7"/>
      <c r="L15" s="7"/>
      <c r="M15" s="7"/>
      <c r="N15" s="7"/>
      <c r="O15" s="7"/>
      <c r="P15" s="8"/>
    </row>
    <row r="16" spans="1:16" ht="18" customHeight="1" x14ac:dyDescent="0.3">
      <c r="A16" s="22"/>
      <c r="B16" s="13">
        <f t="shared" si="1"/>
        <v>90</v>
      </c>
      <c r="C16" s="7">
        <v>79.97248684562021</v>
      </c>
      <c r="D16" s="7">
        <v>88.518575554258447</v>
      </c>
      <c r="E16" s="7">
        <v>92.690835748204819</v>
      </c>
      <c r="F16" s="7">
        <v>94.678501476097054</v>
      </c>
      <c r="G16" s="7">
        <v>95.255531223835817</v>
      </c>
      <c r="H16" s="7">
        <v>95.839383236541181</v>
      </c>
      <c r="I16" s="7"/>
      <c r="J16" s="7"/>
      <c r="K16" s="7"/>
      <c r="L16" s="7"/>
      <c r="M16" s="7"/>
      <c r="N16" s="7"/>
      <c r="O16" s="7"/>
      <c r="P16" s="8"/>
    </row>
    <row r="17" spans="1:16" ht="18" customHeight="1" x14ac:dyDescent="0.3">
      <c r="A17" s="22"/>
      <c r="B17" s="13">
        <f t="shared" si="1"/>
        <v>100</v>
      </c>
      <c r="C17" s="7">
        <v>77.827777767072959</v>
      </c>
      <c r="D17" s="7">
        <v>87.501216505347614</v>
      </c>
      <c r="E17" s="7">
        <v>92.219085394216734</v>
      </c>
      <c r="F17" s="7">
        <v>94.323724044405807</v>
      </c>
      <c r="G17" s="7">
        <v>95.021874655102508</v>
      </c>
      <c r="H17" s="7">
        <v>95.041099222330971</v>
      </c>
      <c r="I17" s="7"/>
      <c r="J17" s="7"/>
      <c r="K17" s="7"/>
      <c r="L17" s="7"/>
      <c r="M17" s="7"/>
      <c r="N17" s="7"/>
      <c r="O17" s="7"/>
      <c r="P17" s="8"/>
    </row>
    <row r="18" spans="1:16" ht="18" customHeight="1" x14ac:dyDescent="0.3">
      <c r="A18" s="22"/>
      <c r="B18" s="13">
        <f t="shared" si="1"/>
        <v>110</v>
      </c>
      <c r="C18" s="7">
        <v>75.368440341875669</v>
      </c>
      <c r="D18" s="7">
        <v>86.384634437545643</v>
      </c>
      <c r="E18" s="7">
        <v>91.528327253536546</v>
      </c>
      <c r="F18" s="7">
        <v>93.952907305616861</v>
      </c>
      <c r="G18" s="7">
        <v>94.723504743999428</v>
      </c>
      <c r="H18" s="7"/>
      <c r="I18" s="7"/>
      <c r="J18" s="7"/>
      <c r="K18" s="7"/>
      <c r="L18" s="7"/>
      <c r="M18" s="7"/>
      <c r="N18" s="7"/>
      <c r="O18" s="7"/>
      <c r="P18" s="8"/>
    </row>
    <row r="19" spans="1:16" ht="18" customHeight="1" x14ac:dyDescent="0.3">
      <c r="A19" s="22"/>
      <c r="B19" s="13">
        <f t="shared" si="1"/>
        <v>120</v>
      </c>
      <c r="C19" s="7">
        <v>72.34759135494852</v>
      </c>
      <c r="D19" s="7">
        <v>85.234447227653646</v>
      </c>
      <c r="E19" s="7">
        <v>91.543344175768425</v>
      </c>
      <c r="F19" s="7">
        <v>93.374224027503516</v>
      </c>
      <c r="G19" s="7">
        <v>94.253902651435311</v>
      </c>
      <c r="H19" s="7"/>
      <c r="I19" s="7"/>
      <c r="J19" s="7"/>
      <c r="K19" s="7"/>
      <c r="L19" s="7"/>
      <c r="M19" s="7"/>
      <c r="N19" s="7"/>
      <c r="O19" s="7"/>
      <c r="P19" s="8"/>
    </row>
    <row r="20" spans="1:16" ht="18" customHeight="1" x14ac:dyDescent="0.3">
      <c r="A20" s="22"/>
      <c r="B20" s="13">
        <f t="shared" si="1"/>
        <v>130</v>
      </c>
      <c r="C20" s="7">
        <v>73.873617919604015</v>
      </c>
      <c r="D20" s="7">
        <v>83.462582501713342</v>
      </c>
      <c r="E20" s="7">
        <v>90.488234623032724</v>
      </c>
      <c r="F20" s="7">
        <v>93.323900870553899</v>
      </c>
      <c r="G20" s="7">
        <v>93.529279229081794</v>
      </c>
      <c r="H20" s="7"/>
      <c r="I20" s="7"/>
      <c r="J20" s="7"/>
      <c r="K20" s="7"/>
      <c r="L20" s="7"/>
      <c r="M20" s="7"/>
      <c r="N20" s="7"/>
      <c r="O20" s="7"/>
      <c r="P20" s="8"/>
    </row>
    <row r="21" spans="1:16" ht="18" customHeight="1" x14ac:dyDescent="0.3">
      <c r="A21" s="22"/>
      <c r="B21" s="13">
        <f t="shared" si="1"/>
        <v>140</v>
      </c>
      <c r="C21" s="7">
        <v>70.910611268004402</v>
      </c>
      <c r="D21" s="7">
        <v>83.101057648647341</v>
      </c>
      <c r="E21" s="7">
        <v>89.960345730933525</v>
      </c>
      <c r="F21" s="7">
        <v>92.585116154848492</v>
      </c>
      <c r="G21" s="7">
        <v>93.176382223768044</v>
      </c>
      <c r="H21" s="7"/>
      <c r="I21" s="7"/>
      <c r="J21" s="7"/>
      <c r="K21" s="7"/>
      <c r="L21" s="7"/>
      <c r="M21" s="7"/>
      <c r="N21" s="7"/>
      <c r="O21" s="7"/>
      <c r="P21" s="8"/>
    </row>
    <row r="22" spans="1:16" ht="18" customHeight="1" x14ac:dyDescent="0.3">
      <c r="A22" s="22"/>
      <c r="B22" s="13">
        <f t="shared" si="1"/>
        <v>150</v>
      </c>
      <c r="C22" s="7">
        <v>68.263950715375188</v>
      </c>
      <c r="D22" s="7">
        <v>80.993234274165772</v>
      </c>
      <c r="E22" s="7">
        <v>88.710277927927422</v>
      </c>
      <c r="F22" s="7">
        <v>92.080708928911577</v>
      </c>
      <c r="G22" s="7"/>
      <c r="H22" s="7"/>
      <c r="I22" s="7"/>
      <c r="J22" s="7"/>
      <c r="K22" s="7"/>
      <c r="L22" s="7"/>
      <c r="M22" s="7"/>
      <c r="N22" s="7"/>
      <c r="O22" s="7"/>
      <c r="P22" s="8"/>
    </row>
    <row r="23" spans="1:16" ht="18" customHeight="1" x14ac:dyDescent="0.3">
      <c r="A23" s="22"/>
      <c r="B23" s="13">
        <f t="shared" si="1"/>
        <v>160</v>
      </c>
      <c r="C23" s="7">
        <v>70.343986078445042</v>
      </c>
      <c r="D23" s="7">
        <v>80.490427215177576</v>
      </c>
      <c r="E23" s="7">
        <v>87.380245158334105</v>
      </c>
      <c r="F23" s="7">
        <v>91.388620714178302</v>
      </c>
      <c r="G23" s="7"/>
      <c r="H23" s="7"/>
      <c r="I23" s="7"/>
      <c r="J23" s="7"/>
      <c r="K23" s="7"/>
      <c r="L23" s="7"/>
      <c r="M23" s="7"/>
      <c r="N23" s="7"/>
      <c r="O23" s="7"/>
      <c r="P23" s="8"/>
    </row>
    <row r="24" spans="1:16" ht="18" customHeight="1" x14ac:dyDescent="0.3">
      <c r="A24" s="22"/>
      <c r="B24" s="13">
        <f t="shared" si="1"/>
        <v>170</v>
      </c>
      <c r="C24" s="7">
        <v>66.848752399880709</v>
      </c>
      <c r="D24" s="7">
        <v>78.034302800221596</v>
      </c>
      <c r="E24" s="7">
        <v>85.679737514204049</v>
      </c>
      <c r="F24" s="7">
        <v>90.500068223393896</v>
      </c>
      <c r="G24" s="7"/>
      <c r="H24" s="7"/>
      <c r="I24" s="7"/>
      <c r="J24" s="7"/>
      <c r="K24" s="7"/>
      <c r="L24" s="7"/>
      <c r="M24" s="7"/>
      <c r="N24" s="7"/>
      <c r="O24" s="7"/>
      <c r="P24" s="8"/>
    </row>
    <row r="25" spans="1:16" ht="18" customHeight="1" x14ac:dyDescent="0.3">
      <c r="A25" s="22"/>
      <c r="B25" s="13">
        <f t="shared" si="1"/>
        <v>180</v>
      </c>
      <c r="C25" s="7">
        <v>63.272909001254952</v>
      </c>
      <c r="D25" s="7">
        <v>77.141189339955304</v>
      </c>
      <c r="E25" s="7">
        <v>84.763859910446044</v>
      </c>
      <c r="F25" s="7">
        <v>90.412797354563452</v>
      </c>
      <c r="G25" s="7"/>
      <c r="H25" s="7"/>
      <c r="I25" s="7"/>
      <c r="J25" s="7"/>
      <c r="K25" s="7"/>
      <c r="L25" s="7"/>
      <c r="M25" s="7"/>
      <c r="N25" s="7"/>
      <c r="O25" s="7"/>
      <c r="P25" s="8"/>
    </row>
    <row r="26" spans="1:16" ht="18" customHeight="1" x14ac:dyDescent="0.3">
      <c r="A26" s="22"/>
      <c r="B26" s="13">
        <f t="shared" si="1"/>
        <v>190</v>
      </c>
      <c r="C26" s="7">
        <v>61.741469308184726</v>
      </c>
      <c r="D26" s="7">
        <v>72.918628565688763</v>
      </c>
      <c r="E26" s="7">
        <v>82.745560571313561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8"/>
    </row>
    <row r="27" spans="1:16" ht="18" customHeight="1" x14ac:dyDescent="0.3">
      <c r="A27" s="23"/>
      <c r="B27" s="14">
        <f t="shared" si="1"/>
        <v>200</v>
      </c>
      <c r="C27" s="9">
        <v>54.857426818558487</v>
      </c>
      <c r="D27" s="9">
        <v>71.665354720617586</v>
      </c>
      <c r="E27" s="9">
        <v>82.355167456303846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10"/>
    </row>
  </sheetData>
  <mergeCells count="7">
    <mergeCell ref="A7:A27"/>
    <mergeCell ref="A1:P1"/>
    <mergeCell ref="A2:P2"/>
    <mergeCell ref="A3:P3"/>
    <mergeCell ref="A4:P4"/>
    <mergeCell ref="A5:B6"/>
    <mergeCell ref="C5:P5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650V Inv Only</vt:lpstr>
      <vt:lpstr>650V Motor 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Butters, Karla</dc:creator>
  <cp:lastModifiedBy>Butters, Karla</cp:lastModifiedBy>
  <dcterms:created xsi:type="dcterms:W3CDTF">2020-04-14T20:27:25Z</dcterms:created>
  <dcterms:modified xsi:type="dcterms:W3CDTF">2023-04-04T17:46:06Z</dcterms:modified>
</cp:coreProperties>
</file>