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.sharepoint.com/sites/OCSPP_Community/ESAPilots/Shared Documents/Neonic BEs 2021/Neonic JAM Documents/combined JAM assessment/Appendices/"/>
    </mc:Choice>
  </mc:AlternateContent>
  <xr:revisionPtr revIDLastSave="7" documentId="8_{AB86A76B-0727-4189-B148-3F0772E1AD99}" xr6:coauthVersionLast="47" xr6:coauthVersionMax="47" xr10:uidLastSave="{4F634BAC-7E04-419F-97BD-B5F32FDDA90B}"/>
  <bookViews>
    <workbookView xWindow="360" yWindow="120" windowWidth="16960" windowHeight="10080" xr2:uid="{494F7764-A9DB-4A2F-9EA8-E62B746A7EF0}"/>
  </bookViews>
  <sheets>
    <sheet name="Read Me" sheetId="34" r:id="rId1"/>
    <sheet name="Combined Sheet" sheetId="31" r:id="rId2"/>
    <sheet name="Dietary HC05 (ground 0.05 VF-F)" sheetId="19" r:id="rId3"/>
    <sheet name="Contact HC25 (ground 0.05 VF-F)" sheetId="20" r:id="rId4"/>
    <sheet name="Graph (ground 0.05 lb-A VF-F)" sheetId="21" r:id="rId5"/>
    <sheet name="Dietary HC25 (ground 0.05 F-M)" sheetId="16" r:id="rId6"/>
    <sheet name="Contact HC25 (ground 0.05 F-M)" sheetId="17" r:id="rId7"/>
    <sheet name="Graph (ground 0.05 lb-A F-M)" sheetId="18" r:id="rId8"/>
    <sheet name="Dietary HC25 (ground 0.13 VF-F)" sheetId="13" r:id="rId9"/>
    <sheet name="Contact HC25 (ground 0.13 VF-F)" sheetId="14" r:id="rId10"/>
    <sheet name="Graph (ground 0.13 lb-A VF-F)" sheetId="15" r:id="rId11"/>
    <sheet name="Dietary HC25 (ground 0.13 F-M)" sheetId="22" r:id="rId12"/>
    <sheet name="Contact HC25 (ground 0.13 F-M)" sheetId="23" r:id="rId13"/>
    <sheet name="Graph (ground 0.13 lb-A F-M)" sheetId="24" r:id="rId14"/>
    <sheet name="Dietary HC25 (ground 0.5 VF-F)" sheetId="1" r:id="rId15"/>
    <sheet name="Contact HC25 (ground 0.5 VF-F)" sheetId="2" r:id="rId16"/>
    <sheet name="Graph (ground 0.5 lb-A VF-F)" sheetId="3" r:id="rId17"/>
    <sheet name="Dietary HC25 (ground 0.5 F-M)" sheetId="10" r:id="rId18"/>
    <sheet name="Contact HC25 (ground 0.5 F-M)" sheetId="11" r:id="rId19"/>
    <sheet name="Graph (ground 0.5 lb-A F-M)" sheetId="12" r:id="rId20"/>
    <sheet name="Dietary HC25 (airbst 0.05 sprs)" sheetId="4" r:id="rId21"/>
    <sheet name="Contact HC25 (airbst 0.05 sprs)" sheetId="5" r:id="rId22"/>
    <sheet name="Graph (airblast 0.05 sparse)" sheetId="6" r:id="rId23"/>
    <sheet name="Dietary HC25 (airbst 0.25 sprs)" sheetId="25" r:id="rId24"/>
    <sheet name="Contact HC25 (airbst 0.25 sprs)" sheetId="26" r:id="rId25"/>
    <sheet name="Graph (airblast 0.25 sparse)" sheetId="27" r:id="rId26"/>
    <sheet name="Dietary HC25 (aerial 0.1 F-M)" sheetId="28" r:id="rId27"/>
    <sheet name="Contact HC25 (aerial 0.1 F-M)" sheetId="29" r:id="rId28"/>
    <sheet name="Graph (aerial 0.1 lb-A F-M)" sheetId="30" r:id="rId29"/>
    <sheet name="Dietary HC25 (aerial 0.13 F-M)" sheetId="7" r:id="rId30"/>
    <sheet name="Contact HC25 (aerial 0.13 F-M)" sheetId="8" r:id="rId31"/>
    <sheet name="Graph (aerial 0.13 lb-A F-M)" sheetId="9" r:id="rId32"/>
    <sheet name="Final Graph" sheetId="32" r:id="rId33"/>
    <sheet name="Final Graph (2)" sheetId="33" r:id="rId34"/>
  </sheets>
  <definedNames>
    <definedName name="_xlnm._FilterDatabase" localSheetId="1" hidden="1">'Combined Sheet'!$A$1:$U$1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2" i="31" l="1"/>
  <c r="U69" i="31"/>
  <c r="U66" i="31"/>
  <c r="U63" i="31"/>
  <c r="U60" i="31"/>
  <c r="U57" i="31"/>
  <c r="U18" i="31"/>
  <c r="U15" i="31"/>
  <c r="U12" i="31"/>
  <c r="U9" i="31"/>
  <c r="U6" i="31"/>
  <c r="U3" i="31"/>
  <c r="T54" i="31"/>
  <c r="T51" i="31"/>
  <c r="T48" i="31"/>
  <c r="T45" i="31"/>
  <c r="T42" i="31"/>
  <c r="T39" i="31"/>
  <c r="T36" i="31"/>
  <c r="T33" i="31"/>
  <c r="T30" i="31"/>
  <c r="T27" i="31"/>
  <c r="T24" i="31"/>
  <c r="T21" i="31"/>
  <c r="T18" i="31"/>
  <c r="T15" i="31"/>
  <c r="T12" i="31"/>
  <c r="T9" i="31"/>
  <c r="T6" i="31"/>
  <c r="T3" i="31"/>
  <c r="S3" i="31"/>
  <c r="S54" i="31"/>
  <c r="S51" i="31"/>
  <c r="S48" i="31"/>
  <c r="S45" i="31"/>
  <c r="S42" i="31"/>
  <c r="S39" i="31"/>
  <c r="S36" i="31"/>
  <c r="S33" i="31"/>
  <c r="S30" i="31"/>
  <c r="S27" i="31"/>
  <c r="S24" i="31"/>
  <c r="S21" i="31"/>
  <c r="S18" i="31"/>
  <c r="S15" i="31"/>
  <c r="S12" i="31"/>
  <c r="S9" i="31"/>
  <c r="S6" i="31"/>
  <c r="R84" i="31"/>
  <c r="R81" i="31"/>
  <c r="R27" i="31"/>
  <c r="J24" i="19"/>
  <c r="J23" i="19"/>
  <c r="J15" i="19"/>
  <c r="J14" i="19"/>
  <c r="J6" i="19"/>
  <c r="J5" i="19"/>
  <c r="K26" i="29" l="1"/>
  <c r="J26" i="29"/>
  <c r="I26" i="29"/>
  <c r="H26" i="29"/>
  <c r="K25" i="29"/>
  <c r="J25" i="29"/>
  <c r="I25" i="29"/>
  <c r="H25" i="29"/>
  <c r="K24" i="29"/>
  <c r="J24" i="29"/>
  <c r="I24" i="29"/>
  <c r="H24" i="29"/>
  <c r="K23" i="29"/>
  <c r="J23" i="29"/>
  <c r="I23" i="29"/>
  <c r="H23" i="29"/>
  <c r="K22" i="29"/>
  <c r="J22" i="29"/>
  <c r="I22" i="29"/>
  <c r="H22" i="29"/>
  <c r="K17" i="29"/>
  <c r="J17" i="29"/>
  <c r="I17" i="29"/>
  <c r="H17" i="29"/>
  <c r="K16" i="29"/>
  <c r="J16" i="29"/>
  <c r="I16" i="29"/>
  <c r="H16" i="29"/>
  <c r="K15" i="29"/>
  <c r="J15" i="29"/>
  <c r="I15" i="29"/>
  <c r="H15" i="29"/>
  <c r="K14" i="29"/>
  <c r="J14" i="29"/>
  <c r="I14" i="29"/>
  <c r="H14" i="29"/>
  <c r="K13" i="29"/>
  <c r="J13" i="29"/>
  <c r="I13" i="29"/>
  <c r="H13" i="29"/>
  <c r="K8" i="29"/>
  <c r="J8" i="29"/>
  <c r="I8" i="29"/>
  <c r="H8" i="29"/>
  <c r="K7" i="29"/>
  <c r="J7" i="29"/>
  <c r="I7" i="29"/>
  <c r="H7" i="29"/>
  <c r="K6" i="29"/>
  <c r="J6" i="29"/>
  <c r="I6" i="29"/>
  <c r="H6" i="29"/>
  <c r="K5" i="29"/>
  <c r="J5" i="29"/>
  <c r="I5" i="29"/>
  <c r="H5" i="29"/>
  <c r="K4" i="29"/>
  <c r="J4" i="29"/>
  <c r="I4" i="29"/>
  <c r="H4" i="29"/>
  <c r="K26" i="28"/>
  <c r="I26" i="28"/>
  <c r="K25" i="28"/>
  <c r="I25" i="28"/>
  <c r="K24" i="28"/>
  <c r="I24" i="28"/>
  <c r="K23" i="28"/>
  <c r="I23" i="28"/>
  <c r="K22" i="28"/>
  <c r="I22" i="28"/>
  <c r="K17" i="28"/>
  <c r="I17" i="28"/>
  <c r="K16" i="28"/>
  <c r="I16" i="28"/>
  <c r="K15" i="28"/>
  <c r="I15" i="28"/>
  <c r="K14" i="28"/>
  <c r="I14" i="28"/>
  <c r="K13" i="28"/>
  <c r="I13" i="28"/>
  <c r="K8" i="28"/>
  <c r="I8" i="28"/>
  <c r="K7" i="28"/>
  <c r="I7" i="28"/>
  <c r="K6" i="28"/>
  <c r="I6" i="28"/>
  <c r="K5" i="28"/>
  <c r="I5" i="28"/>
  <c r="K4" i="28"/>
  <c r="I4" i="28"/>
  <c r="K26" i="26"/>
  <c r="J26" i="26"/>
  <c r="I26" i="26"/>
  <c r="H26" i="26"/>
  <c r="K25" i="26"/>
  <c r="J25" i="26"/>
  <c r="I25" i="26"/>
  <c r="H25" i="26"/>
  <c r="K24" i="26"/>
  <c r="J24" i="26"/>
  <c r="I24" i="26"/>
  <c r="H24" i="26"/>
  <c r="K23" i="26"/>
  <c r="J23" i="26"/>
  <c r="I23" i="26"/>
  <c r="H23" i="26"/>
  <c r="K22" i="26"/>
  <c r="J22" i="26"/>
  <c r="I22" i="26"/>
  <c r="H22" i="26"/>
  <c r="K17" i="26"/>
  <c r="J17" i="26"/>
  <c r="I17" i="26"/>
  <c r="H17" i="26"/>
  <c r="K16" i="26"/>
  <c r="J16" i="26"/>
  <c r="I16" i="26"/>
  <c r="H16" i="26"/>
  <c r="K15" i="26"/>
  <c r="J15" i="26"/>
  <c r="I15" i="26"/>
  <c r="H15" i="26"/>
  <c r="K14" i="26"/>
  <c r="J14" i="26"/>
  <c r="I14" i="26"/>
  <c r="H14" i="26"/>
  <c r="K13" i="26"/>
  <c r="J13" i="26"/>
  <c r="I13" i="26"/>
  <c r="H13" i="26"/>
  <c r="K8" i="26"/>
  <c r="J8" i="26"/>
  <c r="I8" i="26"/>
  <c r="H8" i="26"/>
  <c r="K7" i="26"/>
  <c r="J7" i="26"/>
  <c r="I7" i="26"/>
  <c r="H7" i="26"/>
  <c r="K6" i="26"/>
  <c r="J6" i="26"/>
  <c r="I6" i="26"/>
  <c r="H6" i="26"/>
  <c r="K5" i="26"/>
  <c r="J5" i="26"/>
  <c r="I5" i="26"/>
  <c r="H5" i="26"/>
  <c r="K4" i="26"/>
  <c r="J4" i="26"/>
  <c r="I4" i="26"/>
  <c r="H4" i="26"/>
  <c r="K26" i="25"/>
  <c r="I26" i="25"/>
  <c r="K25" i="25"/>
  <c r="I25" i="25"/>
  <c r="K24" i="25"/>
  <c r="I24" i="25"/>
  <c r="K23" i="25"/>
  <c r="I23" i="25"/>
  <c r="K22" i="25"/>
  <c r="I22" i="25"/>
  <c r="K17" i="25"/>
  <c r="I17" i="25"/>
  <c r="K16" i="25"/>
  <c r="I16" i="25"/>
  <c r="K15" i="25"/>
  <c r="I15" i="25"/>
  <c r="K14" i="25"/>
  <c r="I14" i="25"/>
  <c r="K13" i="25"/>
  <c r="I13" i="25"/>
  <c r="K8" i="25"/>
  <c r="I8" i="25"/>
  <c r="K7" i="25"/>
  <c r="I7" i="25"/>
  <c r="K6" i="25"/>
  <c r="I6" i="25"/>
  <c r="K5" i="25"/>
  <c r="I5" i="25"/>
  <c r="K4" i="25"/>
  <c r="I4" i="25"/>
  <c r="O26" i="23"/>
  <c r="N26" i="23"/>
  <c r="M26" i="23"/>
  <c r="L26" i="23"/>
  <c r="K26" i="23"/>
  <c r="J26" i="23"/>
  <c r="O25" i="23"/>
  <c r="N25" i="23"/>
  <c r="M25" i="23"/>
  <c r="L25" i="23"/>
  <c r="K25" i="23"/>
  <c r="J25" i="23"/>
  <c r="O24" i="23"/>
  <c r="N24" i="23"/>
  <c r="M24" i="23"/>
  <c r="L24" i="23"/>
  <c r="K24" i="23"/>
  <c r="J24" i="23"/>
  <c r="O23" i="23"/>
  <c r="N23" i="23"/>
  <c r="M23" i="23"/>
  <c r="L23" i="23"/>
  <c r="K23" i="23"/>
  <c r="J23" i="23"/>
  <c r="O22" i="23"/>
  <c r="N22" i="23"/>
  <c r="M22" i="23"/>
  <c r="L22" i="23"/>
  <c r="K22" i="23"/>
  <c r="J22" i="23"/>
  <c r="O17" i="23"/>
  <c r="N17" i="23"/>
  <c r="M17" i="23"/>
  <c r="L17" i="23"/>
  <c r="K17" i="23"/>
  <c r="J17" i="23"/>
  <c r="O16" i="23"/>
  <c r="N16" i="23"/>
  <c r="M16" i="23"/>
  <c r="L16" i="23"/>
  <c r="K16" i="23"/>
  <c r="J16" i="23"/>
  <c r="O15" i="23"/>
  <c r="N15" i="23"/>
  <c r="M15" i="23"/>
  <c r="L15" i="23"/>
  <c r="K15" i="23"/>
  <c r="J15" i="23"/>
  <c r="O14" i="23"/>
  <c r="N14" i="23"/>
  <c r="M14" i="23"/>
  <c r="L14" i="23"/>
  <c r="K14" i="23"/>
  <c r="J14" i="23"/>
  <c r="O13" i="23"/>
  <c r="N13" i="23"/>
  <c r="M13" i="23"/>
  <c r="L13" i="23"/>
  <c r="K13" i="23"/>
  <c r="J13" i="23"/>
  <c r="O8" i="23"/>
  <c r="N8" i="23"/>
  <c r="M8" i="23"/>
  <c r="L8" i="23"/>
  <c r="K8" i="23"/>
  <c r="J8" i="23"/>
  <c r="O7" i="23"/>
  <c r="N7" i="23"/>
  <c r="M7" i="23"/>
  <c r="L7" i="23"/>
  <c r="K7" i="23"/>
  <c r="J7" i="23"/>
  <c r="O6" i="23"/>
  <c r="N6" i="23"/>
  <c r="M6" i="23"/>
  <c r="L6" i="23"/>
  <c r="K6" i="23"/>
  <c r="J6" i="23"/>
  <c r="O5" i="23"/>
  <c r="N5" i="23"/>
  <c r="M5" i="23"/>
  <c r="L5" i="23"/>
  <c r="K5" i="23"/>
  <c r="J5" i="23"/>
  <c r="O4" i="23"/>
  <c r="N4" i="23"/>
  <c r="M4" i="23"/>
  <c r="L4" i="23"/>
  <c r="K4" i="23"/>
  <c r="J4" i="23"/>
  <c r="O26" i="22"/>
  <c r="N26" i="22"/>
  <c r="L26" i="22"/>
  <c r="K26" i="22"/>
  <c r="O25" i="22"/>
  <c r="N25" i="22"/>
  <c r="L25" i="22"/>
  <c r="K25" i="22"/>
  <c r="O24" i="22"/>
  <c r="N24" i="22"/>
  <c r="L24" i="22"/>
  <c r="K24" i="22"/>
  <c r="O23" i="22"/>
  <c r="N23" i="22"/>
  <c r="L23" i="22"/>
  <c r="K23" i="22"/>
  <c r="O22" i="22"/>
  <c r="N22" i="22"/>
  <c r="L22" i="22"/>
  <c r="K22" i="22"/>
  <c r="O17" i="22"/>
  <c r="N17" i="22"/>
  <c r="L17" i="22"/>
  <c r="K17" i="22"/>
  <c r="O16" i="22"/>
  <c r="N16" i="22"/>
  <c r="L16" i="22"/>
  <c r="K16" i="22"/>
  <c r="O15" i="22"/>
  <c r="N15" i="22"/>
  <c r="L15" i="22"/>
  <c r="K15" i="22"/>
  <c r="O14" i="22"/>
  <c r="N14" i="22"/>
  <c r="L14" i="22"/>
  <c r="K14" i="22"/>
  <c r="O13" i="22"/>
  <c r="N13" i="22"/>
  <c r="L13" i="22"/>
  <c r="K13" i="22"/>
  <c r="O8" i="22"/>
  <c r="N8" i="22"/>
  <c r="L8" i="22"/>
  <c r="K8" i="22"/>
  <c r="O7" i="22"/>
  <c r="N7" i="22"/>
  <c r="L7" i="22"/>
  <c r="K7" i="22"/>
  <c r="O6" i="22"/>
  <c r="N6" i="22"/>
  <c r="L6" i="22"/>
  <c r="K6" i="22"/>
  <c r="O5" i="22"/>
  <c r="N5" i="22"/>
  <c r="L5" i="22"/>
  <c r="K5" i="22"/>
  <c r="O4" i="22"/>
  <c r="N4" i="22"/>
  <c r="L4" i="22"/>
  <c r="K4" i="22"/>
  <c r="O26" i="20"/>
  <c r="N26" i="20"/>
  <c r="M26" i="20"/>
  <c r="L26" i="20"/>
  <c r="K26" i="20"/>
  <c r="J26" i="20"/>
  <c r="O25" i="20"/>
  <c r="N25" i="20"/>
  <c r="M25" i="20"/>
  <c r="L25" i="20"/>
  <c r="K25" i="20"/>
  <c r="J25" i="20"/>
  <c r="O24" i="20"/>
  <c r="N24" i="20"/>
  <c r="M24" i="20"/>
  <c r="L24" i="20"/>
  <c r="K24" i="20"/>
  <c r="J24" i="20"/>
  <c r="O23" i="20"/>
  <c r="N23" i="20"/>
  <c r="M23" i="20"/>
  <c r="L23" i="20"/>
  <c r="K23" i="20"/>
  <c r="J23" i="20"/>
  <c r="O22" i="20"/>
  <c r="N22" i="20"/>
  <c r="M22" i="20"/>
  <c r="L22" i="20"/>
  <c r="K22" i="20"/>
  <c r="J22" i="20"/>
  <c r="O17" i="20"/>
  <c r="N17" i="20"/>
  <c r="M17" i="20"/>
  <c r="L17" i="20"/>
  <c r="K17" i="20"/>
  <c r="J17" i="20"/>
  <c r="O16" i="20"/>
  <c r="N16" i="20"/>
  <c r="M16" i="20"/>
  <c r="L16" i="20"/>
  <c r="K16" i="20"/>
  <c r="J16" i="20"/>
  <c r="O15" i="20"/>
  <c r="N15" i="20"/>
  <c r="M15" i="20"/>
  <c r="L15" i="20"/>
  <c r="K15" i="20"/>
  <c r="J15" i="20"/>
  <c r="O14" i="20"/>
  <c r="N14" i="20"/>
  <c r="M14" i="20"/>
  <c r="L14" i="20"/>
  <c r="K14" i="20"/>
  <c r="J14" i="20"/>
  <c r="O13" i="20"/>
  <c r="N13" i="20"/>
  <c r="M13" i="20"/>
  <c r="L13" i="20"/>
  <c r="K13" i="20"/>
  <c r="J13" i="20"/>
  <c r="O8" i="20"/>
  <c r="N8" i="20"/>
  <c r="M8" i="20"/>
  <c r="L8" i="20"/>
  <c r="K8" i="20"/>
  <c r="J8" i="20"/>
  <c r="O7" i="20"/>
  <c r="N7" i="20"/>
  <c r="M7" i="20"/>
  <c r="L7" i="20"/>
  <c r="K7" i="20"/>
  <c r="J7" i="20"/>
  <c r="O6" i="20"/>
  <c r="N6" i="20"/>
  <c r="M6" i="20"/>
  <c r="L6" i="20"/>
  <c r="K6" i="20"/>
  <c r="J6" i="20"/>
  <c r="O5" i="20"/>
  <c r="N5" i="20"/>
  <c r="M5" i="20"/>
  <c r="L5" i="20"/>
  <c r="K5" i="20"/>
  <c r="J5" i="20"/>
  <c r="O4" i="20"/>
  <c r="N4" i="20"/>
  <c r="M4" i="20"/>
  <c r="L4" i="20"/>
  <c r="K4" i="20"/>
  <c r="J4" i="20"/>
  <c r="O24" i="19"/>
  <c r="N24" i="19"/>
  <c r="L24" i="19"/>
  <c r="K24" i="19"/>
  <c r="O23" i="19"/>
  <c r="N23" i="19"/>
  <c r="L23" i="19"/>
  <c r="K23" i="19"/>
  <c r="O15" i="19"/>
  <c r="N15" i="19"/>
  <c r="L15" i="19"/>
  <c r="K15" i="19"/>
  <c r="O14" i="19"/>
  <c r="N14" i="19"/>
  <c r="L14" i="19"/>
  <c r="K14" i="19"/>
  <c r="O6" i="19"/>
  <c r="N6" i="19"/>
  <c r="L6" i="19"/>
  <c r="K6" i="19"/>
  <c r="O5" i="19"/>
  <c r="N5" i="19"/>
  <c r="L5" i="19"/>
  <c r="K5" i="19"/>
  <c r="O26" i="17"/>
  <c r="N26" i="17"/>
  <c r="M26" i="17"/>
  <c r="L26" i="17"/>
  <c r="K26" i="17"/>
  <c r="J26" i="17"/>
  <c r="O25" i="17"/>
  <c r="N25" i="17"/>
  <c r="M25" i="17"/>
  <c r="L25" i="17"/>
  <c r="K25" i="17"/>
  <c r="J25" i="17"/>
  <c r="O24" i="17"/>
  <c r="N24" i="17"/>
  <c r="M24" i="17"/>
  <c r="L24" i="17"/>
  <c r="K24" i="17"/>
  <c r="J24" i="17"/>
  <c r="O23" i="17"/>
  <c r="N23" i="17"/>
  <c r="M23" i="17"/>
  <c r="L23" i="17"/>
  <c r="K23" i="17"/>
  <c r="J23" i="17"/>
  <c r="O22" i="17"/>
  <c r="N22" i="17"/>
  <c r="M22" i="17"/>
  <c r="L22" i="17"/>
  <c r="K22" i="17"/>
  <c r="J22" i="17"/>
  <c r="O17" i="17"/>
  <c r="N17" i="17"/>
  <c r="M17" i="17"/>
  <c r="L17" i="17"/>
  <c r="K17" i="17"/>
  <c r="J17" i="17"/>
  <c r="O16" i="17"/>
  <c r="N16" i="17"/>
  <c r="M16" i="17"/>
  <c r="L16" i="17"/>
  <c r="K16" i="17"/>
  <c r="J16" i="17"/>
  <c r="O15" i="17"/>
  <c r="N15" i="17"/>
  <c r="M15" i="17"/>
  <c r="L15" i="17"/>
  <c r="K15" i="17"/>
  <c r="J15" i="17"/>
  <c r="O14" i="17"/>
  <c r="N14" i="17"/>
  <c r="M14" i="17"/>
  <c r="L14" i="17"/>
  <c r="K14" i="17"/>
  <c r="J14" i="17"/>
  <c r="O13" i="17"/>
  <c r="N13" i="17"/>
  <c r="M13" i="17"/>
  <c r="L13" i="17"/>
  <c r="K13" i="17"/>
  <c r="J13" i="17"/>
  <c r="O8" i="17"/>
  <c r="N8" i="17"/>
  <c r="M8" i="17"/>
  <c r="L8" i="17"/>
  <c r="K8" i="17"/>
  <c r="J8" i="17"/>
  <c r="O7" i="17"/>
  <c r="N7" i="17"/>
  <c r="M7" i="17"/>
  <c r="L7" i="17"/>
  <c r="K7" i="17"/>
  <c r="J7" i="17"/>
  <c r="O6" i="17"/>
  <c r="N6" i="17"/>
  <c r="M6" i="17"/>
  <c r="L6" i="17"/>
  <c r="K6" i="17"/>
  <c r="J6" i="17"/>
  <c r="O5" i="17"/>
  <c r="N5" i="17"/>
  <c r="M5" i="17"/>
  <c r="L5" i="17"/>
  <c r="K5" i="17"/>
  <c r="J5" i="17"/>
  <c r="O4" i="17"/>
  <c r="N4" i="17"/>
  <c r="M4" i="17"/>
  <c r="L4" i="17"/>
  <c r="K4" i="17"/>
  <c r="J4" i="17"/>
  <c r="O26" i="16"/>
  <c r="N26" i="16"/>
  <c r="L26" i="16"/>
  <c r="K26" i="16"/>
  <c r="O25" i="16"/>
  <c r="N25" i="16"/>
  <c r="L25" i="16"/>
  <c r="K25" i="16"/>
  <c r="O24" i="16"/>
  <c r="N24" i="16"/>
  <c r="L24" i="16"/>
  <c r="K24" i="16"/>
  <c r="O23" i="16"/>
  <c r="N23" i="16"/>
  <c r="L23" i="16"/>
  <c r="K23" i="16"/>
  <c r="O22" i="16"/>
  <c r="N22" i="16"/>
  <c r="L22" i="16"/>
  <c r="K22" i="16"/>
  <c r="O17" i="16"/>
  <c r="N17" i="16"/>
  <c r="L17" i="16"/>
  <c r="K17" i="16"/>
  <c r="O16" i="16"/>
  <c r="N16" i="16"/>
  <c r="L16" i="16"/>
  <c r="K16" i="16"/>
  <c r="O15" i="16"/>
  <c r="N15" i="16"/>
  <c r="L15" i="16"/>
  <c r="K15" i="16"/>
  <c r="O14" i="16"/>
  <c r="N14" i="16"/>
  <c r="L14" i="16"/>
  <c r="K14" i="16"/>
  <c r="O13" i="16"/>
  <c r="N13" i="16"/>
  <c r="L13" i="16"/>
  <c r="K13" i="16"/>
  <c r="O8" i="16"/>
  <c r="N8" i="16"/>
  <c r="L8" i="16"/>
  <c r="K8" i="16"/>
  <c r="O7" i="16"/>
  <c r="N7" i="16"/>
  <c r="L7" i="16"/>
  <c r="K7" i="16"/>
  <c r="O6" i="16"/>
  <c r="N6" i="16"/>
  <c r="L6" i="16"/>
  <c r="K6" i="16"/>
  <c r="O5" i="16"/>
  <c r="N5" i="16"/>
  <c r="L5" i="16"/>
  <c r="K5" i="16"/>
  <c r="O4" i="16"/>
  <c r="N4" i="16"/>
  <c r="L4" i="16"/>
  <c r="K4" i="16"/>
  <c r="O26" i="14"/>
  <c r="N26" i="14"/>
  <c r="M26" i="14"/>
  <c r="L26" i="14"/>
  <c r="K26" i="14"/>
  <c r="J26" i="14"/>
  <c r="O25" i="14"/>
  <c r="N25" i="14"/>
  <c r="M25" i="14"/>
  <c r="L25" i="14"/>
  <c r="K25" i="14"/>
  <c r="J25" i="14"/>
  <c r="O24" i="14"/>
  <c r="N24" i="14"/>
  <c r="M24" i="14"/>
  <c r="L24" i="14"/>
  <c r="K24" i="14"/>
  <c r="J24" i="14"/>
  <c r="O23" i="14"/>
  <c r="N23" i="14"/>
  <c r="M23" i="14"/>
  <c r="L23" i="14"/>
  <c r="K23" i="14"/>
  <c r="J23" i="14"/>
  <c r="O22" i="14"/>
  <c r="N22" i="14"/>
  <c r="M22" i="14"/>
  <c r="L22" i="14"/>
  <c r="K22" i="14"/>
  <c r="J22" i="14"/>
  <c r="O17" i="14"/>
  <c r="N17" i="14"/>
  <c r="M17" i="14"/>
  <c r="L17" i="14"/>
  <c r="K17" i="14"/>
  <c r="J17" i="14"/>
  <c r="O16" i="14"/>
  <c r="N16" i="14"/>
  <c r="M16" i="14"/>
  <c r="L16" i="14"/>
  <c r="K16" i="14"/>
  <c r="J16" i="14"/>
  <c r="O15" i="14"/>
  <c r="N15" i="14"/>
  <c r="M15" i="14"/>
  <c r="L15" i="14"/>
  <c r="K15" i="14"/>
  <c r="J15" i="14"/>
  <c r="O14" i="14"/>
  <c r="N14" i="14"/>
  <c r="M14" i="14"/>
  <c r="L14" i="14"/>
  <c r="K14" i="14"/>
  <c r="J14" i="14"/>
  <c r="O13" i="14"/>
  <c r="N13" i="14"/>
  <c r="M13" i="14"/>
  <c r="L13" i="14"/>
  <c r="K13" i="14"/>
  <c r="J13" i="14"/>
  <c r="O8" i="14"/>
  <c r="N8" i="14"/>
  <c r="M8" i="14"/>
  <c r="L8" i="14"/>
  <c r="K8" i="14"/>
  <c r="J8" i="14"/>
  <c r="O7" i="14"/>
  <c r="N7" i="14"/>
  <c r="M7" i="14"/>
  <c r="L7" i="14"/>
  <c r="K7" i="14"/>
  <c r="J7" i="14"/>
  <c r="O6" i="14"/>
  <c r="N6" i="14"/>
  <c r="M6" i="14"/>
  <c r="L6" i="14"/>
  <c r="K6" i="14"/>
  <c r="J6" i="14"/>
  <c r="O5" i="14"/>
  <c r="N5" i="14"/>
  <c r="M5" i="14"/>
  <c r="L5" i="14"/>
  <c r="K5" i="14"/>
  <c r="J5" i="14"/>
  <c r="O4" i="14"/>
  <c r="N4" i="14"/>
  <c r="M4" i="14"/>
  <c r="L4" i="14"/>
  <c r="K4" i="14"/>
  <c r="J4" i="14"/>
  <c r="O26" i="13"/>
  <c r="N26" i="13"/>
  <c r="L26" i="13"/>
  <c r="K26" i="13"/>
  <c r="O25" i="13"/>
  <c r="N25" i="13"/>
  <c r="L25" i="13"/>
  <c r="K25" i="13"/>
  <c r="O24" i="13"/>
  <c r="N24" i="13"/>
  <c r="L24" i="13"/>
  <c r="K24" i="13"/>
  <c r="O23" i="13"/>
  <c r="N23" i="13"/>
  <c r="L23" i="13"/>
  <c r="K23" i="13"/>
  <c r="O22" i="13"/>
  <c r="N22" i="13"/>
  <c r="L22" i="13"/>
  <c r="K22" i="13"/>
  <c r="O17" i="13"/>
  <c r="N17" i="13"/>
  <c r="L17" i="13"/>
  <c r="K17" i="13"/>
  <c r="O16" i="13"/>
  <c r="N16" i="13"/>
  <c r="L16" i="13"/>
  <c r="K16" i="13"/>
  <c r="O15" i="13"/>
  <c r="N15" i="13"/>
  <c r="L15" i="13"/>
  <c r="K15" i="13"/>
  <c r="O14" i="13"/>
  <c r="N14" i="13"/>
  <c r="L14" i="13"/>
  <c r="K14" i="13"/>
  <c r="O13" i="13"/>
  <c r="N13" i="13"/>
  <c r="L13" i="13"/>
  <c r="K13" i="13"/>
  <c r="O8" i="13"/>
  <c r="N8" i="13"/>
  <c r="L8" i="13"/>
  <c r="K8" i="13"/>
  <c r="O7" i="13"/>
  <c r="N7" i="13"/>
  <c r="L7" i="13"/>
  <c r="K7" i="13"/>
  <c r="O6" i="13"/>
  <c r="N6" i="13"/>
  <c r="L6" i="13"/>
  <c r="K6" i="13"/>
  <c r="O5" i="13"/>
  <c r="N5" i="13"/>
  <c r="L5" i="13"/>
  <c r="K5" i="13"/>
  <c r="O4" i="13"/>
  <c r="N4" i="13"/>
  <c r="L4" i="13"/>
  <c r="K4" i="13"/>
  <c r="O26" i="11"/>
  <c r="N26" i="11"/>
  <c r="M26" i="11"/>
  <c r="L26" i="11"/>
  <c r="K26" i="11"/>
  <c r="J26" i="11"/>
  <c r="O25" i="11"/>
  <c r="N25" i="11"/>
  <c r="M25" i="11"/>
  <c r="L25" i="11"/>
  <c r="K25" i="11"/>
  <c r="J25" i="11"/>
  <c r="O24" i="11"/>
  <c r="N24" i="11"/>
  <c r="M24" i="11"/>
  <c r="L24" i="11"/>
  <c r="K24" i="11"/>
  <c r="J24" i="11"/>
  <c r="O23" i="11"/>
  <c r="N23" i="11"/>
  <c r="M23" i="11"/>
  <c r="L23" i="11"/>
  <c r="K23" i="11"/>
  <c r="J23" i="11"/>
  <c r="O22" i="11"/>
  <c r="N22" i="11"/>
  <c r="M22" i="11"/>
  <c r="L22" i="11"/>
  <c r="K22" i="11"/>
  <c r="J22" i="11"/>
  <c r="O17" i="11"/>
  <c r="N17" i="11"/>
  <c r="M17" i="11"/>
  <c r="L17" i="11"/>
  <c r="K17" i="11"/>
  <c r="J17" i="11"/>
  <c r="O16" i="11"/>
  <c r="N16" i="11"/>
  <c r="M16" i="11"/>
  <c r="L16" i="11"/>
  <c r="K16" i="11"/>
  <c r="J16" i="11"/>
  <c r="O15" i="11"/>
  <c r="N15" i="11"/>
  <c r="M15" i="11"/>
  <c r="L15" i="11"/>
  <c r="K15" i="11"/>
  <c r="J15" i="11"/>
  <c r="O14" i="11"/>
  <c r="N14" i="11"/>
  <c r="M14" i="11"/>
  <c r="L14" i="11"/>
  <c r="K14" i="11"/>
  <c r="J14" i="11"/>
  <c r="O13" i="11"/>
  <c r="N13" i="11"/>
  <c r="M13" i="11"/>
  <c r="L13" i="11"/>
  <c r="K13" i="11"/>
  <c r="J13" i="11"/>
  <c r="O8" i="11"/>
  <c r="N8" i="11"/>
  <c r="M8" i="11"/>
  <c r="L8" i="11"/>
  <c r="K8" i="11"/>
  <c r="J8" i="11"/>
  <c r="O7" i="11"/>
  <c r="N7" i="11"/>
  <c r="M7" i="11"/>
  <c r="L7" i="11"/>
  <c r="K7" i="11"/>
  <c r="J7" i="11"/>
  <c r="O6" i="11"/>
  <c r="N6" i="11"/>
  <c r="M6" i="11"/>
  <c r="L6" i="11"/>
  <c r="K6" i="11"/>
  <c r="J6" i="11"/>
  <c r="O5" i="11"/>
  <c r="N5" i="11"/>
  <c r="M5" i="11"/>
  <c r="L5" i="11"/>
  <c r="K5" i="11"/>
  <c r="J5" i="11"/>
  <c r="O4" i="11"/>
  <c r="N4" i="11"/>
  <c r="M4" i="11"/>
  <c r="L4" i="11"/>
  <c r="K4" i="11"/>
  <c r="J4" i="11"/>
  <c r="O26" i="10"/>
  <c r="N26" i="10"/>
  <c r="L26" i="10"/>
  <c r="K26" i="10"/>
  <c r="O25" i="10"/>
  <c r="N25" i="10"/>
  <c r="L25" i="10"/>
  <c r="K25" i="10"/>
  <c r="O24" i="10"/>
  <c r="N24" i="10"/>
  <c r="L24" i="10"/>
  <c r="K24" i="10"/>
  <c r="O23" i="10"/>
  <c r="N23" i="10"/>
  <c r="L23" i="10"/>
  <c r="K23" i="10"/>
  <c r="O22" i="10"/>
  <c r="N22" i="10"/>
  <c r="L22" i="10"/>
  <c r="K22" i="10"/>
  <c r="O17" i="10"/>
  <c r="N17" i="10"/>
  <c r="L17" i="10"/>
  <c r="K17" i="10"/>
  <c r="O16" i="10"/>
  <c r="N16" i="10"/>
  <c r="L16" i="10"/>
  <c r="K16" i="10"/>
  <c r="O15" i="10"/>
  <c r="N15" i="10"/>
  <c r="L15" i="10"/>
  <c r="K15" i="10"/>
  <c r="O14" i="10"/>
  <c r="N14" i="10"/>
  <c r="L14" i="10"/>
  <c r="K14" i="10"/>
  <c r="O13" i="10"/>
  <c r="N13" i="10"/>
  <c r="L13" i="10"/>
  <c r="K13" i="10"/>
  <c r="O8" i="10"/>
  <c r="N8" i="10"/>
  <c r="L8" i="10"/>
  <c r="K8" i="10"/>
  <c r="O7" i="10"/>
  <c r="N7" i="10"/>
  <c r="L7" i="10"/>
  <c r="K7" i="10"/>
  <c r="O6" i="10"/>
  <c r="N6" i="10"/>
  <c r="L6" i="10"/>
  <c r="K6" i="10"/>
  <c r="O5" i="10"/>
  <c r="N5" i="10"/>
  <c r="L5" i="10"/>
  <c r="K5" i="10"/>
  <c r="O4" i="10"/>
  <c r="N4" i="10"/>
  <c r="L4" i="10"/>
  <c r="K4" i="10"/>
  <c r="K26" i="8"/>
  <c r="J26" i="8"/>
  <c r="I26" i="8"/>
  <c r="H26" i="8"/>
  <c r="K25" i="8"/>
  <c r="J25" i="8"/>
  <c r="I25" i="8"/>
  <c r="H25" i="8"/>
  <c r="K24" i="8"/>
  <c r="J24" i="8"/>
  <c r="I24" i="8"/>
  <c r="H24" i="8"/>
  <c r="K23" i="8"/>
  <c r="J23" i="8"/>
  <c r="I23" i="8"/>
  <c r="H23" i="8"/>
  <c r="K22" i="8"/>
  <c r="J22" i="8"/>
  <c r="I22" i="8"/>
  <c r="H22" i="8"/>
  <c r="K17" i="8"/>
  <c r="J17" i="8"/>
  <c r="I17" i="8"/>
  <c r="H17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8" i="8"/>
  <c r="J8" i="8"/>
  <c r="I8" i="8"/>
  <c r="H8" i="8"/>
  <c r="K7" i="8"/>
  <c r="J7" i="8"/>
  <c r="I7" i="8"/>
  <c r="H7" i="8"/>
  <c r="K6" i="8"/>
  <c r="J6" i="8"/>
  <c r="I6" i="8"/>
  <c r="H6" i="8"/>
  <c r="K5" i="8"/>
  <c r="J5" i="8"/>
  <c r="I5" i="8"/>
  <c r="H5" i="8"/>
  <c r="K4" i="8"/>
  <c r="J4" i="8"/>
  <c r="I4" i="8"/>
  <c r="H4" i="8"/>
  <c r="K26" i="7"/>
  <c r="I26" i="7"/>
  <c r="K25" i="7"/>
  <c r="I25" i="7"/>
  <c r="K24" i="7"/>
  <c r="I24" i="7"/>
  <c r="K23" i="7"/>
  <c r="I23" i="7"/>
  <c r="K22" i="7"/>
  <c r="I22" i="7"/>
  <c r="K17" i="7"/>
  <c r="I17" i="7"/>
  <c r="K16" i="7"/>
  <c r="I16" i="7"/>
  <c r="K15" i="7"/>
  <c r="I15" i="7"/>
  <c r="K14" i="7"/>
  <c r="I14" i="7"/>
  <c r="K13" i="7"/>
  <c r="I13" i="7"/>
  <c r="K8" i="7"/>
  <c r="I8" i="7"/>
  <c r="K7" i="7"/>
  <c r="I7" i="7"/>
  <c r="K6" i="7"/>
  <c r="I6" i="7"/>
  <c r="K5" i="7"/>
  <c r="I5" i="7"/>
  <c r="K4" i="7"/>
  <c r="I4" i="7"/>
  <c r="K26" i="5"/>
  <c r="J26" i="5"/>
  <c r="I26" i="5"/>
  <c r="H26" i="5"/>
  <c r="K25" i="5"/>
  <c r="J25" i="5"/>
  <c r="I25" i="5"/>
  <c r="H25" i="5"/>
  <c r="K24" i="5"/>
  <c r="J24" i="5"/>
  <c r="I24" i="5"/>
  <c r="H24" i="5"/>
  <c r="K23" i="5"/>
  <c r="J23" i="5"/>
  <c r="I23" i="5"/>
  <c r="H23" i="5"/>
  <c r="K22" i="5"/>
  <c r="J22" i="5"/>
  <c r="I22" i="5"/>
  <c r="H22" i="5"/>
  <c r="K17" i="5"/>
  <c r="J17" i="5"/>
  <c r="I17" i="5"/>
  <c r="H17" i="5"/>
  <c r="K16" i="5"/>
  <c r="J16" i="5"/>
  <c r="I16" i="5"/>
  <c r="H16" i="5"/>
  <c r="K15" i="5"/>
  <c r="J15" i="5"/>
  <c r="I15" i="5"/>
  <c r="H15" i="5"/>
  <c r="K14" i="5"/>
  <c r="J14" i="5"/>
  <c r="I14" i="5"/>
  <c r="H14" i="5"/>
  <c r="K13" i="5"/>
  <c r="J13" i="5"/>
  <c r="I13" i="5"/>
  <c r="H13" i="5"/>
  <c r="K8" i="5"/>
  <c r="J8" i="5"/>
  <c r="I8" i="5"/>
  <c r="H8" i="5"/>
  <c r="K7" i="5"/>
  <c r="J7" i="5"/>
  <c r="I7" i="5"/>
  <c r="H7" i="5"/>
  <c r="K6" i="5"/>
  <c r="J6" i="5"/>
  <c r="I6" i="5"/>
  <c r="H6" i="5"/>
  <c r="K5" i="5"/>
  <c r="J5" i="5"/>
  <c r="I5" i="5"/>
  <c r="H5" i="5"/>
  <c r="K4" i="5"/>
  <c r="J4" i="5"/>
  <c r="I4" i="5"/>
  <c r="H4" i="5"/>
  <c r="K26" i="4"/>
  <c r="I26" i="4"/>
  <c r="K25" i="4"/>
  <c r="I25" i="4"/>
  <c r="K24" i="4"/>
  <c r="I24" i="4"/>
  <c r="K23" i="4"/>
  <c r="I23" i="4"/>
  <c r="K22" i="4"/>
  <c r="I22" i="4"/>
  <c r="K17" i="4"/>
  <c r="I17" i="4"/>
  <c r="K16" i="4"/>
  <c r="I16" i="4"/>
  <c r="K15" i="4"/>
  <c r="I15" i="4"/>
  <c r="K14" i="4"/>
  <c r="I14" i="4"/>
  <c r="K13" i="4"/>
  <c r="I13" i="4"/>
  <c r="K8" i="4"/>
  <c r="I8" i="4"/>
  <c r="K7" i="4"/>
  <c r="I7" i="4"/>
  <c r="K6" i="4"/>
  <c r="I6" i="4"/>
  <c r="K5" i="4"/>
  <c r="I5" i="4"/>
  <c r="K4" i="4"/>
  <c r="I4" i="4"/>
  <c r="M26" i="2"/>
  <c r="M25" i="2"/>
  <c r="M24" i="2"/>
  <c r="M23" i="2"/>
  <c r="M22" i="2"/>
  <c r="J26" i="2"/>
  <c r="J25" i="2"/>
  <c r="J24" i="2"/>
  <c r="J23" i="2"/>
  <c r="J22" i="2"/>
  <c r="M17" i="2"/>
  <c r="M16" i="2"/>
  <c r="M15" i="2"/>
  <c r="M14" i="2"/>
  <c r="M13" i="2"/>
  <c r="J17" i="2"/>
  <c r="J16" i="2"/>
  <c r="J15" i="2"/>
  <c r="J14" i="2"/>
  <c r="J13" i="2"/>
  <c r="M8" i="2"/>
  <c r="M7" i="2"/>
  <c r="M6" i="2"/>
  <c r="M5" i="2"/>
  <c r="M4" i="2"/>
  <c r="J5" i="2"/>
  <c r="J6" i="2"/>
  <c r="J7" i="2"/>
  <c r="J8" i="2"/>
  <c r="J4" i="2"/>
  <c r="O26" i="2"/>
  <c r="N26" i="2"/>
  <c r="L26" i="2"/>
  <c r="K26" i="2"/>
  <c r="O25" i="2"/>
  <c r="N25" i="2"/>
  <c r="L25" i="2"/>
  <c r="K25" i="2"/>
  <c r="O24" i="2"/>
  <c r="N24" i="2"/>
  <c r="L24" i="2"/>
  <c r="K24" i="2"/>
  <c r="O23" i="2"/>
  <c r="N23" i="2"/>
  <c r="L23" i="2"/>
  <c r="K23" i="2"/>
  <c r="O22" i="2"/>
  <c r="N22" i="2"/>
  <c r="L22" i="2"/>
  <c r="K22" i="2"/>
  <c r="O17" i="2"/>
  <c r="N17" i="2"/>
  <c r="L17" i="2"/>
  <c r="K17" i="2"/>
  <c r="O16" i="2"/>
  <c r="N16" i="2"/>
  <c r="L16" i="2"/>
  <c r="K16" i="2"/>
  <c r="O15" i="2"/>
  <c r="N15" i="2"/>
  <c r="L15" i="2"/>
  <c r="K15" i="2"/>
  <c r="O14" i="2"/>
  <c r="N14" i="2"/>
  <c r="L14" i="2"/>
  <c r="K14" i="2"/>
  <c r="O13" i="2"/>
  <c r="N13" i="2"/>
  <c r="L13" i="2"/>
  <c r="K13" i="2"/>
  <c r="O8" i="2"/>
  <c r="N8" i="2"/>
  <c r="L8" i="2"/>
  <c r="K8" i="2"/>
  <c r="O7" i="2"/>
  <c r="N7" i="2"/>
  <c r="L7" i="2"/>
  <c r="K7" i="2"/>
  <c r="O6" i="2"/>
  <c r="N6" i="2"/>
  <c r="L6" i="2"/>
  <c r="K6" i="2"/>
  <c r="O5" i="2"/>
  <c r="N5" i="2"/>
  <c r="L5" i="2"/>
  <c r="K5" i="2"/>
  <c r="O4" i="2"/>
  <c r="N4" i="2"/>
  <c r="L4" i="2"/>
  <c r="K4" i="2"/>
  <c r="O26" i="1"/>
  <c r="N26" i="1"/>
  <c r="O25" i="1"/>
  <c r="N25" i="1"/>
  <c r="O24" i="1"/>
  <c r="N24" i="1"/>
  <c r="O23" i="1"/>
  <c r="N23" i="1"/>
  <c r="O22" i="1"/>
  <c r="N22" i="1"/>
  <c r="L26" i="1"/>
  <c r="K26" i="1"/>
  <c r="L25" i="1"/>
  <c r="K25" i="1"/>
  <c r="L24" i="1"/>
  <c r="K24" i="1"/>
  <c r="L23" i="1"/>
  <c r="K23" i="1"/>
  <c r="L22" i="1"/>
  <c r="K22" i="1"/>
  <c r="O17" i="1"/>
  <c r="N17" i="1"/>
  <c r="O16" i="1"/>
  <c r="N16" i="1"/>
  <c r="O15" i="1"/>
  <c r="N15" i="1"/>
  <c r="O14" i="1"/>
  <c r="N14" i="1"/>
  <c r="O13" i="1"/>
  <c r="N13" i="1"/>
  <c r="L17" i="1"/>
  <c r="K17" i="1"/>
  <c r="L16" i="1"/>
  <c r="K16" i="1"/>
  <c r="L15" i="1"/>
  <c r="K15" i="1"/>
  <c r="L14" i="1"/>
  <c r="K14" i="1"/>
  <c r="L13" i="1"/>
  <c r="K13" i="1"/>
  <c r="O8" i="1"/>
  <c r="N8" i="1"/>
  <c r="O7" i="1"/>
  <c r="N7" i="1"/>
  <c r="O6" i="1"/>
  <c r="N6" i="1"/>
  <c r="O5" i="1"/>
  <c r="N5" i="1"/>
  <c r="O4" i="1"/>
  <c r="N4" i="1"/>
  <c r="L8" i="1"/>
  <c r="L7" i="1"/>
  <c r="L6" i="1"/>
  <c r="L5" i="1"/>
  <c r="L4" i="1"/>
  <c r="K5" i="1"/>
  <c r="K6" i="1"/>
  <c r="K7" i="1"/>
  <c r="K8" i="1"/>
  <c r="K4" i="1"/>
</calcChain>
</file>

<file path=xl/sharedStrings.xml><?xml version="1.0" encoding="utf-8"?>
<sst xmlns="http://schemas.openxmlformats.org/spreadsheetml/2006/main" count="2954" uniqueCount="67">
  <si>
    <t>Dietary Item</t>
  </si>
  <si>
    <t>Short Grass</t>
  </si>
  <si>
    <t>Tall Grass</t>
  </si>
  <si>
    <t>Broadleaf Plants</t>
  </si>
  <si>
    <t>Fruits/Pods/Seeds</t>
  </si>
  <si>
    <t>Arthropods</t>
  </si>
  <si>
    <t>50th Percentile Drift Distance (ft)</t>
  </si>
  <si>
    <t>90th Percentile Drift Distance (ft)</t>
  </si>
  <si>
    <t>Upper Bound Kenaga</t>
  </si>
  <si>
    <t>Mean Kenaga</t>
  </si>
  <si>
    <t>Lower Bound HC25 = 0.15</t>
  </si>
  <si>
    <t>HC25 = 0.78</t>
  </si>
  <si>
    <t>Upper Bound HC25 = 4.6</t>
  </si>
  <si>
    <t>Application rate to achieve endpoint</t>
  </si>
  <si>
    <t>50th Percentile Drift Distance (m)</t>
  </si>
  <si>
    <t>90th Percentile Drift Distance (m)</t>
  </si>
  <si>
    <t>HC25 = 0.16</t>
  </si>
  <si>
    <t>Lower Bound HC25 = 0.033</t>
  </si>
  <si>
    <t>Upper Bound HC25 = 0.80</t>
  </si>
  <si>
    <t>Upper bound Kenaga, 90th percentile drift, lower bound dietary HC25</t>
  </si>
  <si>
    <t>Upper bound Kenaga, 90th percentile drift, lower bound contact HC25</t>
  </si>
  <si>
    <t>Mean Kenaga, 90th percentile drift, median dietary HC25</t>
  </si>
  <si>
    <t>Mean Kenaga, 90th percentile drift, median contact HC25</t>
  </si>
  <si>
    <t>Drift Distance (ft)</t>
  </si>
  <si>
    <t>Drift Distance (m)</t>
  </si>
  <si>
    <t>Mean Kenaga, median dietary HC25</t>
  </si>
  <si>
    <t>Upper bound Kenaga, lower bound dietary HC25</t>
  </si>
  <si>
    <t>Mean Kenaga, median contact HC25</t>
  </si>
  <si>
    <t>Upper bound Kenaga, lower bound contact HC25</t>
  </si>
  <si>
    <t>Lower Bound HC05 = 0.0045</t>
  </si>
  <si>
    <t>HC05 = 0.064</t>
  </si>
  <si>
    <t>Upper Bound HC05 = 0.81</t>
  </si>
  <si>
    <t>Application Rate</t>
  </si>
  <si>
    <t>Contact</t>
  </si>
  <si>
    <t>Dietary</t>
  </si>
  <si>
    <t>Toxicity Endpoint Value</t>
  </si>
  <si>
    <t>Tall grass</t>
  </si>
  <si>
    <t>Application Rate to Achieve Endpoint (Entered as Fraction of Applied in AgDrift)</t>
  </si>
  <si>
    <t>Aerial Fine to Very Fine</t>
  </si>
  <si>
    <t>Aerial Medium to Coarse</t>
  </si>
  <si>
    <t>Aerial Coarse to Very Coarse</t>
  </si>
  <si>
    <t>Ground Low Boom Very fine to Fine</t>
  </si>
  <si>
    <t>Ground Low Boom Fine to Medium Coarse</t>
  </si>
  <si>
    <t>SSD Used</t>
  </si>
  <si>
    <t>HC05 Description</t>
  </si>
  <si>
    <t>Upper</t>
  </si>
  <si>
    <t>Median</t>
  </si>
  <si>
    <t>Lower</t>
  </si>
  <si>
    <t>Kenaga</t>
  </si>
  <si>
    <t>Mean</t>
  </si>
  <si>
    <t>N/A</t>
  </si>
  <si>
    <t>Ground High Boom Very Fine to Fine (ft)</t>
  </si>
  <si>
    <t>Ground High Boom Fine to Medium Coarse (ft)</t>
  </si>
  <si>
    <t xml:space="preserve">Aerial Fine to Medium (ft) </t>
  </si>
  <si>
    <t>Airblast (sparse; ft)</t>
  </si>
  <si>
    <t xml:space="preserve">Aerial Fine to Medium (m) </t>
  </si>
  <si>
    <t>Ground High Boom Very Fine to Fine (m)</t>
  </si>
  <si>
    <t>Ground High Boom Fine to Medium Coarse (m)</t>
  </si>
  <si>
    <t>Airblast (sparse; m)</t>
  </si>
  <si>
    <t>Ground (0.05 lb/A; VF-F)</t>
  </si>
  <si>
    <t>Ground (0.13 lb/A; VF-F)</t>
  </si>
  <si>
    <t>Ground (0.5 lb/A; VF-F)</t>
  </si>
  <si>
    <t>Airblast (0.05 lb/A; sparse)</t>
  </si>
  <si>
    <t>Airblast (0.25 lb/A; sparse)</t>
  </si>
  <si>
    <t>Aerial (0.1 lb/A; F-M)</t>
  </si>
  <si>
    <t>Aerial (0.13 lb/A; F-M)</t>
  </si>
  <si>
    <t xml:space="preserve">This Excel workbook includes the drift distance refinements used for direct effects to terrestrial invertebrates.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</si>
</sst>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" fontId="0" fillId="0" borderId="0" xfId="0" applyNumberFormat="1"/>
    <xf numFmtId="0" fontId="1" fillId="0" borderId="0" xfId="0" applyFont="1" applyFill="1"/>
    <xf numFmtId="0" fontId="0" fillId="0" borderId="0" xfId="0" applyFont="1" applyFill="1"/>
    <xf numFmtId="1" fontId="1" fillId="2" borderId="0" xfId="0" applyNumberFormat="1" applyFont="1" applyFill="1"/>
    <xf numFmtId="0" fontId="0" fillId="0" borderId="0" xfId="0" applyAlignment="1"/>
    <xf numFmtId="0" fontId="0" fillId="0" borderId="0" xfId="0" applyFill="1"/>
    <xf numFmtId="0" fontId="0" fillId="0" borderId="0" xfId="0" applyFill="1" applyAlignment="1">
      <alignment wrapText="1"/>
    </xf>
    <xf numFmtId="1" fontId="0" fillId="0" borderId="0" xfId="0" applyNumberFormat="1" applyFill="1"/>
    <xf numFmtId="1" fontId="1" fillId="0" borderId="0" xfId="0" applyNumberFormat="1" applyFont="1" applyFill="1"/>
    <xf numFmtId="1" fontId="0" fillId="0" borderId="0" xfId="0" applyNumberFormat="1" applyFont="1" applyFill="1"/>
    <xf numFmtId="0" fontId="0" fillId="0" borderId="0" xfId="0" applyFont="1"/>
    <xf numFmtId="1" fontId="0" fillId="3" borderId="0" xfId="0" applyNumberFormat="1" applyFill="1"/>
    <xf numFmtId="0" fontId="0" fillId="2" borderId="0" xfId="0" applyFill="1"/>
    <xf numFmtId="0" fontId="1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5" borderId="0" xfId="0" applyFill="1"/>
    <xf numFmtId="0" fontId="4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0" borderId="0" xfId="0" applyAlignment="1">
      <alignment horizontal="left" vertical="center" indent="2"/>
    </xf>
    <xf numFmtId="0" fontId="1" fillId="5" borderId="0" xfId="0" applyFont="1" applyFill="1"/>
    <xf numFmtId="0" fontId="5" fillId="5" borderId="0" xfId="0" applyFont="1" applyFill="1"/>
    <xf numFmtId="0" fontId="1" fillId="5" borderId="0" xfId="0" applyFont="1" applyFill="1" applyAlignment="1">
      <alignment wrapText="1"/>
    </xf>
    <xf numFmtId="0" fontId="1" fillId="5" borderId="0" xfId="0" applyFont="1" applyFill="1" applyAlignment="1">
      <alignment horizontal="center" wrapText="1"/>
    </xf>
    <xf numFmtId="0" fontId="4" fillId="5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0.05 lb-A VF-F)'!$B$1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VF-F)'!$B$2:$B$6</c:f>
              <c:numCache>
                <c:formatCode>0</c:formatCode>
                <c:ptCount val="5"/>
                <c:pt idx="0">
                  <c:v>4.9987199999999996</c:v>
                </c:pt>
                <c:pt idx="1">
                  <c:v>1.9994879999999999</c:v>
                </c:pt>
                <c:pt idx="2">
                  <c:v>2.9992320000000001</c:v>
                </c:pt>
                <c:pt idx="3">
                  <c:v>0</c:v>
                </c:pt>
                <c:pt idx="4">
                  <c:v>3.9989759999999999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D-4A56-9D85-D4CC93F30653}"/>
            </c:ext>
          </c:extLst>
        </c:ser>
        <c:ser>
          <c:idx val="1"/>
          <c:order val="1"/>
          <c:tx>
            <c:strRef>
              <c:f>'Graph (ground 0.05 lb-A VF-F)'!$C$1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VF-F)'!$C$2:$C$6</c:f>
              <c:numCache>
                <c:formatCode>0</c:formatCode>
                <c:ptCount val="5"/>
                <c:pt idx="0">
                  <c:v>59.000135999999998</c:v>
                </c:pt>
                <c:pt idx="1">
                  <c:v>27.998927999999999</c:v>
                </c:pt>
                <c:pt idx="2">
                  <c:v>35.000183999999997</c:v>
                </c:pt>
                <c:pt idx="3">
                  <c:v>4.9987199999999996</c:v>
                </c:pt>
                <c:pt idx="4">
                  <c:v>23.999951999999997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0D-4A56-9D85-D4CC93F30653}"/>
            </c:ext>
          </c:extLst>
        </c:ser>
        <c:ser>
          <c:idx val="2"/>
          <c:order val="2"/>
          <c:tx>
            <c:strRef>
              <c:f>'Graph (ground 0.05 lb-A VF-F)'!$D$1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VF-F)'!$D$2:$D$6</c:f>
              <c:numCache>
                <c:formatCode>0</c:formatCode>
                <c:ptCount val="5"/>
                <c:pt idx="0">
                  <c:v>20.000976000000001</c:v>
                </c:pt>
                <c:pt idx="1">
                  <c:v>9.0007439999999992</c:v>
                </c:pt>
                <c:pt idx="2">
                  <c:v>11.999975999999998</c:v>
                </c:pt>
                <c:pt idx="3">
                  <c:v>1.9994879999999999</c:v>
                </c:pt>
                <c:pt idx="4">
                  <c:v>15.998951999999999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0D-4A56-9D85-D4CC93F30653}"/>
            </c:ext>
          </c:extLst>
        </c:ser>
        <c:ser>
          <c:idx val="3"/>
          <c:order val="3"/>
          <c:tx>
            <c:strRef>
              <c:f>'Graph (ground 0.05 lb-A VF-F)'!$E$1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0.05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VF-F)'!$E$2:$E$6</c:f>
              <c:numCache>
                <c:formatCode>0</c:formatCode>
                <c:ptCount val="5"/>
                <c:pt idx="0">
                  <c:v>214.99677600000001</c:v>
                </c:pt>
                <c:pt idx="1">
                  <c:v>109.999272</c:v>
                </c:pt>
                <c:pt idx="2">
                  <c:v>149.998176</c:v>
                </c:pt>
                <c:pt idx="3">
                  <c:v>19.001232000000002</c:v>
                </c:pt>
                <c:pt idx="4">
                  <c:v>109.999272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0D-4A56-9D85-D4CC93F30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(aerial 0.13 lb-A F-M)'!$B$1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F-M)'!$B$2:$B$6</c:f>
              <c:numCache>
                <c:formatCode>0</c:formatCode>
                <c:ptCount val="5"/>
                <c:pt idx="0">
                  <c:v>39.998903999999996</c:v>
                </c:pt>
                <c:pt idx="1">
                  <c:v>16.998695999999999</c:v>
                </c:pt>
                <c:pt idx="2">
                  <c:v>21.000720000000005</c:v>
                </c:pt>
                <c:pt idx="3">
                  <c:v>0</c:v>
                </c:pt>
                <c:pt idx="4">
                  <c:v>32.000951999999998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C-4646-9A22-8AC73F096CAF}"/>
            </c:ext>
          </c:extLst>
        </c:ser>
        <c:ser>
          <c:idx val="1"/>
          <c:order val="1"/>
          <c:tx>
            <c:strRef>
              <c:f>'Graph (aerial 0.13 lb-A F-M)'!$C$1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F-M)'!$C$2:$C$6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36.999671999999997</c:v>
                </c:pt>
                <c:pt idx="4">
                  <c:v>277.99588799999998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C-4646-9A22-8AC73F096CAF}"/>
            </c:ext>
          </c:extLst>
        </c:ser>
        <c:ser>
          <c:idx val="2"/>
          <c:order val="2"/>
          <c:tx>
            <c:strRef>
              <c:f>'Graph (aerial 0.13 lb-A F-M)'!$D$1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F-M)'!$D$2:$D$6</c:f>
              <c:numCache>
                <c:formatCode>0</c:formatCode>
                <c:ptCount val="5"/>
                <c:pt idx="0">
                  <c:v>207.99856800000001</c:v>
                </c:pt>
                <c:pt idx="1">
                  <c:v>82.000343999999984</c:v>
                </c:pt>
                <c:pt idx="2">
                  <c:v>102.99801600000001</c:v>
                </c:pt>
                <c:pt idx="3">
                  <c:v>13.999464</c:v>
                </c:pt>
                <c:pt idx="4">
                  <c:v>145.9992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2C-4646-9A22-8AC73F096CAF}"/>
            </c:ext>
          </c:extLst>
        </c:ser>
        <c:ser>
          <c:idx val="3"/>
          <c:order val="3"/>
          <c:tx>
            <c:strRef>
              <c:f>'Graph (aerial 0.13 lb-A F-M)'!$E$1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(aerial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0.13 lb-A F-M)'!$E$2:$E$6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192.99631200000002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2C-4646-9A22-8AC73F096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'Final Graph'!$A$2</c:f>
              <c:strCache>
                <c:ptCount val="1"/>
                <c:pt idx="0">
                  <c:v>Tall Grass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'Final Graph'!$B$1:$H$1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Graph'!$B$2:$H$2</c:f>
              <c:numCache>
                <c:formatCode>General</c:formatCode>
                <c:ptCount val="7"/>
                <c:pt idx="0">
                  <c:v>23</c:v>
                </c:pt>
                <c:pt idx="1">
                  <c:v>57</c:v>
                </c:pt>
                <c:pt idx="2" formatCode="0">
                  <c:v>168.99940799999999</c:v>
                </c:pt>
                <c:pt idx="3" formatCode="0">
                  <c:v>16.998695999999999</c:v>
                </c:pt>
                <c:pt idx="4" formatCode="0">
                  <c:v>37.999415999999997</c:v>
                </c:pt>
                <c:pt idx="5" formatCode="0">
                  <c:v>168.99940799999999</c:v>
                </c:pt>
                <c:pt idx="6" formatCode="0">
                  <c:v>248.99721600000001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15-4B8F-9995-9DEB7276AE29}"/>
            </c:ext>
          </c:extLst>
        </c:ser>
        <c:ser>
          <c:idx val="1"/>
          <c:order val="1"/>
          <c:tx>
            <c:strRef>
              <c:f>'Final Graph'!$A$3</c:f>
              <c:strCache>
                <c:ptCount val="1"/>
                <c:pt idx="0">
                  <c:v>Broadleaf Plants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'Final Graph'!$B$1:$H$1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Graph'!$B$3:$H$3</c:f>
              <c:numCache>
                <c:formatCode>General</c:formatCode>
                <c:ptCount val="7"/>
                <c:pt idx="0">
                  <c:v>28</c:v>
                </c:pt>
                <c:pt idx="1">
                  <c:v>68</c:v>
                </c:pt>
                <c:pt idx="2" formatCode="0">
                  <c:v>193.99910399999999</c:v>
                </c:pt>
                <c:pt idx="3" formatCode="0">
                  <c:v>17.998439999999999</c:v>
                </c:pt>
                <c:pt idx="4" formatCode="0">
                  <c:v>40.998648000000003</c:v>
                </c:pt>
                <c:pt idx="5" formatCode="0">
                  <c:v>222.99777599999999</c:v>
                </c:pt>
                <c:pt idx="6">
                  <c:v>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15-4B8F-9995-9DEB7276AE29}"/>
            </c:ext>
          </c:extLst>
        </c:ser>
        <c:ser>
          <c:idx val="2"/>
          <c:order val="2"/>
          <c:tx>
            <c:strRef>
              <c:f>'Final Graph'!$A$4</c:f>
              <c:strCache>
                <c:ptCount val="1"/>
                <c:pt idx="0">
                  <c:v>Arthropods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'Final Graph'!$B$1:$H$1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Graph'!$B$4:$H$4</c:f>
              <c:numCache>
                <c:formatCode>General</c:formatCode>
                <c:ptCount val="7"/>
                <c:pt idx="0">
                  <c:v>185</c:v>
                </c:pt>
                <c:pt idx="1">
                  <c:v>305</c:v>
                </c:pt>
                <c:pt idx="2" formatCode="0">
                  <c:v>304.8</c:v>
                </c:pt>
                <c:pt idx="3" formatCode="0">
                  <c:v>54.998111999999999</c:v>
                </c:pt>
                <c:pt idx="4" formatCode="0">
                  <c:v>110.999016</c:v>
                </c:pt>
                <c:pt idx="5">
                  <c:v>792</c:v>
                </c:pt>
                <c:pt idx="6">
                  <c:v>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15-4B8F-9995-9DEB7276A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2816800"/>
        <c:axId val="1742811392"/>
      </c:barChart>
      <c:catAx>
        <c:axId val="174281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811392"/>
        <c:crosses val="autoZero"/>
        <c:auto val="1"/>
        <c:lblAlgn val="ctr"/>
        <c:lblOffset val="100"/>
        <c:noMultiLvlLbl val="0"/>
      </c:catAx>
      <c:valAx>
        <c:axId val="174281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81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'Final Graph (2)'!$A$2</c:f>
              <c:strCache>
                <c:ptCount val="1"/>
                <c:pt idx="0">
                  <c:v>Tall Grass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'Final Graph (2)'!$B$1:$H$1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 (2)'!$B$2:$H$2</c:f>
              <c:numCache>
                <c:formatCode>General</c:formatCode>
                <c:ptCount val="7"/>
                <c:pt idx="0">
                  <c:v>23</c:v>
                </c:pt>
                <c:pt idx="1">
                  <c:v>57</c:v>
                </c:pt>
                <c:pt idx="2" formatCode="0">
                  <c:v>168.99940799999999</c:v>
                </c:pt>
                <c:pt idx="3" formatCode="0">
                  <c:v>16.998695999999999</c:v>
                </c:pt>
                <c:pt idx="4" formatCode="0">
                  <c:v>37.999415999999997</c:v>
                </c:pt>
                <c:pt idx="5" formatCode="0">
                  <c:v>168.99940799999999</c:v>
                </c:pt>
                <c:pt idx="6" formatCode="0">
                  <c:v>248.99721600000001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DA-49D8-8BD9-7B39B74B7569}"/>
            </c:ext>
          </c:extLst>
        </c:ser>
        <c:ser>
          <c:idx val="1"/>
          <c:order val="1"/>
          <c:tx>
            <c:strRef>
              <c:f>'Final Graph (2)'!$A$3</c:f>
              <c:strCache>
                <c:ptCount val="1"/>
                <c:pt idx="0">
                  <c:v>Broadleaf Plants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'Final Graph (2)'!$B$1:$H$1</c:f>
              <c:strCache>
                <c:ptCount val="7"/>
                <c:pt idx="0">
                  <c:v>Ground (0.05 lb/A; VF-F)</c:v>
                </c:pt>
                <c:pt idx="1">
                  <c:v>Ground (0.13 lb/A; VF-F)</c:v>
                </c:pt>
                <c:pt idx="2">
                  <c:v>Ground (0.5 lb/A; VF-F)</c:v>
                </c:pt>
                <c:pt idx="3">
                  <c:v>Airblast (0.05 lb/A; sparse)</c:v>
                </c:pt>
                <c:pt idx="4">
                  <c:v>Airblast (0.25 lb/A; sparse)</c:v>
                </c:pt>
                <c:pt idx="5">
                  <c:v>Aerial (0.1 lb/A; F-M)</c:v>
                </c:pt>
                <c:pt idx="6">
                  <c:v>Aerial (0.13 lb/A; F-M)</c:v>
                </c:pt>
              </c:strCache>
            </c:strRef>
          </c:cat>
          <c:val>
            <c:numRef>
              <c:f>'Final Graph (2)'!$B$3:$H$3</c:f>
              <c:numCache>
                <c:formatCode>General</c:formatCode>
                <c:ptCount val="7"/>
                <c:pt idx="0">
                  <c:v>28</c:v>
                </c:pt>
                <c:pt idx="1">
                  <c:v>68</c:v>
                </c:pt>
                <c:pt idx="2" formatCode="0">
                  <c:v>193.99910399999999</c:v>
                </c:pt>
                <c:pt idx="3" formatCode="0">
                  <c:v>17.998439999999999</c:v>
                </c:pt>
                <c:pt idx="4" formatCode="0">
                  <c:v>40.998648000000003</c:v>
                </c:pt>
                <c:pt idx="5" formatCode="0">
                  <c:v>222.99777599999999</c:v>
                </c:pt>
                <c:pt idx="6">
                  <c:v>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DA-49D8-8BD9-7B39B74B7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2816800"/>
        <c:axId val="174281139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'Final Graph (2)'!#REF!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'Final Graph (2)'!$B$1:$H$1</c15:sqref>
                        </c15:formulaRef>
                      </c:ext>
                    </c:extLst>
                    <c:strCache>
                      <c:ptCount val="7"/>
                      <c:pt idx="0">
                        <c:v>Ground (0.05 lb/A; VF-F)</c:v>
                      </c:pt>
                      <c:pt idx="1">
                        <c:v>Ground (0.13 lb/A; VF-F)</c:v>
                      </c:pt>
                      <c:pt idx="2">
                        <c:v>Ground (0.5 lb/A; VF-F)</c:v>
                      </c:pt>
                      <c:pt idx="3">
                        <c:v>Airblast (0.05 lb/A; sparse)</c:v>
                      </c:pt>
                      <c:pt idx="4">
                        <c:v>Airblast (0.25 lb/A; sparse)</c:v>
                      </c:pt>
                      <c:pt idx="5">
                        <c:v>Aerial (0.1 lb/A; F-M)</c:v>
                      </c:pt>
                      <c:pt idx="6">
                        <c:v>Aerial (0.13 lb/A; F-M)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'Final Graph (2)'!#REF!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DDA-49D8-8BD9-7B39B74B7569}"/>
                  </c:ext>
                </c:extLst>
              </c15:ser>
            </c15:filteredBarSeries>
          </c:ext>
        </c:extLst>
      </c:barChart>
      <c:catAx>
        <c:axId val="174281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811392"/>
        <c:crosses val="autoZero"/>
        <c:auto val="1"/>
        <c:lblAlgn val="ctr"/>
        <c:lblOffset val="100"/>
        <c:noMultiLvlLbl val="0"/>
      </c:catAx>
      <c:valAx>
        <c:axId val="174281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81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0.05 lb-A F-M)'!$B$1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F-M)'!$B$2:$B$6</c:f>
              <c:numCache>
                <c:formatCode>0</c:formatCode>
                <c:ptCount val="5"/>
                <c:pt idx="0">
                  <c:v>0.99974399999999997</c:v>
                </c:pt>
                <c:pt idx="1">
                  <c:v>0.99974399999999997</c:v>
                </c:pt>
                <c:pt idx="2">
                  <c:v>0.99974399999999997</c:v>
                </c:pt>
                <c:pt idx="3">
                  <c:v>0</c:v>
                </c:pt>
                <c:pt idx="4">
                  <c:v>0.99974399999999997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8-43DA-A4DA-5B4F36E5F5C0}"/>
            </c:ext>
          </c:extLst>
        </c:ser>
        <c:ser>
          <c:idx val="1"/>
          <c:order val="1"/>
          <c:tx>
            <c:strRef>
              <c:f>'Graph (ground 0.05 lb-A F-M)'!$C$1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F-M)'!$C$2:$C$6</c:f>
              <c:numCache>
                <c:formatCode>0</c:formatCode>
                <c:ptCount val="5"/>
                <c:pt idx="0">
                  <c:v>14.999207999999999</c:v>
                </c:pt>
                <c:pt idx="1">
                  <c:v>5.9984640000000002</c:v>
                </c:pt>
                <c:pt idx="2">
                  <c:v>8.0009999999999994</c:v>
                </c:pt>
                <c:pt idx="3">
                  <c:v>0.99974399999999997</c:v>
                </c:pt>
                <c:pt idx="4">
                  <c:v>4.9987199999999996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8-43DA-A4DA-5B4F36E5F5C0}"/>
            </c:ext>
          </c:extLst>
        </c:ser>
        <c:ser>
          <c:idx val="2"/>
          <c:order val="2"/>
          <c:tx>
            <c:strRef>
              <c:f>'Graph (ground 0.05 lb-A F-M)'!$D$1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F-M)'!$D$2:$D$6</c:f>
              <c:numCache>
                <c:formatCode>0</c:formatCode>
                <c:ptCount val="5"/>
                <c:pt idx="0">
                  <c:v>3.9989759999999999</c:v>
                </c:pt>
                <c:pt idx="1">
                  <c:v>1.9994879999999999</c:v>
                </c:pt>
                <c:pt idx="2">
                  <c:v>1.9994879999999999</c:v>
                </c:pt>
                <c:pt idx="3">
                  <c:v>0.99974399999999997</c:v>
                </c:pt>
                <c:pt idx="4">
                  <c:v>2.9992320000000001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8-43DA-A4DA-5B4F36E5F5C0}"/>
            </c:ext>
          </c:extLst>
        </c:ser>
        <c:ser>
          <c:idx val="3"/>
          <c:order val="3"/>
          <c:tx>
            <c:strRef>
              <c:f>'Graph (ground 0.05 lb-A F-M)'!$E$1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0.05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0.05 lb-A F-M)'!$E$2:$E$6</c:f>
              <c:numCache>
                <c:formatCode>0</c:formatCode>
                <c:ptCount val="5"/>
                <c:pt idx="0">
                  <c:v>107.00004</c:v>
                </c:pt>
                <c:pt idx="1">
                  <c:v>36.999671999999997</c:v>
                </c:pt>
                <c:pt idx="2">
                  <c:v>60.999623999999997</c:v>
                </c:pt>
                <c:pt idx="3">
                  <c:v>3.9989759999999999</c:v>
                </c:pt>
                <c:pt idx="4">
                  <c:v>36.999671999999997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8-43DA-A4DA-5B4F36E5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0.13 lb-A VF-F)'!$B$1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VF-F)'!$B$2:$B$6</c:f>
              <c:numCache>
                <c:formatCode>0</c:formatCode>
                <c:ptCount val="5"/>
                <c:pt idx="0">
                  <c:v>11.000232000000002</c:v>
                </c:pt>
                <c:pt idx="1">
                  <c:v>4.9987199999999996</c:v>
                </c:pt>
                <c:pt idx="2">
                  <c:v>5.9984640000000002</c:v>
                </c:pt>
                <c:pt idx="3">
                  <c:v>0.99974399999999997</c:v>
                </c:pt>
                <c:pt idx="4">
                  <c:v>9.0007439999999992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27-4589-81A3-86BC30E60783}"/>
            </c:ext>
          </c:extLst>
        </c:ser>
        <c:ser>
          <c:idx val="1"/>
          <c:order val="1"/>
          <c:tx>
            <c:strRef>
              <c:f>'Graph (ground 0.13 lb-A VF-F)'!$C$1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VF-F)'!$C$2:$C$6</c:f>
              <c:numCache>
                <c:formatCode>0</c:formatCode>
                <c:ptCount val="5"/>
                <c:pt idx="0">
                  <c:v>129.99719999999999</c:v>
                </c:pt>
                <c:pt idx="1">
                  <c:v>67.997832000000002</c:v>
                </c:pt>
                <c:pt idx="2">
                  <c:v>83.000088000000005</c:v>
                </c:pt>
                <c:pt idx="3">
                  <c:v>10.000488000000001</c:v>
                </c:pt>
                <c:pt idx="4">
                  <c:v>59.999879999999997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27-4589-81A3-86BC30E60783}"/>
            </c:ext>
          </c:extLst>
        </c:ser>
        <c:ser>
          <c:idx val="2"/>
          <c:order val="2"/>
          <c:tx>
            <c:strRef>
              <c:f>'Graph (ground 0.13 lb-A VF-F)'!$D$1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VF-F)'!$D$2:$D$6</c:f>
              <c:numCache>
                <c:formatCode>0</c:formatCode>
                <c:ptCount val="5"/>
                <c:pt idx="0">
                  <c:v>50.999136</c:v>
                </c:pt>
                <c:pt idx="1">
                  <c:v>22.000464000000004</c:v>
                </c:pt>
                <c:pt idx="2">
                  <c:v>28.998671999999999</c:v>
                </c:pt>
                <c:pt idx="3">
                  <c:v>4.9987199999999996</c:v>
                </c:pt>
                <c:pt idx="4">
                  <c:v>39.998903999999996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27-4589-81A3-86BC30E60783}"/>
            </c:ext>
          </c:extLst>
        </c:ser>
        <c:ser>
          <c:idx val="3"/>
          <c:order val="3"/>
          <c:tx>
            <c:strRef>
              <c:f>'Graph (ground 0.13 lb-A VF-F)'!$E$1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0.13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VF-F)'!$E$2:$E$6</c:f>
              <c:numCache>
                <c:formatCode>0</c:formatCode>
                <c:ptCount val="5"/>
                <c:pt idx="0">
                  <c:v>304.8</c:v>
                </c:pt>
                <c:pt idx="1">
                  <c:v>220.998288</c:v>
                </c:pt>
                <c:pt idx="2">
                  <c:v>287.996376</c:v>
                </c:pt>
                <c:pt idx="3">
                  <c:v>48.999648000000001</c:v>
                </c:pt>
                <c:pt idx="4">
                  <c:v>220.998288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27-4589-81A3-86BC30E60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0.13 lb-A F-M)'!$B$1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F-M)'!$B$2:$B$6</c:f>
              <c:numCache>
                <c:formatCode>0</c:formatCode>
                <c:ptCount val="5"/>
                <c:pt idx="0">
                  <c:v>1.9994879999999999</c:v>
                </c:pt>
                <c:pt idx="1">
                  <c:v>0.99974399999999997</c:v>
                </c:pt>
                <c:pt idx="2">
                  <c:v>0.99974399999999997</c:v>
                </c:pt>
                <c:pt idx="3">
                  <c:v>0.99974399999999997</c:v>
                </c:pt>
                <c:pt idx="4">
                  <c:v>1.9994879999999999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9-4D60-8DF9-8FF92483A03C}"/>
            </c:ext>
          </c:extLst>
        </c:ser>
        <c:ser>
          <c:idx val="1"/>
          <c:order val="1"/>
          <c:tx>
            <c:strRef>
              <c:f>'Graph (ground 0.13 lb-A F-M)'!$C$1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F-M)'!$C$2:$C$6</c:f>
              <c:numCache>
                <c:formatCode>0</c:formatCode>
                <c:ptCount val="5"/>
                <c:pt idx="0">
                  <c:v>48.999648000000001</c:v>
                </c:pt>
                <c:pt idx="1">
                  <c:v>17.998439999999999</c:v>
                </c:pt>
                <c:pt idx="2">
                  <c:v>23.999951999999997</c:v>
                </c:pt>
                <c:pt idx="3">
                  <c:v>1.9994879999999999</c:v>
                </c:pt>
                <c:pt idx="4">
                  <c:v>14.999207999999999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D9-4D60-8DF9-8FF92483A03C}"/>
            </c:ext>
          </c:extLst>
        </c:ser>
        <c:ser>
          <c:idx val="2"/>
          <c:order val="2"/>
          <c:tx>
            <c:strRef>
              <c:f>'Graph (ground 0.13 lb-A F-M)'!$D$1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F-M)'!$D$2:$D$6</c:f>
              <c:numCache>
                <c:formatCode>0</c:formatCode>
                <c:ptCount val="5"/>
                <c:pt idx="0">
                  <c:v>11.999975999999998</c:v>
                </c:pt>
                <c:pt idx="1">
                  <c:v>4.9987199999999996</c:v>
                </c:pt>
                <c:pt idx="2">
                  <c:v>5.9984640000000002</c:v>
                </c:pt>
                <c:pt idx="3">
                  <c:v>0.99974399999999997</c:v>
                </c:pt>
                <c:pt idx="4">
                  <c:v>9.0007439999999992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D9-4D60-8DF9-8FF92483A03C}"/>
            </c:ext>
          </c:extLst>
        </c:ser>
        <c:ser>
          <c:idx val="3"/>
          <c:order val="3"/>
          <c:tx>
            <c:strRef>
              <c:f>'Graph (ground 0.13 lb-A F-M)'!$E$1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0.13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0.13 lb-A F-M)'!$E$2:$E$6</c:f>
              <c:numCache>
                <c:formatCode>0</c:formatCode>
                <c:ptCount val="5"/>
                <c:pt idx="0">
                  <c:v>261.99693600000001</c:v>
                </c:pt>
                <c:pt idx="1">
                  <c:v>111.99876</c:v>
                </c:pt>
                <c:pt idx="2">
                  <c:v>165.997128</c:v>
                </c:pt>
                <c:pt idx="3">
                  <c:v>11.999975999999998</c:v>
                </c:pt>
                <c:pt idx="4">
                  <c:v>111.99876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D9-4D60-8DF9-8FF92483A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0.5 lb-A VF-F)'!$B$1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VF-F)'!$B$2:$B$6</c:f>
              <c:numCache>
                <c:formatCode>0</c:formatCode>
                <c:ptCount val="5"/>
                <c:pt idx="0">
                  <c:v>40.998648000000003</c:v>
                </c:pt>
                <c:pt idx="1">
                  <c:v>17.998439999999999</c:v>
                </c:pt>
                <c:pt idx="2">
                  <c:v>22.000464000000004</c:v>
                </c:pt>
                <c:pt idx="3">
                  <c:v>3.9989759999999999</c:v>
                </c:pt>
                <c:pt idx="4">
                  <c:v>32.000951999999998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A-4358-BF47-CE0CAD2169C6}"/>
            </c:ext>
          </c:extLst>
        </c:ser>
        <c:ser>
          <c:idx val="1"/>
          <c:order val="1"/>
          <c:tx>
            <c:strRef>
              <c:f>'Graph (ground 0.5 lb-A VF-F)'!$C$1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VF-F)'!$C$2:$C$6</c:f>
              <c:numCache>
                <c:formatCode>0</c:formatCode>
                <c:ptCount val="5"/>
                <c:pt idx="0">
                  <c:v>304.8</c:v>
                </c:pt>
                <c:pt idx="1">
                  <c:v>193.99910399999999</c:v>
                </c:pt>
                <c:pt idx="2">
                  <c:v>227.99649600000001</c:v>
                </c:pt>
                <c:pt idx="3">
                  <c:v>37.999415999999997</c:v>
                </c:pt>
                <c:pt idx="4">
                  <c:v>176.99736000000001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A-4358-BF47-CE0CAD2169C6}"/>
            </c:ext>
          </c:extLst>
        </c:ser>
        <c:ser>
          <c:idx val="2"/>
          <c:order val="2"/>
          <c:tx>
            <c:strRef>
              <c:f>'Graph (ground 0.5 lb-A VF-F)'!$D$1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VF-F)'!$D$2:$D$6</c:f>
              <c:numCache>
                <c:formatCode>0</c:formatCode>
                <c:ptCount val="5"/>
                <c:pt idx="0">
                  <c:v>155.99664000000001</c:v>
                </c:pt>
                <c:pt idx="1">
                  <c:v>78.998063999999999</c:v>
                </c:pt>
                <c:pt idx="2">
                  <c:v>97.999296000000001</c:v>
                </c:pt>
                <c:pt idx="3">
                  <c:v>16.998695999999999</c:v>
                </c:pt>
                <c:pt idx="4">
                  <c:v>126.997968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4A-4358-BF47-CE0CAD2169C6}"/>
            </c:ext>
          </c:extLst>
        </c:ser>
        <c:ser>
          <c:idx val="3"/>
          <c:order val="3"/>
          <c:tx>
            <c:strRef>
              <c:f>'Graph (ground 0.5 lb-A VF-F)'!$E$1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0.5 lb-A VF-F)'!$A$2:$A$6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VF-F)'!$E$2:$E$6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149.998176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4A-4358-BF47-CE0CAD216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(ground 0.5 lb-A F-M)'!$B$1</c:f>
              <c:strCache>
                <c:ptCount val="1"/>
                <c:pt idx="0">
                  <c:v>Mean Kenaga, 90th percentile drift,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F-M)'!$B$2:$B$6</c:f>
              <c:numCache>
                <c:formatCode>0</c:formatCode>
                <c:ptCount val="5"/>
                <c:pt idx="0">
                  <c:v>9.0007439999999992</c:v>
                </c:pt>
                <c:pt idx="1">
                  <c:v>3.9989759999999999</c:v>
                </c:pt>
                <c:pt idx="2">
                  <c:v>4.9987199999999996</c:v>
                </c:pt>
                <c:pt idx="3">
                  <c:v>0.99974399999999997</c:v>
                </c:pt>
                <c:pt idx="4">
                  <c:v>7.0012559999999997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6D-4220-B556-349FED29E1C5}"/>
            </c:ext>
          </c:extLst>
        </c:ser>
        <c:ser>
          <c:idx val="1"/>
          <c:order val="1"/>
          <c:tx>
            <c:strRef>
              <c:f>'Graph (ground 0.5 lb-A F-M)'!$C$1</c:f>
              <c:strCache>
                <c:ptCount val="1"/>
                <c:pt idx="0">
                  <c:v>Upper bound Kenaga, 90th percentile drift,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F-M)'!$C$2:$C$6</c:f>
              <c:numCache>
                <c:formatCode>0</c:formatCode>
                <c:ptCount val="5"/>
                <c:pt idx="0">
                  <c:v>199.997568</c:v>
                </c:pt>
                <c:pt idx="1">
                  <c:v>90.998040000000003</c:v>
                </c:pt>
                <c:pt idx="2">
                  <c:v>116.99748</c:v>
                </c:pt>
                <c:pt idx="3">
                  <c:v>8.0009999999999994</c:v>
                </c:pt>
                <c:pt idx="4">
                  <c:v>78.998063999999999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6D-4220-B556-349FED29E1C5}"/>
            </c:ext>
          </c:extLst>
        </c:ser>
        <c:ser>
          <c:idx val="2"/>
          <c:order val="2"/>
          <c:tx>
            <c:strRef>
              <c:f>'Graph (ground 0.5 lb-A F-M)'!$D$1</c:f>
              <c:strCache>
                <c:ptCount val="1"/>
                <c:pt idx="0">
                  <c:v>Mean Kenaga, 90th percentile drift,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F-M)'!$D$2:$D$6</c:f>
              <c:numCache>
                <c:formatCode>0</c:formatCode>
                <c:ptCount val="5"/>
                <c:pt idx="0">
                  <c:v>64.998599999999996</c:v>
                </c:pt>
                <c:pt idx="1">
                  <c:v>22.000464000000004</c:v>
                </c:pt>
                <c:pt idx="2">
                  <c:v>30.998159999999999</c:v>
                </c:pt>
                <c:pt idx="3">
                  <c:v>3.9989759999999999</c:v>
                </c:pt>
                <c:pt idx="4">
                  <c:v>47.000159999999994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6D-4220-B556-349FED29E1C5}"/>
            </c:ext>
          </c:extLst>
        </c:ser>
        <c:ser>
          <c:idx val="3"/>
          <c:order val="3"/>
          <c:tx>
            <c:strRef>
              <c:f>'Graph (ground 0.5 lb-A F-M)'!$E$1</c:f>
              <c:strCache>
                <c:ptCount val="1"/>
                <c:pt idx="0">
                  <c:v>Upper bound Kenaga, 90th percentile drift,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(ground 0.5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(ground 0.5 lb-A F-M)'!$E$2:$E$6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60.999623999999997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6D-4220-B556-349FED29E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(airblast 0.05 sparse)'!$B$1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sparse)'!$B$2:$B$6</c:f>
              <c:numCache>
                <c:formatCode>0</c:formatCode>
                <c:ptCount val="5"/>
                <c:pt idx="0">
                  <c:v>4.9987199999999996</c:v>
                </c:pt>
                <c:pt idx="1">
                  <c:v>0.99974399999999997</c:v>
                </c:pt>
                <c:pt idx="2">
                  <c:v>1.9994879999999999</c:v>
                </c:pt>
                <c:pt idx="3">
                  <c:v>0</c:v>
                </c:pt>
                <c:pt idx="4">
                  <c:v>2.9992320000000001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0-4DCF-9465-1EC8E17AD682}"/>
            </c:ext>
          </c:extLst>
        </c:ser>
        <c:ser>
          <c:idx val="1"/>
          <c:order val="1"/>
          <c:tx>
            <c:strRef>
              <c:f>'Graph (airblast 0.05 sparse)'!$C$1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sparse)'!$C$2:$C$6</c:f>
              <c:numCache>
                <c:formatCode>0</c:formatCode>
                <c:ptCount val="5"/>
                <c:pt idx="0">
                  <c:v>27.998927999999999</c:v>
                </c:pt>
                <c:pt idx="1">
                  <c:v>17.998439999999999</c:v>
                </c:pt>
                <c:pt idx="2">
                  <c:v>21.000720000000005</c:v>
                </c:pt>
                <c:pt idx="3">
                  <c:v>3.9989759999999999</c:v>
                </c:pt>
                <c:pt idx="4">
                  <c:v>16.998695999999999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D0-4DCF-9465-1EC8E17AD682}"/>
            </c:ext>
          </c:extLst>
        </c:ser>
        <c:ser>
          <c:idx val="2"/>
          <c:order val="2"/>
          <c:tx>
            <c:strRef>
              <c:f>'Graph (airblast 0.05 sparse)'!$D$1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sparse)'!$D$2:$D$6</c:f>
              <c:numCache>
                <c:formatCode>0</c:formatCode>
                <c:ptCount val="5"/>
                <c:pt idx="0">
                  <c:v>15.998951999999999</c:v>
                </c:pt>
                <c:pt idx="1">
                  <c:v>9.0007439999999992</c:v>
                </c:pt>
                <c:pt idx="2">
                  <c:v>11.000232000000002</c:v>
                </c:pt>
                <c:pt idx="3">
                  <c:v>0.99974399999999997</c:v>
                </c:pt>
                <c:pt idx="4">
                  <c:v>12.99972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D0-4DCF-9465-1EC8E17AD682}"/>
            </c:ext>
          </c:extLst>
        </c:ser>
        <c:ser>
          <c:idx val="3"/>
          <c:order val="3"/>
          <c:tx>
            <c:strRef>
              <c:f>'Graph (airblast 0.05 sparse)'!$E$1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(airblast 0.05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0.05 sparse)'!$E$2:$E$6</c:f>
              <c:numCache>
                <c:formatCode>0</c:formatCode>
                <c:ptCount val="5"/>
                <c:pt idx="0">
                  <c:v>60.999623999999997</c:v>
                </c:pt>
                <c:pt idx="1">
                  <c:v>39.998903999999996</c:v>
                </c:pt>
                <c:pt idx="2">
                  <c:v>47.999903999999994</c:v>
                </c:pt>
                <c:pt idx="3">
                  <c:v>14.999207999999999</c:v>
                </c:pt>
                <c:pt idx="4">
                  <c:v>39.998903999999996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D0-4DCF-9465-1EC8E17AD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(airblast 0.25 sparse)'!$B$1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sparse)'!$B$2:$B$6</c:f>
              <c:numCache>
                <c:formatCode>0</c:formatCode>
                <c:ptCount val="5"/>
                <c:pt idx="0">
                  <c:v>15.998951999999999</c:v>
                </c:pt>
                <c:pt idx="1">
                  <c:v>9.0007439999999992</c:v>
                </c:pt>
                <c:pt idx="2">
                  <c:v>11.000232000000002</c:v>
                </c:pt>
                <c:pt idx="3">
                  <c:v>0.99974399999999997</c:v>
                </c:pt>
                <c:pt idx="4">
                  <c:v>13.999464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3-428D-ACBB-C98DDADB1D13}"/>
            </c:ext>
          </c:extLst>
        </c:ser>
        <c:ser>
          <c:idx val="1"/>
          <c:order val="1"/>
          <c:tx>
            <c:strRef>
              <c:f>'Graph (airblast 0.25 sparse)'!$C$1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sparse)'!$C$2:$C$6</c:f>
              <c:numCache>
                <c:formatCode>0</c:formatCode>
                <c:ptCount val="5"/>
                <c:pt idx="0">
                  <c:v>59.000135999999998</c:v>
                </c:pt>
                <c:pt idx="1">
                  <c:v>40.998648000000003</c:v>
                </c:pt>
                <c:pt idx="2">
                  <c:v>46.000415999999994</c:v>
                </c:pt>
                <c:pt idx="3">
                  <c:v>14.999207999999999</c:v>
                </c:pt>
                <c:pt idx="4">
                  <c:v>38.999160000000003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3-428D-ACBB-C98DDADB1D13}"/>
            </c:ext>
          </c:extLst>
        </c:ser>
        <c:ser>
          <c:idx val="2"/>
          <c:order val="2"/>
          <c:tx>
            <c:strRef>
              <c:f>'Graph (airblast 0.25 sparse)'!$D$1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sparse)'!$D$2:$D$6</c:f>
              <c:numCache>
                <c:formatCode>0</c:formatCode>
                <c:ptCount val="5"/>
                <c:pt idx="0">
                  <c:v>35.999927999999997</c:v>
                </c:pt>
                <c:pt idx="1">
                  <c:v>23.000207999999997</c:v>
                </c:pt>
                <c:pt idx="2">
                  <c:v>26.999184</c:v>
                </c:pt>
                <c:pt idx="3">
                  <c:v>9.0007439999999992</c:v>
                </c:pt>
                <c:pt idx="4">
                  <c:v>30.998159999999999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3-428D-ACBB-C98DDADB1D13}"/>
            </c:ext>
          </c:extLst>
        </c:ser>
        <c:ser>
          <c:idx val="3"/>
          <c:order val="3"/>
          <c:tx>
            <c:strRef>
              <c:f>'Graph (airblast 0.25 sparse)'!$E$1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(airblast 0.25 sparse)'!$A$2:$A$6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(airblast 0.25 sparse)'!$E$2:$E$6</c:f>
              <c:numCache>
                <c:formatCode>0</c:formatCode>
                <c:ptCount val="5"/>
                <c:pt idx="0">
                  <c:v>121.99924799999999</c:v>
                </c:pt>
                <c:pt idx="1">
                  <c:v>82.000343999999984</c:v>
                </c:pt>
                <c:pt idx="2">
                  <c:v>97.999296000000001</c:v>
                </c:pt>
                <c:pt idx="3">
                  <c:v>35.000183999999997</c:v>
                </c:pt>
                <c:pt idx="4">
                  <c:v>82.000343999999984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3-428D-ACBB-C98DDADB1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9757836874165"/>
          <c:y val="4.4624746450304259E-2"/>
          <c:w val="0.85675902540484328"/>
          <c:h val="0.5723984603344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(aerial 0.1 lb-A F-M)'!$B$1</c:f>
              <c:strCache>
                <c:ptCount val="1"/>
                <c:pt idx="0">
                  <c:v>Mean Kenaga, median dietary HC25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F-M)'!$B$2:$B$6</c:f>
              <c:numCache>
                <c:formatCode>0</c:formatCode>
                <c:ptCount val="5"/>
                <c:pt idx="0">
                  <c:v>33.000695999999998</c:v>
                </c:pt>
                <c:pt idx="1">
                  <c:v>8.0009999999999994</c:v>
                </c:pt>
                <c:pt idx="2">
                  <c:v>14.999207999999999</c:v>
                </c:pt>
                <c:pt idx="3">
                  <c:v>0</c:v>
                </c:pt>
                <c:pt idx="4">
                  <c:v>23.999951999999997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5-47E6-9D0C-4051EF2CF42B}"/>
            </c:ext>
          </c:extLst>
        </c:ser>
        <c:ser>
          <c:idx val="1"/>
          <c:order val="1"/>
          <c:tx>
            <c:strRef>
              <c:f>'Graph (aerial 0.1 lb-A F-M)'!$C$1</c:f>
              <c:strCache>
                <c:ptCount val="1"/>
                <c:pt idx="0">
                  <c:v>Upper bound Kenaga, lower bound dietary HC25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F-M)'!$C$2:$C$6</c:f>
              <c:numCache>
                <c:formatCode>0</c:formatCode>
                <c:ptCount val="5"/>
                <c:pt idx="0">
                  <c:v>304.8</c:v>
                </c:pt>
                <c:pt idx="1">
                  <c:v>222.99777599999999</c:v>
                </c:pt>
                <c:pt idx="2">
                  <c:v>304.8</c:v>
                </c:pt>
                <c:pt idx="3">
                  <c:v>29.998415999999999</c:v>
                </c:pt>
                <c:pt idx="4">
                  <c:v>182.99887200000001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5-47E6-9D0C-4051EF2CF42B}"/>
            </c:ext>
          </c:extLst>
        </c:ser>
        <c:ser>
          <c:idx val="2"/>
          <c:order val="2"/>
          <c:tx>
            <c:strRef>
              <c:f>'Graph (aerial 0.1 lb-A F-M)'!$D$1</c:f>
              <c:strCache>
                <c:ptCount val="1"/>
                <c:pt idx="0">
                  <c:v>Mean Kenaga, median contact HC25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F-M)'!$D$2:$D$6</c:f>
              <c:numCache>
                <c:formatCode>0</c:formatCode>
                <c:ptCount val="5"/>
                <c:pt idx="0">
                  <c:v>147.99868799999999</c:v>
                </c:pt>
                <c:pt idx="1">
                  <c:v>61.999367999999997</c:v>
                </c:pt>
                <c:pt idx="2">
                  <c:v>80.997551999999999</c:v>
                </c:pt>
                <c:pt idx="3">
                  <c:v>8.0009999999999994</c:v>
                </c:pt>
                <c:pt idx="4">
                  <c:v>110.999016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55-47E6-9D0C-4051EF2CF42B}"/>
            </c:ext>
          </c:extLst>
        </c:ser>
        <c:ser>
          <c:idx val="3"/>
          <c:order val="3"/>
          <c:tx>
            <c:strRef>
              <c:f>'Graph (aerial 0.1 lb-A F-M)'!$E$1</c:f>
              <c:strCache>
                <c:ptCount val="1"/>
                <c:pt idx="0">
                  <c:v>Upper bound Kenaga, lower bound contact HC25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 (aerial 0.1 lb-A F-M)'!$A$2:$A$6</c:f>
              <c:strCache>
                <c:ptCount val="5"/>
                <c:pt idx="0">
                  <c:v>Short Grass</c:v>
                </c:pt>
                <c:pt idx="1">
                  <c:v>Tall Grass</c:v>
                </c:pt>
                <c:pt idx="2">
                  <c:v>Broadleaf Plants</c:v>
                </c:pt>
                <c:pt idx="3">
                  <c:v>Fruits/Pods/Seeds</c:v>
                </c:pt>
                <c:pt idx="4">
                  <c:v>Arthropods</c:v>
                </c:pt>
              </c:strCache>
            </c:strRef>
          </c:cat>
          <c:val>
            <c:numRef>
              <c:f>'Graph (aerial 0.1 lb-A F-M)'!$E$2:$E$6</c:f>
              <c:numCache>
                <c:formatCode>0</c:formatCode>
                <c:ptCount val="5"/>
                <c:pt idx="0">
                  <c:v>304.8</c:v>
                </c:pt>
                <c:pt idx="1">
                  <c:v>304.8</c:v>
                </c:pt>
                <c:pt idx="2">
                  <c:v>304.8</c:v>
                </c:pt>
                <c:pt idx="3">
                  <c:v>139.99768800000001</c:v>
                </c:pt>
                <c:pt idx="4">
                  <c:v>304.8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5-47E6-9D0C-4051EF2CF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085407"/>
        <c:axId val="1234086655"/>
      </c:barChart>
      <c:catAx>
        <c:axId val="123408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Food</a:t>
                </a:r>
                <a:r>
                  <a:rPr lang="en-US" baseline="0"/>
                  <a:t> item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993407368890202"/>
              <c:y val="0.694906645797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6655"/>
        <c:crosses val="autoZero"/>
        <c:auto val="1"/>
        <c:lblAlgn val="ctr"/>
        <c:lblOffset val="100"/>
        <c:noMultiLvlLbl val="0"/>
      </c:catAx>
      <c:valAx>
        <c:axId val="123408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drift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8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27495914425791"/>
          <c:y val="0.77687435115235337"/>
          <c:w val="0.77118593076808806"/>
          <c:h val="0.19472808292472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FCEC5E-D84F-4373-80C1-48D2021CE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D42D5F-F96E-4CA5-B18C-EAFA52AA7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555624</xdr:colOff>
      <xdr:row>5</xdr:row>
      <xdr:rowOff>6</xdr:rowOff>
    </xdr:from>
    <xdr:to>
      <xdr:col>10</xdr:col>
      <xdr:colOff>425450</xdr:colOff>
      <xdr:row>19</xdr:row>
      <xdr:rowOff>165106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E3B91B-AD53-4367-A576-E99698B20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555624</xdr:colOff>
      <xdr:row>4</xdr:row>
      <xdr:rowOff>6</xdr:rowOff>
    </xdr:from>
    <xdr:to>
      <xdr:col>10</xdr:col>
      <xdr:colOff>425450</xdr:colOff>
      <xdr:row>18</xdr:row>
      <xdr:rowOff>165106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7C6ACB-713B-44A1-BAA1-3FB764F50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79135A-BC5C-4542-B880-EA49F6AA4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7B21DC-96DB-42C5-B443-996FB056E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46E0D-56FA-4638-B409-C8AFEFD817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10C555-1564-496F-B6D0-B1F4FBEE16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A721E5-0C6F-460C-A13C-20F57217D4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94F71E-5CE3-4BF6-B9DB-67A94E8444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DCD060-8C83-4682-A316-152AAB3A6C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50800</xdr:rowOff>
    </xdr:from>
    <xdr:to>
      <xdr:col>14</xdr:col>
      <xdr:colOff>412750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3E418D-3B61-4F8C-93A9-FF3C78466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A987D-33BE-4A0C-8A39-4E6F3BDB2E51}">
  <dimension ref="B1:G51"/>
  <sheetViews>
    <sheetView tabSelected="1" workbookViewId="0">
      <selection sqref="A1:XFD1048576"/>
    </sheetView>
  </sheetViews>
  <sheetFormatPr defaultColWidth="8.54296875" defaultRowHeight="14.5" x14ac:dyDescent="0.35"/>
  <cols>
    <col min="1" max="1" width="1.453125" style="22" customWidth="1"/>
    <col min="2" max="2" width="30.54296875" style="22" customWidth="1"/>
    <col min="3" max="5" width="8.54296875" style="22"/>
    <col min="6" max="6" width="11.54296875" style="22" customWidth="1"/>
    <col min="7" max="7" width="8.54296875" style="22"/>
    <col min="8" max="8" width="21.453125" style="22" customWidth="1"/>
    <col min="9" max="16384" width="8.54296875" style="22"/>
  </cols>
  <sheetData>
    <row r="1" spans="2:7" x14ac:dyDescent="0.35">
      <c r="B1" s="23" t="s">
        <v>66</v>
      </c>
    </row>
    <row r="2" spans="2:7" x14ac:dyDescent="0.35">
      <c r="B2" s="24"/>
    </row>
    <row r="3" spans="2:7" x14ac:dyDescent="0.35">
      <c r="B3" s="25"/>
    </row>
    <row r="4" spans="2:7" x14ac:dyDescent="0.35">
      <c r="B4" s="25"/>
    </row>
    <row r="5" spans="2:7" x14ac:dyDescent="0.35">
      <c r="B5" s="25"/>
    </row>
    <row r="6" spans="2:7" x14ac:dyDescent="0.35">
      <c r="B6" s="25"/>
    </row>
    <row r="7" spans="2:7" x14ac:dyDescent="0.35">
      <c r="B7" s="26"/>
    </row>
    <row r="8" spans="2:7" x14ac:dyDescent="0.35">
      <c r="B8" s="26"/>
    </row>
    <row r="9" spans="2:7" x14ac:dyDescent="0.35">
      <c r="B9" s="26"/>
      <c r="C9"/>
      <c r="D9"/>
      <c r="E9"/>
      <c r="F9"/>
      <c r="G9"/>
    </row>
    <row r="10" spans="2:7" x14ac:dyDescent="0.35">
      <c r="C10" s="26"/>
    </row>
    <row r="11" spans="2:7" x14ac:dyDescent="0.35">
      <c r="B11" s="26"/>
    </row>
    <row r="12" spans="2:7" x14ac:dyDescent="0.35">
      <c r="B12" s="25"/>
    </row>
    <row r="13" spans="2:7" x14ac:dyDescent="0.35">
      <c r="B13" s="25"/>
    </row>
    <row r="14" spans="2:7" ht="13.5" customHeight="1" x14ac:dyDescent="0.35">
      <c r="B14" s="25"/>
    </row>
    <row r="15" spans="2:7" ht="13.5" customHeight="1" x14ac:dyDescent="0.35">
      <c r="B15" s="25"/>
    </row>
    <row r="16" spans="2:7" ht="13.5" customHeight="1" x14ac:dyDescent="0.35">
      <c r="B16" s="25"/>
    </row>
    <row r="17" spans="2:3" x14ac:dyDescent="0.35">
      <c r="B17" s="25"/>
    </row>
    <row r="18" spans="2:3" x14ac:dyDescent="0.35">
      <c r="B18" s="25"/>
    </row>
    <row r="19" spans="2:3" x14ac:dyDescent="0.35">
      <c r="B19" s="25"/>
    </row>
    <row r="20" spans="2:3" x14ac:dyDescent="0.35">
      <c r="B20" s="25"/>
    </row>
    <row r="21" spans="2:3" x14ac:dyDescent="0.35">
      <c r="B21" s="27"/>
    </row>
    <row r="22" spans="2:3" x14ac:dyDescent="0.35">
      <c r="B22" s="27"/>
      <c r="C22" s="27"/>
    </row>
    <row r="25" spans="2:3" x14ac:dyDescent="0.35">
      <c r="B25"/>
    </row>
    <row r="26" spans="2:3" x14ac:dyDescent="0.35">
      <c r="B26"/>
    </row>
    <row r="27" spans="2:3" x14ac:dyDescent="0.35">
      <c r="B27"/>
    </row>
    <row r="28" spans="2:3" x14ac:dyDescent="0.35">
      <c r="B28"/>
    </row>
    <row r="40" spans="2:6" x14ac:dyDescent="0.35">
      <c r="B40" s="28"/>
      <c r="C40" s="28"/>
      <c r="D40" s="28"/>
    </row>
    <row r="41" spans="2:6" x14ac:dyDescent="0.35">
      <c r="B41" s="27"/>
    </row>
    <row r="42" spans="2:6" x14ac:dyDescent="0.35">
      <c r="B42" s="29"/>
      <c r="C42" s="30"/>
      <c r="D42" s="30"/>
      <c r="E42" s="30"/>
      <c r="F42" s="30"/>
    </row>
    <row r="43" spans="2:6" x14ac:dyDescent="0.35">
      <c r="C43" s="31"/>
      <c r="D43" s="31"/>
      <c r="E43" s="32"/>
      <c r="F43" s="31"/>
    </row>
    <row r="44" spans="2:6" x14ac:dyDescent="0.35">
      <c r="C44" s="31"/>
      <c r="D44" s="31"/>
      <c r="E44" s="32"/>
      <c r="F44" s="31"/>
    </row>
    <row r="45" spans="2:6" x14ac:dyDescent="0.35">
      <c r="C45" s="31"/>
      <c r="D45" s="31"/>
      <c r="E45" s="32"/>
      <c r="F45" s="31"/>
    </row>
    <row r="46" spans="2:6" x14ac:dyDescent="0.35">
      <c r="C46" s="31"/>
      <c r="D46" s="31"/>
      <c r="E46" s="32"/>
      <c r="F46" s="31"/>
    </row>
    <row r="47" spans="2:6" x14ac:dyDescent="0.35">
      <c r="C47" s="31"/>
      <c r="D47" s="31"/>
      <c r="E47" s="32"/>
      <c r="F47" s="31"/>
    </row>
    <row r="48" spans="2:6" x14ac:dyDescent="0.35">
      <c r="C48" s="31"/>
      <c r="D48" s="31"/>
      <c r="E48" s="32"/>
      <c r="F48" s="31"/>
    </row>
    <row r="49" spans="3:6" x14ac:dyDescent="0.35">
      <c r="C49" s="31"/>
      <c r="D49" s="31"/>
      <c r="E49" s="32"/>
      <c r="F49" s="31"/>
    </row>
    <row r="50" spans="3:6" x14ac:dyDescent="0.35">
      <c r="C50" s="31"/>
      <c r="D50" s="31"/>
      <c r="E50" s="32"/>
      <c r="F50" s="31"/>
    </row>
    <row r="51" spans="3:6" x14ac:dyDescent="0.35">
      <c r="C51" s="31"/>
      <c r="D51" s="31"/>
      <c r="E51" s="33"/>
      <c r="F51" s="3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B579-7D57-40B9-9341-1B03794E8E14}">
  <dimension ref="A1:O26"/>
  <sheetViews>
    <sheetView topLeftCell="E1" workbookViewId="0">
      <selection activeCell="L4" sqref="L4:L8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21" t="s">
        <v>0</v>
      </c>
      <c r="B2" s="20" t="s">
        <v>8</v>
      </c>
      <c r="C2" s="20"/>
      <c r="D2" s="20"/>
      <c r="E2" s="20" t="s">
        <v>9</v>
      </c>
      <c r="F2" s="20"/>
      <c r="G2" s="20"/>
      <c r="I2" s="21" t="s">
        <v>0</v>
      </c>
      <c r="J2" s="20" t="s">
        <v>8</v>
      </c>
      <c r="K2" s="20"/>
      <c r="L2" s="20"/>
      <c r="M2" s="20" t="s">
        <v>9</v>
      </c>
      <c r="N2" s="20"/>
      <c r="O2" s="20"/>
    </row>
    <row r="3" spans="1:15" ht="72.5" x14ac:dyDescent="0.35">
      <c r="A3" s="21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21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954.71</v>
      </c>
      <c r="D4">
        <v>1000</v>
      </c>
      <c r="E4">
        <v>4.0000000000000002E-4</v>
      </c>
      <c r="F4" s="5">
        <v>469.15</v>
      </c>
      <c r="G4" s="5">
        <v>593.82000000000005</v>
      </c>
      <c r="I4" t="s">
        <v>1</v>
      </c>
      <c r="J4">
        <f>B4</f>
        <v>1.2E-4</v>
      </c>
      <c r="K4" s="3">
        <f>CONVERT(C4,"ft","m")</f>
        <v>290.995608</v>
      </c>
      <c r="L4" s="3">
        <f t="shared" ref="L4:L8" si="0">CONVERT(D4,"ft","m")</f>
        <v>304.8</v>
      </c>
      <c r="M4">
        <f t="shared" ref="M4:M8" si="1">E4</f>
        <v>4.0000000000000002E-4</v>
      </c>
      <c r="N4" s="6">
        <f t="shared" ref="N4:O8" si="2">CONVERT(F4,"ft","m")</f>
        <v>142.99691999999999</v>
      </c>
      <c r="O4" s="3">
        <f t="shared" si="2"/>
        <v>180.99633600000001</v>
      </c>
    </row>
    <row r="5" spans="1:15" x14ac:dyDescent="0.35">
      <c r="A5" t="s">
        <v>2</v>
      </c>
      <c r="B5">
        <v>2.9999999999999997E-4</v>
      </c>
      <c r="C5">
        <v>564.29999999999995</v>
      </c>
      <c r="D5">
        <v>725.06</v>
      </c>
      <c r="E5">
        <v>8.0000000000000004E-4</v>
      </c>
      <c r="F5">
        <v>288.70999999999998</v>
      </c>
      <c r="G5">
        <v>354.33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171.99863999999997</v>
      </c>
      <c r="L5" s="3">
        <f t="shared" si="0"/>
        <v>220.998288</v>
      </c>
      <c r="M5">
        <f t="shared" si="1"/>
        <v>8.0000000000000004E-4</v>
      </c>
      <c r="N5" s="3">
        <f t="shared" si="2"/>
        <v>87.998807999999983</v>
      </c>
      <c r="O5" s="3">
        <f t="shared" si="2"/>
        <v>107.99978400000001</v>
      </c>
    </row>
    <row r="6" spans="1:15" x14ac:dyDescent="0.35">
      <c r="A6" t="s">
        <v>3</v>
      </c>
      <c r="B6">
        <v>2.0000000000000001E-4</v>
      </c>
      <c r="C6">
        <v>718.5</v>
      </c>
      <c r="D6">
        <v>944.87</v>
      </c>
      <c r="E6">
        <v>6.9999999999999999E-4</v>
      </c>
      <c r="F6">
        <v>318.24</v>
      </c>
      <c r="G6">
        <v>393.7</v>
      </c>
      <c r="I6" t="s">
        <v>3</v>
      </c>
      <c r="J6">
        <f t="shared" si="3"/>
        <v>2.0000000000000001E-4</v>
      </c>
      <c r="K6" s="3">
        <f t="shared" si="4"/>
        <v>218.99879999999999</v>
      </c>
      <c r="L6" s="3">
        <f t="shared" si="0"/>
        <v>287.996376</v>
      </c>
      <c r="M6">
        <f t="shared" si="1"/>
        <v>6.9999999999999999E-4</v>
      </c>
      <c r="N6" s="3">
        <f t="shared" si="2"/>
        <v>96.999551999999994</v>
      </c>
      <c r="O6" s="3">
        <f t="shared" si="2"/>
        <v>119.99975999999999</v>
      </c>
    </row>
    <row r="7" spans="1:15" x14ac:dyDescent="0.35">
      <c r="A7" t="s">
        <v>4</v>
      </c>
      <c r="B7">
        <v>2E-3</v>
      </c>
      <c r="C7">
        <v>134.51</v>
      </c>
      <c r="D7">
        <v>160.76</v>
      </c>
      <c r="E7">
        <v>4.0000000000000001E-3</v>
      </c>
      <c r="F7">
        <v>72.180000000000007</v>
      </c>
      <c r="G7">
        <v>82.02</v>
      </c>
      <c r="I7" t="s">
        <v>4</v>
      </c>
      <c r="J7">
        <f t="shared" si="3"/>
        <v>2E-3</v>
      </c>
      <c r="K7" s="3">
        <f t="shared" si="4"/>
        <v>40.998648000000003</v>
      </c>
      <c r="L7" s="3">
        <f t="shared" si="0"/>
        <v>48.999648000000001</v>
      </c>
      <c r="M7">
        <f t="shared" si="1"/>
        <v>4.0000000000000001E-3</v>
      </c>
      <c r="N7" s="3">
        <f t="shared" si="2"/>
        <v>22.000464000000004</v>
      </c>
      <c r="O7" s="3">
        <f t="shared" si="2"/>
        <v>24.999696</v>
      </c>
    </row>
    <row r="8" spans="1:15" x14ac:dyDescent="0.35">
      <c r="A8" t="s">
        <v>5</v>
      </c>
      <c r="B8">
        <v>2.9999999999999997E-4</v>
      </c>
      <c r="C8">
        <v>564.29999999999995</v>
      </c>
      <c r="D8">
        <v>725.06</v>
      </c>
      <c r="E8">
        <v>5.0000000000000001E-4</v>
      </c>
      <c r="F8">
        <v>403.54</v>
      </c>
      <c r="G8">
        <v>508.52</v>
      </c>
      <c r="I8" t="s">
        <v>5</v>
      </c>
      <c r="J8">
        <f t="shared" si="3"/>
        <v>2.9999999999999997E-4</v>
      </c>
      <c r="K8" s="3">
        <f t="shared" si="4"/>
        <v>171.99863999999997</v>
      </c>
      <c r="L8" s="3">
        <f t="shared" si="0"/>
        <v>220.998288</v>
      </c>
      <c r="M8">
        <f t="shared" si="1"/>
        <v>5.0000000000000001E-4</v>
      </c>
      <c r="N8" s="3">
        <f t="shared" si="2"/>
        <v>122.998992</v>
      </c>
      <c r="O8" s="3">
        <f t="shared" si="2"/>
        <v>154.99689599999999</v>
      </c>
    </row>
    <row r="10" spans="1:15" x14ac:dyDescent="0.35">
      <c r="A10" s="2" t="s">
        <v>16</v>
      </c>
    </row>
    <row r="11" spans="1:15" x14ac:dyDescent="0.35">
      <c r="A11" s="21" t="s">
        <v>0</v>
      </c>
      <c r="B11" s="20" t="s">
        <v>8</v>
      </c>
      <c r="C11" s="20"/>
      <c r="D11" s="20"/>
      <c r="E11" s="20" t="s">
        <v>9</v>
      </c>
      <c r="F11" s="20"/>
      <c r="G11" s="20"/>
      <c r="I11" s="21" t="s">
        <v>0</v>
      </c>
      <c r="J11" s="20" t="s">
        <v>8</v>
      </c>
      <c r="K11" s="20"/>
      <c r="L11" s="20"/>
      <c r="M11" s="20" t="s">
        <v>9</v>
      </c>
      <c r="N11" s="20"/>
      <c r="O11" s="20"/>
    </row>
    <row r="12" spans="1:15" ht="72.5" x14ac:dyDescent="0.35">
      <c r="A12" s="21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21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337.92</v>
      </c>
      <c r="D13">
        <v>416.66</v>
      </c>
      <c r="E13">
        <v>1.9E-3</v>
      </c>
      <c r="F13" s="5">
        <v>141.07</v>
      </c>
      <c r="G13">
        <v>167.32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102.99801600000001</v>
      </c>
      <c r="L13" s="3">
        <f t="shared" si="6"/>
        <v>126.997968</v>
      </c>
      <c r="M13">
        <f t="shared" ref="M13:M17" si="7">E13</f>
        <v>1.9E-3</v>
      </c>
      <c r="N13" s="6">
        <f t="shared" ref="N13:O17" si="8">CONVERT(F13,"ft","m")</f>
        <v>42.998136000000002</v>
      </c>
      <c r="O13" s="3">
        <f t="shared" si="8"/>
        <v>50.999136</v>
      </c>
    </row>
    <row r="14" spans="1:15" x14ac:dyDescent="0.35">
      <c r="A14" t="s">
        <v>2</v>
      </c>
      <c r="B14">
        <v>1.4499999999999999E-3</v>
      </c>
      <c r="C14">
        <v>180.44</v>
      </c>
      <c r="D14">
        <v>216.53</v>
      </c>
      <c r="E14">
        <v>4.4999999999999997E-3</v>
      </c>
      <c r="F14">
        <v>62.34</v>
      </c>
      <c r="G14">
        <v>72.180000000000007</v>
      </c>
      <c r="I14" t="s">
        <v>2</v>
      </c>
      <c r="J14">
        <f t="shared" si="5"/>
        <v>1.4499999999999999E-3</v>
      </c>
      <c r="K14" s="3">
        <f t="shared" si="6"/>
        <v>54.998111999999999</v>
      </c>
      <c r="L14" s="3">
        <f t="shared" si="6"/>
        <v>65.998344000000003</v>
      </c>
      <c r="M14">
        <f t="shared" si="7"/>
        <v>4.4999999999999997E-3</v>
      </c>
      <c r="N14" s="3">
        <f t="shared" si="8"/>
        <v>19.001232000000002</v>
      </c>
      <c r="O14" s="3">
        <f t="shared" si="8"/>
        <v>22.000464000000004</v>
      </c>
    </row>
    <row r="15" spans="1:15" x14ac:dyDescent="0.35">
      <c r="A15" t="s">
        <v>3</v>
      </c>
      <c r="B15">
        <v>1.1999999999999999E-3</v>
      </c>
      <c r="C15">
        <v>209.97</v>
      </c>
      <c r="D15">
        <v>252.62</v>
      </c>
      <c r="E15">
        <v>3.5000000000000001E-3</v>
      </c>
      <c r="F15">
        <v>82.02</v>
      </c>
      <c r="G15">
        <v>95.14</v>
      </c>
      <c r="I15" t="s">
        <v>3</v>
      </c>
      <c r="J15">
        <f t="shared" si="5"/>
        <v>1.1999999999999999E-3</v>
      </c>
      <c r="K15" s="3">
        <f t="shared" si="6"/>
        <v>63.998856000000004</v>
      </c>
      <c r="L15" s="3">
        <f t="shared" si="6"/>
        <v>76.998576</v>
      </c>
      <c r="M15">
        <f t="shared" si="7"/>
        <v>3.5000000000000001E-3</v>
      </c>
      <c r="N15" s="3">
        <f t="shared" si="8"/>
        <v>24.999696</v>
      </c>
      <c r="O15" s="3">
        <f t="shared" si="8"/>
        <v>28.998671999999999</v>
      </c>
    </row>
    <row r="16" spans="1:15" x14ac:dyDescent="0.35">
      <c r="A16" t="s">
        <v>4</v>
      </c>
      <c r="B16">
        <v>1.0500000000000001E-2</v>
      </c>
      <c r="C16">
        <v>29.53</v>
      </c>
      <c r="D16">
        <v>32.81</v>
      </c>
      <c r="E16">
        <v>2.3E-2</v>
      </c>
      <c r="F16">
        <v>16.399999999999999</v>
      </c>
      <c r="G16">
        <v>16.399999999999999</v>
      </c>
      <c r="I16" t="s">
        <v>4</v>
      </c>
      <c r="J16">
        <f t="shared" si="5"/>
        <v>1.0500000000000001E-2</v>
      </c>
      <c r="K16" s="3">
        <f t="shared" si="6"/>
        <v>9.0007439999999992</v>
      </c>
      <c r="L16" s="3">
        <f t="shared" si="6"/>
        <v>10.000488000000001</v>
      </c>
      <c r="M16">
        <f t="shared" si="7"/>
        <v>2.3E-2</v>
      </c>
      <c r="N16" s="3">
        <f t="shared" si="8"/>
        <v>4.9987199999999996</v>
      </c>
      <c r="O16" s="3">
        <f t="shared" si="8"/>
        <v>4.9987199999999996</v>
      </c>
    </row>
    <row r="17" spans="1:15" x14ac:dyDescent="0.35">
      <c r="A17" t="s">
        <v>5</v>
      </c>
      <c r="B17">
        <v>1.6999999999999999E-3</v>
      </c>
      <c r="C17">
        <v>157.47999999999999</v>
      </c>
      <c r="D17">
        <v>187.01</v>
      </c>
      <c r="E17">
        <v>2.5000000000000001E-3</v>
      </c>
      <c r="F17">
        <v>111.55</v>
      </c>
      <c r="G17">
        <v>131.22999999999999</v>
      </c>
      <c r="I17" t="s">
        <v>5</v>
      </c>
      <c r="J17">
        <f t="shared" si="5"/>
        <v>1.6999999999999999E-3</v>
      </c>
      <c r="K17" s="3">
        <f t="shared" si="6"/>
        <v>47.999903999999994</v>
      </c>
      <c r="L17" s="3">
        <f t="shared" si="6"/>
        <v>57.000647999999998</v>
      </c>
      <c r="M17">
        <f t="shared" si="7"/>
        <v>2.5000000000000001E-3</v>
      </c>
      <c r="N17" s="3">
        <f t="shared" si="8"/>
        <v>34.000439999999998</v>
      </c>
      <c r="O17" s="3">
        <f t="shared" si="8"/>
        <v>39.998903999999996</v>
      </c>
    </row>
    <row r="19" spans="1:15" x14ac:dyDescent="0.35">
      <c r="A19" s="2" t="s">
        <v>18</v>
      </c>
    </row>
    <row r="20" spans="1:15" x14ac:dyDescent="0.35">
      <c r="A20" s="21" t="s">
        <v>0</v>
      </c>
      <c r="B20" s="20" t="s">
        <v>8</v>
      </c>
      <c r="C20" s="20"/>
      <c r="D20" s="20"/>
      <c r="E20" s="20" t="s">
        <v>9</v>
      </c>
      <c r="F20" s="20"/>
      <c r="G20" s="20"/>
      <c r="I20" s="21" t="s">
        <v>0</v>
      </c>
      <c r="J20" s="20" t="s">
        <v>8</v>
      </c>
      <c r="K20" s="20"/>
      <c r="L20" s="20"/>
      <c r="M20" s="20" t="s">
        <v>9</v>
      </c>
      <c r="N20" s="20"/>
      <c r="O20" s="20"/>
    </row>
    <row r="21" spans="1:15" ht="72.5" x14ac:dyDescent="0.35">
      <c r="A21" s="21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21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85.3</v>
      </c>
      <c r="D22">
        <v>98.42</v>
      </c>
      <c r="E22">
        <v>9.4000000000000004E-3</v>
      </c>
      <c r="F22" s="5">
        <v>32.81</v>
      </c>
      <c r="G22">
        <v>36.090000000000003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25.99944</v>
      </c>
      <c r="L22" s="3">
        <f t="shared" si="10"/>
        <v>29.998415999999999</v>
      </c>
      <c r="M22">
        <f t="shared" ref="M22:M26" si="11">E22</f>
        <v>9.4000000000000004E-3</v>
      </c>
      <c r="N22" s="6">
        <f t="shared" ref="N22:O26" si="12">CONVERT(F22,"ft","m")</f>
        <v>10.000488000000001</v>
      </c>
      <c r="O22" s="3">
        <f t="shared" si="12"/>
        <v>11.000232000000002</v>
      </c>
    </row>
    <row r="23" spans="1:15" x14ac:dyDescent="0.35">
      <c r="A23" t="s">
        <v>2</v>
      </c>
      <c r="B23">
        <v>7.2500000000000004E-3</v>
      </c>
      <c r="C23">
        <v>39.369999999999997</v>
      </c>
      <c r="D23">
        <v>45.93</v>
      </c>
      <c r="E23">
        <v>2.23E-2</v>
      </c>
      <c r="F23">
        <v>16.399999999999999</v>
      </c>
      <c r="G23">
        <v>16.399999999999999</v>
      </c>
      <c r="I23" t="s">
        <v>2</v>
      </c>
      <c r="J23">
        <f t="shared" si="9"/>
        <v>7.2500000000000004E-3</v>
      </c>
      <c r="K23" s="3">
        <f t="shared" si="10"/>
        <v>11.999975999999998</v>
      </c>
      <c r="L23" s="3">
        <f t="shared" si="10"/>
        <v>13.999464</v>
      </c>
      <c r="M23">
        <f t="shared" si="11"/>
        <v>2.23E-2</v>
      </c>
      <c r="N23" s="3">
        <f t="shared" si="12"/>
        <v>4.9987199999999996</v>
      </c>
      <c r="O23" s="3">
        <f t="shared" si="12"/>
        <v>4.9987199999999996</v>
      </c>
    </row>
    <row r="24" spans="1:15" x14ac:dyDescent="0.35">
      <c r="A24" t="s">
        <v>3</v>
      </c>
      <c r="B24">
        <v>5.8999999999999999E-3</v>
      </c>
      <c r="C24">
        <v>49.21</v>
      </c>
      <c r="D24">
        <v>55.77</v>
      </c>
      <c r="E24">
        <v>1.77E-2</v>
      </c>
      <c r="F24">
        <v>19.68</v>
      </c>
      <c r="G24">
        <v>19.68</v>
      </c>
      <c r="I24" t="s">
        <v>3</v>
      </c>
      <c r="J24">
        <f t="shared" si="9"/>
        <v>5.8999999999999999E-3</v>
      </c>
      <c r="K24" s="3">
        <f t="shared" si="10"/>
        <v>14.999207999999999</v>
      </c>
      <c r="L24" s="3">
        <f t="shared" si="10"/>
        <v>16.998695999999999</v>
      </c>
      <c r="M24">
        <f t="shared" si="11"/>
        <v>1.77E-2</v>
      </c>
      <c r="N24" s="3">
        <f t="shared" si="12"/>
        <v>5.9984640000000002</v>
      </c>
      <c r="O24" s="3">
        <f t="shared" si="12"/>
        <v>5.9984640000000002</v>
      </c>
    </row>
    <row r="25" spans="1:15" x14ac:dyDescent="0.35">
      <c r="A25" t="s">
        <v>4</v>
      </c>
      <c r="B25">
        <v>5.2999999999999999E-2</v>
      </c>
      <c r="C25">
        <v>6.56</v>
      </c>
      <c r="D25">
        <v>6.56</v>
      </c>
      <c r="E25">
        <v>0.114</v>
      </c>
      <c r="F25">
        <v>3.28</v>
      </c>
      <c r="G25">
        <v>3.28</v>
      </c>
      <c r="I25" t="s">
        <v>4</v>
      </c>
      <c r="J25">
        <f t="shared" si="9"/>
        <v>5.2999999999999999E-2</v>
      </c>
      <c r="K25" s="3">
        <f t="shared" si="10"/>
        <v>1.9994879999999999</v>
      </c>
      <c r="L25" s="3">
        <f t="shared" si="10"/>
        <v>1.9994879999999999</v>
      </c>
      <c r="M25">
        <f t="shared" si="11"/>
        <v>0.114</v>
      </c>
      <c r="N25" s="3">
        <f t="shared" si="12"/>
        <v>0.99974399999999997</v>
      </c>
      <c r="O25" s="3">
        <f t="shared" si="12"/>
        <v>0.99974399999999997</v>
      </c>
    </row>
    <row r="26" spans="1:15" x14ac:dyDescent="0.35">
      <c r="A26" t="s">
        <v>5</v>
      </c>
      <c r="B26">
        <v>8.5000000000000006E-3</v>
      </c>
      <c r="C26">
        <v>36.090000000000003</v>
      </c>
      <c r="D26">
        <v>39.369999999999997</v>
      </c>
      <c r="E26">
        <v>1.23E-2</v>
      </c>
      <c r="F26">
        <v>26.25</v>
      </c>
      <c r="G26">
        <v>29.53</v>
      </c>
      <c r="I26" t="s">
        <v>5</v>
      </c>
      <c r="J26">
        <f t="shared" si="9"/>
        <v>8.5000000000000006E-3</v>
      </c>
      <c r="K26" s="3">
        <f t="shared" si="10"/>
        <v>11.000232000000002</v>
      </c>
      <c r="L26" s="3">
        <f t="shared" si="10"/>
        <v>11.999975999999998</v>
      </c>
      <c r="M26">
        <f t="shared" si="11"/>
        <v>1.23E-2</v>
      </c>
      <c r="N26" s="3">
        <f t="shared" si="12"/>
        <v>8.0009999999999994</v>
      </c>
      <c r="O26" s="3">
        <f t="shared" si="12"/>
        <v>9.0007439999999992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A5610-3CA8-450E-BB6E-92C0134B5EA0}">
  <sheetPr>
    <tabColor theme="9"/>
  </sheetPr>
  <dimension ref="A1:E6"/>
  <sheetViews>
    <sheetView workbookViewId="0">
      <selection activeCell="D11" sqref="D11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11.000232000000002</v>
      </c>
      <c r="C2" s="3">
        <v>129.99719999999999</v>
      </c>
      <c r="D2" s="3">
        <v>50.999136</v>
      </c>
      <c r="E2" s="3">
        <v>304.8</v>
      </c>
    </row>
    <row r="3" spans="1:5" x14ac:dyDescent="0.35">
      <c r="A3" t="s">
        <v>2</v>
      </c>
      <c r="B3" s="14">
        <v>4.9987199999999996</v>
      </c>
      <c r="C3" s="3">
        <v>67.997832000000002</v>
      </c>
      <c r="D3" s="3">
        <v>22.000464000000004</v>
      </c>
      <c r="E3" s="3">
        <v>220.998288</v>
      </c>
    </row>
    <row r="4" spans="1:5" x14ac:dyDescent="0.35">
      <c r="A4" t="s">
        <v>3</v>
      </c>
      <c r="B4" s="14">
        <v>5.9984640000000002</v>
      </c>
      <c r="C4" s="3">
        <v>83.000088000000005</v>
      </c>
      <c r="D4" s="3">
        <v>28.998671999999999</v>
      </c>
      <c r="E4" s="3">
        <v>287.996376</v>
      </c>
    </row>
    <row r="5" spans="1:5" x14ac:dyDescent="0.35">
      <c r="A5" t="s">
        <v>4</v>
      </c>
      <c r="B5" s="3">
        <v>0.99974399999999997</v>
      </c>
      <c r="C5" s="3">
        <v>10.000488000000001</v>
      </c>
      <c r="D5" s="3">
        <v>4.9987199999999996</v>
      </c>
      <c r="E5" s="3">
        <v>48.999648000000001</v>
      </c>
    </row>
    <row r="6" spans="1:5" x14ac:dyDescent="0.35">
      <c r="A6" t="s">
        <v>5</v>
      </c>
      <c r="B6" s="3">
        <v>9.0007439999999992</v>
      </c>
      <c r="C6" s="3">
        <v>59.999879999999997</v>
      </c>
      <c r="D6" s="14">
        <v>39.998903999999996</v>
      </c>
      <c r="E6" s="3">
        <v>220.998288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74B76-BAD2-44FC-8215-B19485861A43}">
  <dimension ref="A1:O26"/>
  <sheetViews>
    <sheetView topLeftCell="E1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91.86</v>
      </c>
      <c r="D4" s="8">
        <v>160.76</v>
      </c>
      <c r="E4" s="8">
        <v>1.8E-3</v>
      </c>
      <c r="F4" s="5">
        <v>32.81</v>
      </c>
      <c r="G4" s="8">
        <v>42.65</v>
      </c>
      <c r="I4" s="8" t="s">
        <v>1</v>
      </c>
      <c r="J4" s="8">
        <v>6.3000000000000003E-4</v>
      </c>
      <c r="K4" s="10">
        <f>CONVERT(C4,"ft","m")</f>
        <v>27.998927999999999</v>
      </c>
      <c r="L4" s="10">
        <f t="shared" ref="L4:L8" si="0">CONVERT(D4,"ft","m")</f>
        <v>48.999648000000001</v>
      </c>
      <c r="M4" s="8">
        <v>1.8E-3</v>
      </c>
      <c r="N4" s="10">
        <f t="shared" ref="N4:O8" si="1">CONVERT(F4,"ft","m")</f>
        <v>10.000488000000001</v>
      </c>
      <c r="O4" s="10">
        <f t="shared" si="1"/>
        <v>12.99972</v>
      </c>
    </row>
    <row r="5" spans="1:15" x14ac:dyDescent="0.35">
      <c r="A5" s="8" t="s">
        <v>2</v>
      </c>
      <c r="B5" s="8">
        <v>1.4E-3</v>
      </c>
      <c r="C5" s="8">
        <v>39.369999999999997</v>
      </c>
      <c r="D5" s="8">
        <v>59.05</v>
      </c>
      <c r="E5" s="8">
        <v>4.3E-3</v>
      </c>
      <c r="F5" s="8">
        <v>13.12</v>
      </c>
      <c r="G5" s="8">
        <v>16.399999999999999</v>
      </c>
      <c r="I5" s="8" t="s">
        <v>2</v>
      </c>
      <c r="J5" s="8">
        <v>1.4E-3</v>
      </c>
      <c r="K5" s="10">
        <f t="shared" ref="K5:K8" si="2">CONVERT(C5,"ft","m")</f>
        <v>11.999975999999998</v>
      </c>
      <c r="L5" s="10">
        <f t="shared" si="0"/>
        <v>17.998439999999999</v>
      </c>
      <c r="M5" s="8">
        <v>4.3E-3</v>
      </c>
      <c r="N5" s="10">
        <f t="shared" si="1"/>
        <v>3.9989759999999999</v>
      </c>
      <c r="O5" s="10">
        <f t="shared" si="1"/>
        <v>4.9987199999999996</v>
      </c>
    </row>
    <row r="6" spans="1:15" x14ac:dyDescent="0.35">
      <c r="A6" s="8" t="s">
        <v>3</v>
      </c>
      <c r="B6" s="8">
        <v>1.1000000000000001E-3</v>
      </c>
      <c r="C6" s="8">
        <v>49.21</v>
      </c>
      <c r="D6" s="8">
        <v>78.739999999999995</v>
      </c>
      <c r="E6" s="8">
        <v>3.3999999999999998E-3</v>
      </c>
      <c r="F6" s="8">
        <v>19.68</v>
      </c>
      <c r="G6" s="8">
        <v>19.68</v>
      </c>
      <c r="I6" s="8" t="s">
        <v>3</v>
      </c>
      <c r="J6" s="8">
        <v>1.1000000000000001E-3</v>
      </c>
      <c r="K6" s="10">
        <f t="shared" si="2"/>
        <v>14.999207999999999</v>
      </c>
      <c r="L6" s="10">
        <f t="shared" si="0"/>
        <v>23.999951999999997</v>
      </c>
      <c r="M6" s="8">
        <v>3.3999999999999998E-3</v>
      </c>
      <c r="N6" s="10">
        <f t="shared" si="1"/>
        <v>5.9984640000000002</v>
      </c>
      <c r="O6" s="10">
        <f t="shared" si="1"/>
        <v>5.9984640000000002</v>
      </c>
    </row>
    <row r="7" spans="1:15" x14ac:dyDescent="0.35">
      <c r="A7" s="8" t="s">
        <v>4</v>
      </c>
      <c r="B7" s="8">
        <v>0.01</v>
      </c>
      <c r="C7" s="8">
        <v>6.56</v>
      </c>
      <c r="D7" s="8">
        <v>6.56</v>
      </c>
      <c r="E7" s="8">
        <v>2.1999999999999999E-2</v>
      </c>
      <c r="F7" s="8">
        <v>3.28</v>
      </c>
      <c r="G7" s="8">
        <v>3.28</v>
      </c>
      <c r="I7" s="8" t="s">
        <v>4</v>
      </c>
      <c r="J7" s="8">
        <v>0.01</v>
      </c>
      <c r="K7" s="10">
        <f t="shared" si="2"/>
        <v>1.9994879999999999</v>
      </c>
      <c r="L7" s="10">
        <f t="shared" si="0"/>
        <v>1.9994879999999999</v>
      </c>
      <c r="M7" s="8">
        <v>2.1999999999999999E-2</v>
      </c>
      <c r="N7" s="10">
        <f t="shared" si="1"/>
        <v>0.99974399999999997</v>
      </c>
      <c r="O7" s="10">
        <f t="shared" si="1"/>
        <v>0.99974399999999997</v>
      </c>
    </row>
    <row r="8" spans="1:15" x14ac:dyDescent="0.35">
      <c r="A8" s="8" t="s">
        <v>5</v>
      </c>
      <c r="B8" s="8">
        <v>1.6000000000000001E-3</v>
      </c>
      <c r="C8" s="8">
        <v>36.090000000000003</v>
      </c>
      <c r="D8" s="8">
        <v>49.21</v>
      </c>
      <c r="E8" s="8">
        <v>2.3E-3</v>
      </c>
      <c r="F8" s="8">
        <v>26.25</v>
      </c>
      <c r="G8" s="8">
        <v>32.81</v>
      </c>
      <c r="I8" s="8" t="s">
        <v>5</v>
      </c>
      <c r="J8" s="8">
        <v>1.6000000000000001E-3</v>
      </c>
      <c r="K8" s="10">
        <f t="shared" si="2"/>
        <v>11.000232000000002</v>
      </c>
      <c r="L8" s="10">
        <f t="shared" si="0"/>
        <v>14.999207999999999</v>
      </c>
      <c r="M8" s="8">
        <v>2.3E-3</v>
      </c>
      <c r="N8" s="10">
        <f t="shared" si="1"/>
        <v>8.0009999999999994</v>
      </c>
      <c r="O8" s="10">
        <f t="shared" si="1"/>
        <v>10.000488000000001</v>
      </c>
    </row>
    <row r="10" spans="1:15" x14ac:dyDescent="0.35">
      <c r="A10" s="4" t="s">
        <v>11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19.68</v>
      </c>
      <c r="D13" s="8">
        <v>22.97</v>
      </c>
      <c r="E13" s="8">
        <v>9.1999999999999998E-3</v>
      </c>
      <c r="F13" s="5">
        <v>9.84</v>
      </c>
      <c r="G13" s="8">
        <v>6.56</v>
      </c>
      <c r="I13" s="8" t="s">
        <v>1</v>
      </c>
      <c r="J13" s="8">
        <v>3.2499999999999999E-3</v>
      </c>
      <c r="K13" s="10">
        <f t="shared" ref="K13:L17" si="3">CONVERT(C13,"ft","m")</f>
        <v>5.9984640000000002</v>
      </c>
      <c r="L13" s="10">
        <f t="shared" si="3"/>
        <v>7.0012559999999997</v>
      </c>
      <c r="M13" s="8">
        <v>9.1999999999999998E-3</v>
      </c>
      <c r="N13" s="10">
        <f t="shared" ref="N13:O17" si="4">CONVERT(F13,"ft","m")</f>
        <v>2.9992320000000001</v>
      </c>
      <c r="O13" s="10">
        <f t="shared" si="4"/>
        <v>1.9994879999999999</v>
      </c>
    </row>
    <row r="14" spans="1:15" x14ac:dyDescent="0.35">
      <c r="A14" s="8" t="s">
        <v>2</v>
      </c>
      <c r="B14" s="8">
        <v>7.1000000000000004E-3</v>
      </c>
      <c r="C14" s="8">
        <v>9.84</v>
      </c>
      <c r="D14" s="8">
        <v>9.84</v>
      </c>
      <c r="E14" s="8">
        <v>2.1700000000000001E-2</v>
      </c>
      <c r="F14" s="8">
        <v>3.28</v>
      </c>
      <c r="G14" s="8">
        <v>3.28</v>
      </c>
      <c r="I14" s="8" t="s">
        <v>2</v>
      </c>
      <c r="J14" s="8">
        <v>7.1000000000000004E-3</v>
      </c>
      <c r="K14" s="10">
        <f t="shared" si="3"/>
        <v>2.9992320000000001</v>
      </c>
      <c r="L14" s="10">
        <f t="shared" si="3"/>
        <v>2.9992320000000001</v>
      </c>
      <c r="M14" s="8">
        <v>2.1700000000000001E-2</v>
      </c>
      <c r="N14" s="10">
        <f t="shared" si="4"/>
        <v>0.99974399999999997</v>
      </c>
      <c r="O14" s="10">
        <f t="shared" si="4"/>
        <v>0.99974399999999997</v>
      </c>
    </row>
    <row r="15" spans="1:15" x14ac:dyDescent="0.35">
      <c r="A15" s="8" t="s">
        <v>3</v>
      </c>
      <c r="B15" s="8">
        <v>5.7999999999999996E-3</v>
      </c>
      <c r="C15" s="8">
        <v>13.12</v>
      </c>
      <c r="D15" s="8">
        <v>13.12</v>
      </c>
      <c r="E15" s="8">
        <v>1.7399999999999999E-2</v>
      </c>
      <c r="F15" s="8">
        <v>6.56</v>
      </c>
      <c r="G15" s="8">
        <v>3.28</v>
      </c>
      <c r="I15" s="8" t="s">
        <v>3</v>
      </c>
      <c r="J15" s="8">
        <v>5.7999999999999996E-3</v>
      </c>
      <c r="K15" s="10">
        <f t="shared" si="3"/>
        <v>3.9989759999999999</v>
      </c>
      <c r="L15" s="10">
        <f t="shared" si="3"/>
        <v>3.9989759999999999</v>
      </c>
      <c r="M15" s="8">
        <v>1.7399999999999999E-2</v>
      </c>
      <c r="N15" s="10">
        <f t="shared" si="4"/>
        <v>1.9994879999999999</v>
      </c>
      <c r="O15" s="10">
        <f t="shared" si="4"/>
        <v>0.99974399999999997</v>
      </c>
    </row>
    <row r="16" spans="1:15" x14ac:dyDescent="0.35">
      <c r="A16" s="8" t="s">
        <v>4</v>
      </c>
      <c r="B16" s="8">
        <v>5.1999999999999998E-2</v>
      </c>
      <c r="C16" s="8">
        <v>3.28</v>
      </c>
      <c r="D16" s="8">
        <v>3.28</v>
      </c>
      <c r="E16" s="8">
        <v>0.112</v>
      </c>
      <c r="F16" s="8">
        <v>3.28</v>
      </c>
      <c r="G16" s="8">
        <v>3.28</v>
      </c>
      <c r="I16" s="8" t="s">
        <v>4</v>
      </c>
      <c r="J16" s="8">
        <v>5.1999999999999998E-2</v>
      </c>
      <c r="K16" s="10">
        <f t="shared" si="3"/>
        <v>0.99974399999999997</v>
      </c>
      <c r="L16" s="10">
        <f t="shared" si="3"/>
        <v>0.99974399999999997</v>
      </c>
      <c r="M16" s="8">
        <v>0.112</v>
      </c>
      <c r="N16" s="10">
        <f t="shared" si="4"/>
        <v>0.99974399999999997</v>
      </c>
      <c r="O16" s="10">
        <f t="shared" si="4"/>
        <v>0.99974399999999997</v>
      </c>
    </row>
    <row r="17" spans="1:15" x14ac:dyDescent="0.35">
      <c r="A17" s="8" t="s">
        <v>5</v>
      </c>
      <c r="B17" s="8">
        <v>8.3000000000000001E-3</v>
      </c>
      <c r="C17" s="8">
        <v>9.84</v>
      </c>
      <c r="D17" s="8">
        <v>9.84</v>
      </c>
      <c r="E17" s="8">
        <v>1.2E-2</v>
      </c>
      <c r="F17" s="8">
        <v>6.56</v>
      </c>
      <c r="G17" s="8">
        <v>6.56</v>
      </c>
      <c r="I17" s="8" t="s">
        <v>5</v>
      </c>
      <c r="J17" s="8">
        <v>8.3000000000000001E-3</v>
      </c>
      <c r="K17" s="10">
        <f t="shared" si="3"/>
        <v>2.9992320000000001</v>
      </c>
      <c r="L17" s="10">
        <f t="shared" si="3"/>
        <v>2.9992320000000001</v>
      </c>
      <c r="M17" s="8">
        <v>1.2E-2</v>
      </c>
      <c r="N17" s="10">
        <f t="shared" si="4"/>
        <v>1.9994879999999999</v>
      </c>
      <c r="O17" s="10">
        <f t="shared" si="4"/>
        <v>1.9994879999999999</v>
      </c>
    </row>
    <row r="19" spans="1:15" x14ac:dyDescent="0.35">
      <c r="A19" s="4" t="s">
        <v>12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6.56</v>
      </c>
      <c r="D22" s="8">
        <v>3.28</v>
      </c>
      <c r="E22" s="8">
        <v>5.4100000000000002E-2</v>
      </c>
      <c r="F22" s="5">
        <v>3.28</v>
      </c>
      <c r="G22" s="5">
        <v>3.28</v>
      </c>
      <c r="I22" s="8" t="s">
        <v>1</v>
      </c>
      <c r="J22" s="8">
        <v>1.917E-2</v>
      </c>
      <c r="K22" s="10">
        <f t="shared" ref="K22:L26" si="5">CONVERT(C22,"ft","m")</f>
        <v>1.9994879999999999</v>
      </c>
      <c r="L22" s="10">
        <f t="shared" si="5"/>
        <v>0.99974399999999997</v>
      </c>
      <c r="M22" s="8">
        <v>5.4100000000000002E-2</v>
      </c>
      <c r="N22" s="10">
        <f t="shared" ref="N22:O26" si="6">CONVERT(F22,"ft","m")</f>
        <v>0.99974399999999997</v>
      </c>
      <c r="O22" s="10">
        <f t="shared" si="6"/>
        <v>0.99974399999999997</v>
      </c>
    </row>
    <row r="23" spans="1:15" x14ac:dyDescent="0.35">
      <c r="A23" s="8" t="s">
        <v>2</v>
      </c>
      <c r="B23" s="8">
        <v>4.1799999999999997E-2</v>
      </c>
      <c r="C23" s="8">
        <v>3.28</v>
      </c>
      <c r="D23" s="8">
        <v>3.28</v>
      </c>
      <c r="E23" s="8">
        <v>0.12770000000000001</v>
      </c>
      <c r="F23" s="5">
        <v>3.28</v>
      </c>
      <c r="G23" s="5">
        <v>3.28</v>
      </c>
      <c r="I23" s="8" t="s">
        <v>2</v>
      </c>
      <c r="J23" s="8">
        <v>4.1799999999999997E-2</v>
      </c>
      <c r="K23" s="10">
        <f t="shared" si="5"/>
        <v>0.99974399999999997</v>
      </c>
      <c r="L23" s="10">
        <f t="shared" si="5"/>
        <v>0.99974399999999997</v>
      </c>
      <c r="M23" s="8">
        <v>0.12770000000000001</v>
      </c>
      <c r="N23" s="10">
        <f t="shared" si="6"/>
        <v>0.99974399999999997</v>
      </c>
      <c r="O23" s="10">
        <f t="shared" si="6"/>
        <v>0.99974399999999997</v>
      </c>
    </row>
    <row r="24" spans="1:15" x14ac:dyDescent="0.35">
      <c r="A24" s="8" t="s">
        <v>3</v>
      </c>
      <c r="B24" s="8">
        <v>3.4099999999999998E-2</v>
      </c>
      <c r="C24" s="8">
        <v>3.28</v>
      </c>
      <c r="D24" s="8">
        <v>3.28</v>
      </c>
      <c r="E24" s="8">
        <v>0.1022</v>
      </c>
      <c r="F24" s="5">
        <v>3.28</v>
      </c>
      <c r="G24" s="5">
        <v>3.28</v>
      </c>
      <c r="I24" s="8" t="s">
        <v>3</v>
      </c>
      <c r="J24" s="8">
        <v>3.4099999999999998E-2</v>
      </c>
      <c r="K24" s="10">
        <f t="shared" si="5"/>
        <v>0.99974399999999997</v>
      </c>
      <c r="L24" s="10">
        <f t="shared" si="5"/>
        <v>0.99974399999999997</v>
      </c>
      <c r="M24" s="8">
        <v>0.1022</v>
      </c>
      <c r="N24" s="10">
        <f t="shared" si="6"/>
        <v>0.99974399999999997</v>
      </c>
      <c r="O24" s="10">
        <f t="shared" si="6"/>
        <v>0.99974399999999997</v>
      </c>
    </row>
    <row r="25" spans="1:15" x14ac:dyDescent="0.35">
      <c r="A25" s="8" t="s">
        <v>4</v>
      </c>
      <c r="B25" s="8">
        <v>0.30649999999999999</v>
      </c>
      <c r="C25" s="8">
        <v>0</v>
      </c>
      <c r="D25" s="8">
        <v>0</v>
      </c>
      <c r="E25" s="8">
        <v>0.65700000000000003</v>
      </c>
      <c r="F25" s="5">
        <v>0</v>
      </c>
      <c r="G25" s="5">
        <v>0</v>
      </c>
      <c r="I25" s="8" t="s">
        <v>4</v>
      </c>
      <c r="J25" s="8">
        <v>0.30649999999999999</v>
      </c>
      <c r="K25" s="10">
        <f t="shared" si="5"/>
        <v>0</v>
      </c>
      <c r="L25" s="10">
        <f t="shared" si="5"/>
        <v>0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3.28</v>
      </c>
      <c r="D26" s="8">
        <v>3.28</v>
      </c>
      <c r="E26" s="8">
        <v>7.0699999999999999E-2</v>
      </c>
      <c r="F26" s="8">
        <v>3.28</v>
      </c>
      <c r="G26" s="8">
        <v>3.28</v>
      </c>
      <c r="I26" s="8" t="s">
        <v>5</v>
      </c>
      <c r="J26" s="8">
        <v>4.8899999999999999E-2</v>
      </c>
      <c r="K26" s="10">
        <f t="shared" si="5"/>
        <v>0.99974399999999997</v>
      </c>
      <c r="L26" s="10">
        <f t="shared" si="5"/>
        <v>0.99974399999999997</v>
      </c>
      <c r="M26" s="8">
        <v>7.0699999999999999E-2</v>
      </c>
      <c r="N26" s="10">
        <f t="shared" si="6"/>
        <v>0.99974399999999997</v>
      </c>
      <c r="O26" s="10">
        <f t="shared" si="6"/>
        <v>0.99974399999999997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EA74D-A2E7-4E70-8840-FB8557996CBF}">
  <dimension ref="A1:O26"/>
  <sheetViews>
    <sheetView topLeftCell="F1" workbookViewId="0">
      <selection activeCell="L4" sqref="L4:L8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21" t="s">
        <v>0</v>
      </c>
      <c r="B2" s="20" t="s">
        <v>8</v>
      </c>
      <c r="C2" s="20"/>
      <c r="D2" s="20"/>
      <c r="E2" s="20" t="s">
        <v>9</v>
      </c>
      <c r="F2" s="20"/>
      <c r="G2" s="20"/>
      <c r="I2" s="21" t="s">
        <v>0</v>
      </c>
      <c r="J2" s="20" t="s">
        <v>8</v>
      </c>
      <c r="K2" s="20"/>
      <c r="L2" s="20"/>
      <c r="M2" s="20" t="s">
        <v>9</v>
      </c>
      <c r="N2" s="20"/>
      <c r="O2" s="20"/>
    </row>
    <row r="3" spans="1:15" ht="72.5" x14ac:dyDescent="0.35">
      <c r="A3" s="21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21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482.28</v>
      </c>
      <c r="D4">
        <v>859.57</v>
      </c>
      <c r="E4">
        <v>4.0000000000000002E-4</v>
      </c>
      <c r="F4" s="5">
        <v>150.91999999999999</v>
      </c>
      <c r="G4" s="5">
        <v>269.02999999999997</v>
      </c>
      <c r="I4" t="s">
        <v>1</v>
      </c>
      <c r="J4">
        <f>B4</f>
        <v>1.2E-4</v>
      </c>
      <c r="K4" s="3">
        <f>CONVERT(C4,"ft","m")</f>
        <v>146.99894399999999</v>
      </c>
      <c r="L4" s="3">
        <f t="shared" ref="L4:L8" si="0">CONVERT(D4,"ft","m")</f>
        <v>261.99693600000001</v>
      </c>
      <c r="M4">
        <f t="shared" ref="M4:M8" si="1">E4</f>
        <v>4.0000000000000002E-4</v>
      </c>
      <c r="N4" s="6">
        <f t="shared" ref="N4:O8" si="2">CONVERT(F4,"ft","m")</f>
        <v>46.000415999999994</v>
      </c>
      <c r="O4" s="3">
        <f t="shared" si="2"/>
        <v>82.000343999999984</v>
      </c>
    </row>
    <row r="5" spans="1:15" x14ac:dyDescent="0.35">
      <c r="A5" t="s">
        <v>2</v>
      </c>
      <c r="B5">
        <v>2.9999999999999997E-4</v>
      </c>
      <c r="C5">
        <v>203.41</v>
      </c>
      <c r="D5">
        <v>367.45</v>
      </c>
      <c r="E5">
        <v>8.0000000000000004E-4</v>
      </c>
      <c r="F5">
        <v>72.180000000000007</v>
      </c>
      <c r="G5">
        <v>118.11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61.999367999999997</v>
      </c>
      <c r="L5" s="3">
        <f t="shared" si="0"/>
        <v>111.99876</v>
      </c>
      <c r="M5">
        <f t="shared" si="1"/>
        <v>8.0000000000000004E-4</v>
      </c>
      <c r="N5" s="3">
        <f t="shared" si="2"/>
        <v>22.000464000000004</v>
      </c>
      <c r="O5" s="3">
        <f t="shared" si="2"/>
        <v>35.999927999999997</v>
      </c>
    </row>
    <row r="6" spans="1:15" x14ac:dyDescent="0.35">
      <c r="A6" t="s">
        <v>3</v>
      </c>
      <c r="B6">
        <v>2.0000000000000001E-4</v>
      </c>
      <c r="C6">
        <v>301.83</v>
      </c>
      <c r="D6">
        <v>544.61</v>
      </c>
      <c r="E6">
        <v>6.9999999999999999E-4</v>
      </c>
      <c r="F6">
        <v>82.02</v>
      </c>
      <c r="G6">
        <v>141.07</v>
      </c>
      <c r="I6" t="s">
        <v>3</v>
      </c>
      <c r="J6">
        <f t="shared" si="3"/>
        <v>2.0000000000000001E-4</v>
      </c>
      <c r="K6" s="3">
        <f t="shared" si="4"/>
        <v>91.997783999999996</v>
      </c>
      <c r="L6" s="3">
        <f t="shared" si="0"/>
        <v>165.997128</v>
      </c>
      <c r="M6">
        <f t="shared" si="1"/>
        <v>6.9999999999999999E-4</v>
      </c>
      <c r="N6" s="3">
        <f t="shared" si="2"/>
        <v>24.999696</v>
      </c>
      <c r="O6" s="3">
        <f t="shared" si="2"/>
        <v>42.998136000000002</v>
      </c>
    </row>
    <row r="7" spans="1:15" x14ac:dyDescent="0.35">
      <c r="A7" t="s">
        <v>4</v>
      </c>
      <c r="B7">
        <v>2E-3</v>
      </c>
      <c r="C7">
        <v>29.53</v>
      </c>
      <c r="D7">
        <v>39.369999999999997</v>
      </c>
      <c r="E7">
        <v>4.0000000000000001E-3</v>
      </c>
      <c r="F7">
        <v>16.399999999999999</v>
      </c>
      <c r="G7">
        <v>16.399999999999999</v>
      </c>
      <c r="I7" t="s">
        <v>4</v>
      </c>
      <c r="J7">
        <f t="shared" si="3"/>
        <v>2E-3</v>
      </c>
      <c r="K7" s="3">
        <f t="shared" si="4"/>
        <v>9.0007439999999992</v>
      </c>
      <c r="L7" s="3">
        <f t="shared" si="0"/>
        <v>11.999975999999998</v>
      </c>
      <c r="M7">
        <f t="shared" si="1"/>
        <v>4.0000000000000001E-3</v>
      </c>
      <c r="N7" s="3">
        <f t="shared" si="2"/>
        <v>4.9987199999999996</v>
      </c>
      <c r="O7" s="3">
        <f t="shared" si="2"/>
        <v>4.9987199999999996</v>
      </c>
    </row>
    <row r="8" spans="1:15" x14ac:dyDescent="0.35">
      <c r="A8" t="s">
        <v>5</v>
      </c>
      <c r="B8">
        <v>2.9999999999999997E-4</v>
      </c>
      <c r="C8">
        <v>203.41</v>
      </c>
      <c r="D8">
        <v>367.45</v>
      </c>
      <c r="E8">
        <v>5.0000000000000001E-4</v>
      </c>
      <c r="F8">
        <v>118.11</v>
      </c>
      <c r="G8">
        <v>209.97</v>
      </c>
      <c r="I8" t="s">
        <v>5</v>
      </c>
      <c r="J8">
        <f t="shared" si="3"/>
        <v>2.9999999999999997E-4</v>
      </c>
      <c r="K8" s="3">
        <f t="shared" si="4"/>
        <v>61.999367999999997</v>
      </c>
      <c r="L8" s="3">
        <f t="shared" si="0"/>
        <v>111.99876</v>
      </c>
      <c r="M8">
        <f t="shared" si="1"/>
        <v>5.0000000000000001E-4</v>
      </c>
      <c r="N8" s="3">
        <f t="shared" si="2"/>
        <v>35.999927999999997</v>
      </c>
      <c r="O8" s="3">
        <f t="shared" si="2"/>
        <v>63.998856000000004</v>
      </c>
    </row>
    <row r="10" spans="1:15" x14ac:dyDescent="0.35">
      <c r="A10" s="2" t="s">
        <v>16</v>
      </c>
    </row>
    <row r="11" spans="1:15" x14ac:dyDescent="0.35">
      <c r="A11" s="21" t="s">
        <v>0</v>
      </c>
      <c r="B11" s="20" t="s">
        <v>8</v>
      </c>
      <c r="C11" s="20"/>
      <c r="D11" s="20"/>
      <c r="E11" s="20" t="s">
        <v>9</v>
      </c>
      <c r="F11" s="20"/>
      <c r="G11" s="20"/>
      <c r="I11" s="21" t="s">
        <v>0</v>
      </c>
      <c r="J11" s="20" t="s">
        <v>8</v>
      </c>
      <c r="K11" s="20"/>
      <c r="L11" s="20"/>
      <c r="M11" s="20" t="s">
        <v>9</v>
      </c>
      <c r="N11" s="20"/>
      <c r="O11" s="20"/>
    </row>
    <row r="12" spans="1:15" ht="72.5" x14ac:dyDescent="0.35">
      <c r="A12" s="21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21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88.58</v>
      </c>
      <c r="D13">
        <v>154.19999999999999</v>
      </c>
      <c r="E13">
        <v>1.9E-3</v>
      </c>
      <c r="F13" s="5">
        <v>29.53</v>
      </c>
      <c r="G13">
        <v>39.369999999999997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26.999184</v>
      </c>
      <c r="L13" s="3">
        <f t="shared" si="6"/>
        <v>47.000159999999994</v>
      </c>
      <c r="M13">
        <f t="shared" ref="M13:M17" si="7">E13</f>
        <v>1.9E-3</v>
      </c>
      <c r="N13" s="6">
        <f t="shared" ref="N13:O17" si="8">CONVERT(F13,"ft","m")</f>
        <v>9.0007439999999992</v>
      </c>
      <c r="O13" s="3">
        <f t="shared" si="8"/>
        <v>11.999975999999998</v>
      </c>
    </row>
    <row r="14" spans="1:15" x14ac:dyDescent="0.35">
      <c r="A14" t="s">
        <v>2</v>
      </c>
      <c r="B14">
        <v>1.4499999999999999E-3</v>
      </c>
      <c r="C14">
        <v>39.369999999999997</v>
      </c>
      <c r="D14">
        <v>55.77</v>
      </c>
      <c r="E14">
        <v>4.4999999999999997E-3</v>
      </c>
      <c r="F14">
        <v>13.12</v>
      </c>
      <c r="G14">
        <v>16.399999999999999</v>
      </c>
      <c r="I14" t="s">
        <v>2</v>
      </c>
      <c r="J14">
        <f t="shared" si="5"/>
        <v>1.4499999999999999E-3</v>
      </c>
      <c r="K14" s="3">
        <f t="shared" si="6"/>
        <v>11.999975999999998</v>
      </c>
      <c r="L14" s="3">
        <f t="shared" si="6"/>
        <v>16.998695999999999</v>
      </c>
      <c r="M14">
        <f t="shared" si="7"/>
        <v>4.4999999999999997E-3</v>
      </c>
      <c r="N14" s="3">
        <f t="shared" si="8"/>
        <v>3.9989759999999999</v>
      </c>
      <c r="O14" s="3">
        <f t="shared" si="8"/>
        <v>4.9987199999999996</v>
      </c>
    </row>
    <row r="15" spans="1:15" x14ac:dyDescent="0.35">
      <c r="A15" t="s">
        <v>3</v>
      </c>
      <c r="B15">
        <v>1.1999999999999999E-3</v>
      </c>
      <c r="C15">
        <v>45.93</v>
      </c>
      <c r="D15">
        <v>72.180000000000007</v>
      </c>
      <c r="E15">
        <v>3.5000000000000001E-3</v>
      </c>
      <c r="F15">
        <v>16.399999999999999</v>
      </c>
      <c r="G15">
        <v>19.68</v>
      </c>
      <c r="I15" t="s">
        <v>3</v>
      </c>
      <c r="J15">
        <f t="shared" si="5"/>
        <v>1.1999999999999999E-3</v>
      </c>
      <c r="K15" s="3">
        <f t="shared" si="6"/>
        <v>13.999464</v>
      </c>
      <c r="L15" s="3">
        <f t="shared" si="6"/>
        <v>22.000464000000004</v>
      </c>
      <c r="M15">
        <f t="shared" si="7"/>
        <v>3.5000000000000001E-3</v>
      </c>
      <c r="N15" s="3">
        <f t="shared" si="8"/>
        <v>4.9987199999999996</v>
      </c>
      <c r="O15" s="3">
        <f t="shared" si="8"/>
        <v>5.9984640000000002</v>
      </c>
    </row>
    <row r="16" spans="1:15" x14ac:dyDescent="0.35">
      <c r="A16" t="s">
        <v>4</v>
      </c>
      <c r="B16">
        <v>1.0500000000000001E-2</v>
      </c>
      <c r="C16">
        <v>6.56</v>
      </c>
      <c r="D16">
        <v>6.56</v>
      </c>
      <c r="E16">
        <v>2.3E-2</v>
      </c>
      <c r="F16">
        <v>3.28</v>
      </c>
      <c r="G16">
        <v>3.28</v>
      </c>
      <c r="I16" t="s">
        <v>4</v>
      </c>
      <c r="J16">
        <f t="shared" si="5"/>
        <v>1.0500000000000001E-2</v>
      </c>
      <c r="K16" s="3">
        <f t="shared" si="6"/>
        <v>1.9994879999999999</v>
      </c>
      <c r="L16" s="3">
        <f t="shared" si="6"/>
        <v>1.9994879999999999</v>
      </c>
      <c r="M16">
        <f t="shared" si="7"/>
        <v>2.3E-2</v>
      </c>
      <c r="N16" s="3">
        <f t="shared" si="8"/>
        <v>0.99974399999999997</v>
      </c>
      <c r="O16" s="3">
        <f t="shared" si="8"/>
        <v>0.99974399999999997</v>
      </c>
    </row>
    <row r="17" spans="1:15" x14ac:dyDescent="0.35">
      <c r="A17" t="s">
        <v>5</v>
      </c>
      <c r="B17">
        <v>1.6999999999999999E-3</v>
      </c>
      <c r="C17">
        <v>32.81</v>
      </c>
      <c r="D17">
        <v>45.93</v>
      </c>
      <c r="E17">
        <v>2.5000000000000001E-3</v>
      </c>
      <c r="F17">
        <v>22.97</v>
      </c>
      <c r="G17">
        <v>29.53</v>
      </c>
      <c r="I17" t="s">
        <v>5</v>
      </c>
      <c r="J17">
        <f t="shared" si="5"/>
        <v>1.6999999999999999E-3</v>
      </c>
      <c r="K17" s="3">
        <f t="shared" si="6"/>
        <v>10.000488000000001</v>
      </c>
      <c r="L17" s="3">
        <f t="shared" si="6"/>
        <v>13.999464</v>
      </c>
      <c r="M17">
        <f t="shared" si="7"/>
        <v>2.5000000000000001E-3</v>
      </c>
      <c r="N17" s="3">
        <f t="shared" si="8"/>
        <v>7.0012559999999997</v>
      </c>
      <c r="O17" s="3">
        <f t="shared" si="8"/>
        <v>9.0007439999999992</v>
      </c>
    </row>
    <row r="19" spans="1:15" x14ac:dyDescent="0.35">
      <c r="A19" s="2" t="s">
        <v>18</v>
      </c>
    </row>
    <row r="20" spans="1:15" x14ac:dyDescent="0.35">
      <c r="A20" s="21" t="s">
        <v>0</v>
      </c>
      <c r="B20" s="20" t="s">
        <v>8</v>
      </c>
      <c r="C20" s="20"/>
      <c r="D20" s="20"/>
      <c r="E20" s="20" t="s">
        <v>9</v>
      </c>
      <c r="F20" s="20"/>
      <c r="G20" s="20"/>
      <c r="I20" s="21" t="s">
        <v>0</v>
      </c>
      <c r="J20" s="20" t="s">
        <v>8</v>
      </c>
      <c r="K20" s="20"/>
      <c r="L20" s="20"/>
      <c r="M20" s="20" t="s">
        <v>9</v>
      </c>
      <c r="N20" s="20"/>
      <c r="O20" s="20"/>
    </row>
    <row r="21" spans="1:15" ht="72.5" x14ac:dyDescent="0.35">
      <c r="A21" s="21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21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19.68</v>
      </c>
      <c r="D22">
        <v>19.68</v>
      </c>
      <c r="E22">
        <v>9.4000000000000004E-3</v>
      </c>
      <c r="F22" s="5">
        <v>6.56</v>
      </c>
      <c r="G22">
        <v>6.56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5.9984640000000002</v>
      </c>
      <c r="L22" s="3">
        <f t="shared" si="10"/>
        <v>5.9984640000000002</v>
      </c>
      <c r="M22">
        <f t="shared" ref="M22:M26" si="11">E22</f>
        <v>9.4000000000000004E-3</v>
      </c>
      <c r="N22" s="6">
        <f t="shared" ref="N22:O26" si="12">CONVERT(F22,"ft","m")</f>
        <v>1.9994879999999999</v>
      </c>
      <c r="O22" s="3">
        <f t="shared" si="12"/>
        <v>1.9994879999999999</v>
      </c>
    </row>
    <row r="23" spans="1:15" x14ac:dyDescent="0.35">
      <c r="A23" t="s">
        <v>2</v>
      </c>
      <c r="B23">
        <v>7.2500000000000004E-3</v>
      </c>
      <c r="C23">
        <v>9.84</v>
      </c>
      <c r="D23">
        <v>9.84</v>
      </c>
      <c r="E23">
        <v>2.23E-2</v>
      </c>
      <c r="F23">
        <v>3.28</v>
      </c>
      <c r="G23">
        <v>3.28</v>
      </c>
      <c r="I23" t="s">
        <v>2</v>
      </c>
      <c r="J23">
        <f t="shared" si="9"/>
        <v>7.2500000000000004E-3</v>
      </c>
      <c r="K23" s="3">
        <f t="shared" si="10"/>
        <v>2.9992320000000001</v>
      </c>
      <c r="L23" s="3">
        <f t="shared" si="10"/>
        <v>2.9992320000000001</v>
      </c>
      <c r="M23">
        <f t="shared" si="11"/>
        <v>2.23E-2</v>
      </c>
      <c r="N23" s="3">
        <f t="shared" si="12"/>
        <v>0.99974399999999997</v>
      </c>
      <c r="O23" s="3">
        <f t="shared" si="12"/>
        <v>0.99974399999999997</v>
      </c>
    </row>
    <row r="24" spans="1:15" x14ac:dyDescent="0.35">
      <c r="A24" t="s">
        <v>3</v>
      </c>
      <c r="B24">
        <v>5.8999999999999999E-3</v>
      </c>
      <c r="C24">
        <v>9.84</v>
      </c>
      <c r="D24">
        <v>13.12</v>
      </c>
      <c r="E24">
        <v>1.77E-2</v>
      </c>
      <c r="F24">
        <v>6.56</v>
      </c>
      <c r="G24">
        <v>3.28</v>
      </c>
      <c r="I24" t="s">
        <v>3</v>
      </c>
      <c r="J24">
        <f t="shared" si="9"/>
        <v>5.8999999999999999E-3</v>
      </c>
      <c r="K24" s="3">
        <f t="shared" si="10"/>
        <v>2.9992320000000001</v>
      </c>
      <c r="L24" s="3">
        <f t="shared" si="10"/>
        <v>3.9989759999999999</v>
      </c>
      <c r="M24">
        <f t="shared" si="11"/>
        <v>1.77E-2</v>
      </c>
      <c r="N24" s="3">
        <f t="shared" si="12"/>
        <v>1.9994879999999999</v>
      </c>
      <c r="O24" s="3">
        <f t="shared" si="12"/>
        <v>0.99974399999999997</v>
      </c>
    </row>
    <row r="25" spans="1:15" x14ac:dyDescent="0.35">
      <c r="A25" t="s">
        <v>4</v>
      </c>
      <c r="B25">
        <v>5.2999999999999999E-2</v>
      </c>
      <c r="C25">
        <v>3.28</v>
      </c>
      <c r="D25">
        <v>3.28</v>
      </c>
      <c r="E25">
        <v>0.114</v>
      </c>
      <c r="F25">
        <v>3.28</v>
      </c>
      <c r="G25">
        <v>3.28</v>
      </c>
      <c r="I25" t="s">
        <v>4</v>
      </c>
      <c r="J25">
        <f t="shared" si="9"/>
        <v>5.2999999999999999E-2</v>
      </c>
      <c r="K25" s="3">
        <f t="shared" si="10"/>
        <v>0.99974399999999997</v>
      </c>
      <c r="L25" s="3">
        <f t="shared" si="10"/>
        <v>0.99974399999999997</v>
      </c>
      <c r="M25">
        <f t="shared" si="11"/>
        <v>0.114</v>
      </c>
      <c r="N25" s="3">
        <f t="shared" si="12"/>
        <v>0.99974399999999997</v>
      </c>
      <c r="O25" s="3">
        <f t="shared" si="12"/>
        <v>0.99974399999999997</v>
      </c>
    </row>
    <row r="26" spans="1:15" x14ac:dyDescent="0.35">
      <c r="A26" t="s">
        <v>5</v>
      </c>
      <c r="B26">
        <v>8.5000000000000006E-3</v>
      </c>
      <c r="C26">
        <v>9.84</v>
      </c>
      <c r="D26">
        <v>9.84</v>
      </c>
      <c r="E26">
        <v>1.23E-2</v>
      </c>
      <c r="F26">
        <v>6.56</v>
      </c>
      <c r="G26">
        <v>6.56</v>
      </c>
      <c r="I26" t="s">
        <v>5</v>
      </c>
      <c r="J26">
        <f t="shared" si="9"/>
        <v>8.5000000000000006E-3</v>
      </c>
      <c r="K26" s="3">
        <f t="shared" si="10"/>
        <v>2.9992320000000001</v>
      </c>
      <c r="L26" s="3">
        <f t="shared" si="10"/>
        <v>2.9992320000000001</v>
      </c>
      <c r="M26">
        <f t="shared" si="11"/>
        <v>1.23E-2</v>
      </c>
      <c r="N26" s="3">
        <f t="shared" si="12"/>
        <v>1.9994879999999999</v>
      </c>
      <c r="O26" s="3">
        <f t="shared" si="12"/>
        <v>1.9994879999999999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AC714-ADF0-4245-A492-BE151A3AB113}">
  <dimension ref="A1:E6"/>
  <sheetViews>
    <sheetView workbookViewId="0">
      <selection activeCell="D2" sqref="D2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1.9994879999999999</v>
      </c>
      <c r="C2" s="3">
        <v>48.999648000000001</v>
      </c>
      <c r="D2" s="3">
        <v>11.999975999999998</v>
      </c>
      <c r="E2" s="3">
        <v>261.99693600000001</v>
      </c>
    </row>
    <row r="3" spans="1:5" x14ac:dyDescent="0.35">
      <c r="A3" t="s">
        <v>2</v>
      </c>
      <c r="B3" s="3">
        <v>0.99974399999999997</v>
      </c>
      <c r="C3" s="3">
        <v>17.998439999999999</v>
      </c>
      <c r="D3" s="3">
        <v>4.9987199999999996</v>
      </c>
      <c r="E3" s="3">
        <v>111.99876</v>
      </c>
    </row>
    <row r="4" spans="1:5" x14ac:dyDescent="0.35">
      <c r="A4" t="s">
        <v>3</v>
      </c>
      <c r="B4" s="3">
        <v>0.99974399999999997</v>
      </c>
      <c r="C4" s="3">
        <v>23.999951999999997</v>
      </c>
      <c r="D4" s="3">
        <v>5.9984640000000002</v>
      </c>
      <c r="E4" s="3">
        <v>165.997128</v>
      </c>
    </row>
    <row r="5" spans="1:5" x14ac:dyDescent="0.35">
      <c r="A5" t="s">
        <v>4</v>
      </c>
      <c r="B5" s="3">
        <v>0.99974399999999997</v>
      </c>
      <c r="C5" s="3">
        <v>1.9994879999999999</v>
      </c>
      <c r="D5" s="3">
        <v>0.99974399999999997</v>
      </c>
      <c r="E5" s="3">
        <v>11.999975999999998</v>
      </c>
    </row>
    <row r="6" spans="1:5" x14ac:dyDescent="0.35">
      <c r="A6" t="s">
        <v>5</v>
      </c>
      <c r="B6" s="3">
        <v>1.9994879999999999</v>
      </c>
      <c r="C6" s="3">
        <v>14.999207999999999</v>
      </c>
      <c r="D6" s="3">
        <v>9.0007439999999992</v>
      </c>
      <c r="E6" s="3">
        <v>111.99876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E99A9-279B-4E46-8235-79AC1D4A5940}">
  <dimension ref="A1:O26"/>
  <sheetViews>
    <sheetView topLeftCell="A10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803.8</v>
      </c>
      <c r="D4" s="8">
        <v>1000</v>
      </c>
      <c r="E4" s="8">
        <v>1.8E-3</v>
      </c>
      <c r="F4" s="5">
        <v>423.22</v>
      </c>
      <c r="G4" s="8">
        <v>531.49</v>
      </c>
      <c r="I4" s="8" t="s">
        <v>1</v>
      </c>
      <c r="J4" s="8">
        <v>6.3000000000000003E-4</v>
      </c>
      <c r="K4" s="10">
        <f>CONVERT(C4,"ft","m")</f>
        <v>244.99824000000001</v>
      </c>
      <c r="L4" s="10">
        <f t="shared" ref="L4:L8" si="0">CONVERT(D4,"ft","m")</f>
        <v>304.8</v>
      </c>
      <c r="M4" s="8">
        <v>1.8E-3</v>
      </c>
      <c r="N4" s="10">
        <f t="shared" ref="N4:N8" si="1">CONVERT(F4,"ft","m")</f>
        <v>128.997456</v>
      </c>
      <c r="O4" s="10">
        <f t="shared" ref="O4:O8" si="2">CONVERT(G4,"ft","m")</f>
        <v>161.998152</v>
      </c>
    </row>
    <row r="5" spans="1:15" x14ac:dyDescent="0.35">
      <c r="A5" s="8" t="s">
        <v>2</v>
      </c>
      <c r="B5" s="8">
        <v>1.4E-3</v>
      </c>
      <c r="C5" s="8">
        <v>498.68</v>
      </c>
      <c r="D5" s="8">
        <v>636.48</v>
      </c>
      <c r="E5" s="8">
        <v>4.3E-3</v>
      </c>
      <c r="F5" s="8">
        <v>223.09</v>
      </c>
      <c r="G5" s="8">
        <v>269.02999999999997</v>
      </c>
      <c r="I5" s="8" t="s">
        <v>2</v>
      </c>
      <c r="J5" s="8">
        <v>1.4E-3</v>
      </c>
      <c r="K5" s="10">
        <f t="shared" ref="K5:K8" si="3">CONVERT(C5,"ft","m")</f>
        <v>151.99766399999999</v>
      </c>
      <c r="L5" s="10">
        <f t="shared" si="0"/>
        <v>193.99910399999999</v>
      </c>
      <c r="M5" s="8">
        <v>4.3E-3</v>
      </c>
      <c r="N5" s="10">
        <f t="shared" si="1"/>
        <v>67.997832000000002</v>
      </c>
      <c r="O5" s="10">
        <f t="shared" si="2"/>
        <v>82.000343999999984</v>
      </c>
    </row>
    <row r="6" spans="1:15" x14ac:dyDescent="0.35">
      <c r="A6" s="8" t="s">
        <v>3</v>
      </c>
      <c r="B6" s="8">
        <v>1.1000000000000001E-3</v>
      </c>
      <c r="C6" s="8">
        <v>580.70000000000005</v>
      </c>
      <c r="D6" s="8">
        <v>748.02</v>
      </c>
      <c r="E6" s="8">
        <v>3.3999999999999998E-3</v>
      </c>
      <c r="F6" s="8">
        <v>269.02999999999997</v>
      </c>
      <c r="G6" s="8">
        <v>328.08</v>
      </c>
      <c r="I6" s="8" t="s">
        <v>3</v>
      </c>
      <c r="J6" s="8">
        <v>1.1000000000000001E-3</v>
      </c>
      <c r="K6" s="10">
        <f t="shared" si="3"/>
        <v>176.99736000000001</v>
      </c>
      <c r="L6" s="10">
        <f t="shared" si="0"/>
        <v>227.99649600000001</v>
      </c>
      <c r="M6" s="8">
        <v>3.3999999999999998E-3</v>
      </c>
      <c r="N6" s="10">
        <f t="shared" si="1"/>
        <v>82.000343999999984</v>
      </c>
      <c r="O6" s="10">
        <f t="shared" si="2"/>
        <v>99.998784000000001</v>
      </c>
    </row>
    <row r="7" spans="1:15" x14ac:dyDescent="0.35">
      <c r="A7" s="8" t="s">
        <v>4</v>
      </c>
      <c r="B7" s="8">
        <v>0.01</v>
      </c>
      <c r="C7" s="8">
        <v>108.27</v>
      </c>
      <c r="D7" s="8">
        <v>124.67</v>
      </c>
      <c r="E7" s="8">
        <v>2.1999999999999999E-2</v>
      </c>
      <c r="F7" s="8">
        <v>52.49</v>
      </c>
      <c r="G7" s="8">
        <v>59.05</v>
      </c>
      <c r="I7" s="8" t="s">
        <v>4</v>
      </c>
      <c r="J7" s="8">
        <v>0.01</v>
      </c>
      <c r="K7" s="10">
        <f t="shared" si="3"/>
        <v>33.000695999999998</v>
      </c>
      <c r="L7" s="10">
        <f t="shared" si="0"/>
        <v>37.999415999999997</v>
      </c>
      <c r="M7" s="8">
        <v>2.1999999999999999E-2</v>
      </c>
      <c r="N7" s="10">
        <f t="shared" si="1"/>
        <v>15.998951999999999</v>
      </c>
      <c r="O7" s="10">
        <f t="shared" si="2"/>
        <v>17.998439999999999</v>
      </c>
    </row>
    <row r="8" spans="1:15" x14ac:dyDescent="0.35">
      <c r="A8" s="8" t="s">
        <v>5</v>
      </c>
      <c r="B8" s="8">
        <v>1.6000000000000001E-3</v>
      </c>
      <c r="C8" s="8">
        <v>456.03</v>
      </c>
      <c r="D8" s="8">
        <v>580.70000000000005</v>
      </c>
      <c r="E8" s="8">
        <v>2.3E-3</v>
      </c>
      <c r="F8" s="8">
        <v>357.61</v>
      </c>
      <c r="G8" s="8">
        <v>446.19</v>
      </c>
      <c r="I8" s="8" t="s">
        <v>5</v>
      </c>
      <c r="J8" s="8">
        <v>1.6000000000000001E-3</v>
      </c>
      <c r="K8" s="10">
        <f t="shared" si="3"/>
        <v>138.99794399999999</v>
      </c>
      <c r="L8" s="10">
        <f t="shared" si="0"/>
        <v>176.99736000000001</v>
      </c>
      <c r="M8" s="8">
        <v>2.3E-3</v>
      </c>
      <c r="N8" s="10">
        <f t="shared" si="1"/>
        <v>108.999528</v>
      </c>
      <c r="O8" s="10">
        <f t="shared" si="2"/>
        <v>135.99871200000001</v>
      </c>
    </row>
    <row r="10" spans="1:15" x14ac:dyDescent="0.35">
      <c r="A10" s="4" t="s">
        <v>11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278.87</v>
      </c>
      <c r="D13" s="8">
        <v>341.2</v>
      </c>
      <c r="E13" s="8">
        <v>9.1999999999999998E-3</v>
      </c>
      <c r="F13" s="5">
        <v>114.83</v>
      </c>
      <c r="G13" s="8">
        <v>134.51</v>
      </c>
      <c r="I13" s="8" t="s">
        <v>1</v>
      </c>
      <c r="J13" s="8">
        <v>3.2499999999999999E-3</v>
      </c>
      <c r="K13" s="10">
        <f t="shared" ref="K13:K17" si="4">CONVERT(C13,"ft","m")</f>
        <v>84.999576000000005</v>
      </c>
      <c r="L13" s="10">
        <f t="shared" ref="L13:L17" si="5">CONVERT(D13,"ft","m")</f>
        <v>103.99776</v>
      </c>
      <c r="M13" s="8">
        <v>9.1999999999999998E-3</v>
      </c>
      <c r="N13" s="10">
        <f t="shared" ref="N13:N17" si="6">CONVERT(F13,"ft","m")</f>
        <v>35.000183999999997</v>
      </c>
      <c r="O13" s="10">
        <f t="shared" ref="O13:O17" si="7">CONVERT(G13,"ft","m")</f>
        <v>40.998648000000003</v>
      </c>
    </row>
    <row r="14" spans="1:15" x14ac:dyDescent="0.35">
      <c r="A14" s="8" t="s">
        <v>2</v>
      </c>
      <c r="B14" s="8">
        <v>7.1000000000000004E-3</v>
      </c>
      <c r="C14" s="8">
        <v>144.36000000000001</v>
      </c>
      <c r="D14" s="8">
        <v>173.88</v>
      </c>
      <c r="E14" s="8">
        <v>2.1700000000000001E-2</v>
      </c>
      <c r="F14" s="8">
        <v>52.49</v>
      </c>
      <c r="G14" s="8">
        <v>59.05</v>
      </c>
      <c r="I14" s="8" t="s">
        <v>2</v>
      </c>
      <c r="J14" s="8">
        <v>7.1000000000000004E-3</v>
      </c>
      <c r="K14" s="10">
        <f t="shared" si="4"/>
        <v>44.000928000000009</v>
      </c>
      <c r="L14" s="10">
        <f t="shared" si="5"/>
        <v>52.998624</v>
      </c>
      <c r="M14" s="8">
        <v>2.1700000000000001E-2</v>
      </c>
      <c r="N14" s="10">
        <f t="shared" si="6"/>
        <v>15.998951999999999</v>
      </c>
      <c r="O14" s="10">
        <f t="shared" si="7"/>
        <v>17.998439999999999</v>
      </c>
    </row>
    <row r="15" spans="1:15" x14ac:dyDescent="0.35">
      <c r="A15" s="8" t="s">
        <v>3</v>
      </c>
      <c r="B15" s="8">
        <v>5.7999999999999996E-3</v>
      </c>
      <c r="C15" s="8">
        <v>173.88</v>
      </c>
      <c r="D15" s="8">
        <v>206.69</v>
      </c>
      <c r="E15" s="8">
        <v>1.7399999999999999E-2</v>
      </c>
      <c r="F15" s="8">
        <v>62.34</v>
      </c>
      <c r="G15" s="8">
        <v>72.180000000000007</v>
      </c>
      <c r="I15" s="8" t="s">
        <v>3</v>
      </c>
      <c r="J15" s="8">
        <v>5.7999999999999996E-3</v>
      </c>
      <c r="K15" s="10">
        <f t="shared" si="4"/>
        <v>52.998624</v>
      </c>
      <c r="L15" s="10">
        <f t="shared" si="5"/>
        <v>62.999111999999997</v>
      </c>
      <c r="M15" s="8">
        <v>1.7399999999999999E-2</v>
      </c>
      <c r="N15" s="10">
        <f t="shared" si="6"/>
        <v>19.001232000000002</v>
      </c>
      <c r="O15" s="10">
        <f t="shared" si="7"/>
        <v>22.000464000000004</v>
      </c>
    </row>
    <row r="16" spans="1:15" x14ac:dyDescent="0.35">
      <c r="A16" s="8" t="s">
        <v>4</v>
      </c>
      <c r="B16" s="8">
        <v>5.1999999999999998E-2</v>
      </c>
      <c r="C16" s="8">
        <v>22.97</v>
      </c>
      <c r="D16" s="8">
        <v>26.25</v>
      </c>
      <c r="E16" s="8">
        <v>0.112</v>
      </c>
      <c r="F16" s="8">
        <v>13.12</v>
      </c>
      <c r="G16" s="8">
        <v>13.12</v>
      </c>
      <c r="I16" s="8" t="s">
        <v>4</v>
      </c>
      <c r="J16" s="8">
        <v>5.1999999999999998E-2</v>
      </c>
      <c r="K16" s="10">
        <f t="shared" si="4"/>
        <v>7.0012559999999997</v>
      </c>
      <c r="L16" s="10">
        <f t="shared" si="5"/>
        <v>8.0009999999999994</v>
      </c>
      <c r="M16" s="8">
        <v>0.112</v>
      </c>
      <c r="N16" s="10">
        <f t="shared" si="6"/>
        <v>3.9989759999999999</v>
      </c>
      <c r="O16" s="10">
        <f t="shared" si="7"/>
        <v>3.9989759999999999</v>
      </c>
    </row>
    <row r="17" spans="1:15" x14ac:dyDescent="0.35">
      <c r="A17" s="8" t="s">
        <v>5</v>
      </c>
      <c r="B17" s="8">
        <v>8.3000000000000001E-3</v>
      </c>
      <c r="C17" s="8">
        <v>127.95</v>
      </c>
      <c r="D17" s="8">
        <v>150.91999999999999</v>
      </c>
      <c r="E17" s="8">
        <v>1.2E-2</v>
      </c>
      <c r="F17" s="8">
        <v>88.58</v>
      </c>
      <c r="G17" s="8">
        <v>104.99</v>
      </c>
      <c r="I17" s="8" t="s">
        <v>5</v>
      </c>
      <c r="J17" s="8">
        <v>8.3000000000000001E-3</v>
      </c>
      <c r="K17" s="10">
        <f t="shared" si="4"/>
        <v>38.999160000000003</v>
      </c>
      <c r="L17" s="10">
        <f t="shared" si="5"/>
        <v>46.000415999999994</v>
      </c>
      <c r="M17" s="8">
        <v>1.2E-2</v>
      </c>
      <c r="N17" s="10">
        <f t="shared" si="6"/>
        <v>26.999184</v>
      </c>
      <c r="O17" s="10">
        <f t="shared" si="7"/>
        <v>32.000951999999998</v>
      </c>
    </row>
    <row r="19" spans="1:15" x14ac:dyDescent="0.35">
      <c r="A19" s="4" t="s">
        <v>12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59.05</v>
      </c>
      <c r="D22" s="8">
        <v>65.62</v>
      </c>
      <c r="E22" s="8">
        <v>5.4100000000000002E-2</v>
      </c>
      <c r="F22" s="5">
        <v>22.97</v>
      </c>
      <c r="G22" s="8">
        <v>26.25</v>
      </c>
      <c r="I22" s="8" t="s">
        <v>1</v>
      </c>
      <c r="J22" s="8">
        <v>1.917E-2</v>
      </c>
      <c r="K22" s="10">
        <f t="shared" ref="K22:K26" si="8">CONVERT(C22,"ft","m")</f>
        <v>17.998439999999999</v>
      </c>
      <c r="L22" s="10">
        <f t="shared" ref="L22:L26" si="9">CONVERT(D22,"ft","m")</f>
        <v>20.000976000000001</v>
      </c>
      <c r="M22" s="8">
        <v>5.4100000000000002E-2</v>
      </c>
      <c r="N22" s="10">
        <f t="shared" ref="N22:N26" si="10">CONVERT(F22,"ft","m")</f>
        <v>7.0012559999999997</v>
      </c>
      <c r="O22" s="10">
        <f t="shared" ref="O22:O26" si="11">CONVERT(G22,"ft","m")</f>
        <v>8.0009999999999994</v>
      </c>
    </row>
    <row r="23" spans="1:15" x14ac:dyDescent="0.35">
      <c r="A23" s="8" t="s">
        <v>2</v>
      </c>
      <c r="B23" s="8">
        <v>4.1799999999999997E-2</v>
      </c>
      <c r="C23" s="8">
        <v>29.53</v>
      </c>
      <c r="D23" s="8">
        <v>32.81</v>
      </c>
      <c r="E23" s="8">
        <v>0.12770000000000001</v>
      </c>
      <c r="F23" s="8">
        <v>9.84</v>
      </c>
      <c r="G23" s="8">
        <v>13.12</v>
      </c>
      <c r="I23" s="8" t="s">
        <v>2</v>
      </c>
      <c r="J23" s="8">
        <v>4.1799999999999997E-2</v>
      </c>
      <c r="K23" s="10">
        <f t="shared" si="8"/>
        <v>9.0007439999999992</v>
      </c>
      <c r="L23" s="10">
        <f t="shared" si="9"/>
        <v>10.000488000000001</v>
      </c>
      <c r="M23" s="8">
        <v>0.12770000000000001</v>
      </c>
      <c r="N23" s="10">
        <f t="shared" si="10"/>
        <v>2.9992320000000001</v>
      </c>
      <c r="O23" s="10">
        <f t="shared" si="11"/>
        <v>3.9989759999999999</v>
      </c>
    </row>
    <row r="24" spans="1:15" x14ac:dyDescent="0.35">
      <c r="A24" s="8" t="s">
        <v>3</v>
      </c>
      <c r="B24" s="8">
        <v>3.4099999999999998E-2</v>
      </c>
      <c r="C24" s="8">
        <v>32.81</v>
      </c>
      <c r="D24" s="8">
        <v>39.369999999999997</v>
      </c>
      <c r="E24" s="8">
        <v>0.1022</v>
      </c>
      <c r="F24" s="8">
        <v>13.12</v>
      </c>
      <c r="G24" s="8">
        <v>13.12</v>
      </c>
      <c r="I24" s="8" t="s">
        <v>3</v>
      </c>
      <c r="J24" s="8">
        <v>3.4099999999999998E-2</v>
      </c>
      <c r="K24" s="10">
        <f t="shared" si="8"/>
        <v>10.000488000000001</v>
      </c>
      <c r="L24" s="10">
        <f t="shared" si="9"/>
        <v>11.999975999999998</v>
      </c>
      <c r="M24" s="8">
        <v>0.1022</v>
      </c>
      <c r="N24" s="10">
        <f t="shared" si="10"/>
        <v>3.9989759999999999</v>
      </c>
      <c r="O24" s="10">
        <f t="shared" si="11"/>
        <v>3.9989759999999999</v>
      </c>
    </row>
    <row r="25" spans="1:15" x14ac:dyDescent="0.35">
      <c r="A25" s="8" t="s">
        <v>4</v>
      </c>
      <c r="B25" s="8">
        <v>0.30649999999999999</v>
      </c>
      <c r="C25" s="8">
        <v>3.28</v>
      </c>
      <c r="D25" s="8">
        <v>3.28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8"/>
        <v>0.99974399999999997</v>
      </c>
      <c r="L25" s="10">
        <f t="shared" si="9"/>
        <v>0.99974399999999997</v>
      </c>
      <c r="M25" s="8">
        <v>0.65700000000000003</v>
      </c>
      <c r="N25" s="10">
        <f t="shared" si="10"/>
        <v>0</v>
      </c>
      <c r="O25" s="10">
        <f t="shared" si="11"/>
        <v>0</v>
      </c>
    </row>
    <row r="26" spans="1:15" x14ac:dyDescent="0.35">
      <c r="A26" s="8" t="s">
        <v>5</v>
      </c>
      <c r="B26" s="8">
        <v>4.8899999999999999E-2</v>
      </c>
      <c r="C26" s="8">
        <v>26.25</v>
      </c>
      <c r="D26" s="8">
        <v>26.25</v>
      </c>
      <c r="E26" s="8">
        <v>7.0699999999999999E-2</v>
      </c>
      <c r="F26" s="8">
        <v>19.68</v>
      </c>
      <c r="G26" s="8">
        <v>19.68</v>
      </c>
      <c r="I26" s="8" t="s">
        <v>5</v>
      </c>
      <c r="J26" s="8">
        <v>4.8899999999999999E-2</v>
      </c>
      <c r="K26" s="10">
        <f t="shared" si="8"/>
        <v>8.0009999999999994</v>
      </c>
      <c r="L26" s="10">
        <f t="shared" si="9"/>
        <v>8.0009999999999994</v>
      </c>
      <c r="M26" s="8">
        <v>7.0699999999999999E-2</v>
      </c>
      <c r="N26" s="10">
        <f t="shared" si="10"/>
        <v>5.9984640000000002</v>
      </c>
      <c r="O26" s="10">
        <f t="shared" si="11"/>
        <v>5.9984640000000002</v>
      </c>
    </row>
  </sheetData>
  <mergeCells count="18">
    <mergeCell ref="I20:I21"/>
    <mergeCell ref="J20:L20"/>
    <mergeCell ref="M20:O20"/>
    <mergeCell ref="I2:I3"/>
    <mergeCell ref="J2:L2"/>
    <mergeCell ref="M2:O2"/>
    <mergeCell ref="I11:I12"/>
    <mergeCell ref="J11:L11"/>
    <mergeCell ref="M11:O11"/>
    <mergeCell ref="A20:A21"/>
    <mergeCell ref="B20:D20"/>
    <mergeCell ref="E20:G20"/>
    <mergeCell ref="B2:D2"/>
    <mergeCell ref="A2:A3"/>
    <mergeCell ref="E2:G2"/>
    <mergeCell ref="A11:A12"/>
    <mergeCell ref="B11:D11"/>
    <mergeCell ref="E11:G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CE181-6C97-4D55-BA1D-6416663C0BB1}">
  <dimension ref="A1:O26"/>
  <sheetViews>
    <sheetView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8" width="8.7265625" style="8"/>
    <col min="9" max="9" width="13.6328125" style="8" customWidth="1"/>
    <col min="10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17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1.2E-4</v>
      </c>
      <c r="C4" s="8">
        <v>1000</v>
      </c>
      <c r="D4" s="8">
        <v>1000</v>
      </c>
      <c r="E4" s="8">
        <v>4.0000000000000002E-4</v>
      </c>
      <c r="F4" s="5">
        <v>1000</v>
      </c>
      <c r="G4" s="5">
        <v>1000</v>
      </c>
      <c r="I4" s="8" t="s">
        <v>1</v>
      </c>
      <c r="J4" s="8">
        <f>B4</f>
        <v>1.2E-4</v>
      </c>
      <c r="K4" s="10">
        <f>CONVERT(C4,"ft","m")</f>
        <v>304.8</v>
      </c>
      <c r="L4" s="10">
        <f t="shared" ref="L4:L8" si="0">CONVERT(D4,"ft","m")</f>
        <v>304.8</v>
      </c>
      <c r="M4" s="8">
        <f t="shared" ref="M4:M8" si="1">E4</f>
        <v>4.0000000000000002E-4</v>
      </c>
      <c r="N4" s="12">
        <f t="shared" ref="N4:O8" si="2">CONVERT(F4,"ft","m")</f>
        <v>304.8</v>
      </c>
      <c r="O4" s="10">
        <f t="shared" si="2"/>
        <v>304.8</v>
      </c>
    </row>
    <row r="5" spans="1:15" x14ac:dyDescent="0.35">
      <c r="A5" s="8" t="s">
        <v>2</v>
      </c>
      <c r="B5" s="8">
        <v>2.9999999999999997E-4</v>
      </c>
      <c r="C5" s="8">
        <v>1000</v>
      </c>
      <c r="D5" s="8">
        <v>1000</v>
      </c>
      <c r="E5" s="8">
        <v>8.0000000000000004E-4</v>
      </c>
      <c r="F5" s="8">
        <v>702.09</v>
      </c>
      <c r="G5" s="8">
        <v>921.9</v>
      </c>
      <c r="I5" s="8" t="s">
        <v>2</v>
      </c>
      <c r="J5" s="8">
        <f t="shared" ref="J5:J8" si="3">B5</f>
        <v>2.9999999999999997E-4</v>
      </c>
      <c r="K5" s="10">
        <f t="shared" ref="K5:K8" si="4">CONVERT(C5,"ft","m")</f>
        <v>304.8</v>
      </c>
      <c r="L5" s="10">
        <f t="shared" si="0"/>
        <v>304.8</v>
      </c>
      <c r="M5" s="8">
        <f t="shared" si="1"/>
        <v>8.0000000000000004E-4</v>
      </c>
      <c r="N5" s="10">
        <f t="shared" si="2"/>
        <v>213.99703199999999</v>
      </c>
      <c r="O5" s="10">
        <f t="shared" si="2"/>
        <v>280.99511999999999</v>
      </c>
    </row>
    <row r="6" spans="1:15" x14ac:dyDescent="0.35">
      <c r="A6" s="8" t="s">
        <v>3</v>
      </c>
      <c r="B6" s="8">
        <v>2.0000000000000001E-4</v>
      </c>
      <c r="C6" s="8">
        <v>1000</v>
      </c>
      <c r="D6" s="8">
        <v>1000</v>
      </c>
      <c r="E6" s="8">
        <v>6.9999999999999999E-4</v>
      </c>
      <c r="F6" s="8">
        <v>757.86</v>
      </c>
      <c r="G6" s="8">
        <v>1000</v>
      </c>
      <c r="I6" s="8" t="s">
        <v>3</v>
      </c>
      <c r="J6" s="8">
        <f t="shared" si="3"/>
        <v>2.0000000000000001E-4</v>
      </c>
      <c r="K6" s="10">
        <f t="shared" si="4"/>
        <v>304.8</v>
      </c>
      <c r="L6" s="10">
        <f t="shared" si="0"/>
        <v>304.8</v>
      </c>
      <c r="M6" s="8">
        <f t="shared" si="1"/>
        <v>6.9999999999999999E-4</v>
      </c>
      <c r="N6" s="10">
        <f t="shared" si="2"/>
        <v>230.99572800000001</v>
      </c>
      <c r="O6" s="10">
        <f t="shared" si="2"/>
        <v>304.8</v>
      </c>
    </row>
    <row r="7" spans="1:15" x14ac:dyDescent="0.35">
      <c r="A7" s="8" t="s">
        <v>4</v>
      </c>
      <c r="B7" s="8">
        <v>2E-3</v>
      </c>
      <c r="C7" s="8">
        <v>393.7</v>
      </c>
      <c r="D7" s="8">
        <v>492.12</v>
      </c>
      <c r="E7" s="8">
        <v>4.0000000000000001E-3</v>
      </c>
      <c r="F7" s="8">
        <v>236.22</v>
      </c>
      <c r="G7" s="8">
        <v>285.43</v>
      </c>
      <c r="I7" s="8" t="s">
        <v>4</v>
      </c>
      <c r="J7" s="8">
        <f t="shared" si="3"/>
        <v>2E-3</v>
      </c>
      <c r="K7" s="10">
        <f t="shared" si="4"/>
        <v>119.99975999999999</v>
      </c>
      <c r="L7" s="10">
        <f t="shared" si="0"/>
        <v>149.998176</v>
      </c>
      <c r="M7" s="8">
        <f t="shared" si="1"/>
        <v>4.0000000000000001E-3</v>
      </c>
      <c r="N7" s="10">
        <f t="shared" si="2"/>
        <v>71.999855999999994</v>
      </c>
      <c r="O7" s="10">
        <f t="shared" si="2"/>
        <v>86.999064000000004</v>
      </c>
    </row>
    <row r="8" spans="1:15" x14ac:dyDescent="0.35">
      <c r="A8" s="8" t="s">
        <v>5</v>
      </c>
      <c r="B8" s="8">
        <v>2.9999999999999997E-4</v>
      </c>
      <c r="C8" s="8">
        <v>1000</v>
      </c>
      <c r="D8" s="8">
        <v>1000</v>
      </c>
      <c r="E8" s="8">
        <v>5.0000000000000001E-4</v>
      </c>
      <c r="F8" s="8">
        <v>912.06</v>
      </c>
      <c r="G8" s="8">
        <v>1000</v>
      </c>
      <c r="I8" s="8" t="s">
        <v>5</v>
      </c>
      <c r="J8" s="8">
        <f t="shared" si="3"/>
        <v>2.9999999999999997E-4</v>
      </c>
      <c r="K8" s="10">
        <f t="shared" si="4"/>
        <v>304.8</v>
      </c>
      <c r="L8" s="10">
        <f t="shared" si="0"/>
        <v>304.8</v>
      </c>
      <c r="M8" s="8">
        <f t="shared" si="1"/>
        <v>5.0000000000000001E-4</v>
      </c>
      <c r="N8" s="10">
        <f t="shared" si="2"/>
        <v>277.99588799999998</v>
      </c>
      <c r="O8" s="10">
        <f t="shared" si="2"/>
        <v>304.8</v>
      </c>
    </row>
    <row r="10" spans="1:15" x14ac:dyDescent="0.35">
      <c r="A10" s="4" t="s">
        <v>16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6.4999999999999997E-4</v>
      </c>
      <c r="C13" s="8">
        <v>790.67</v>
      </c>
      <c r="D13" s="8">
        <v>1000</v>
      </c>
      <c r="E13" s="8">
        <v>1.9E-3</v>
      </c>
      <c r="F13" s="5">
        <v>406.82</v>
      </c>
      <c r="G13" s="8">
        <v>511.8</v>
      </c>
      <c r="I13" s="8" t="s">
        <v>1</v>
      </c>
      <c r="J13" s="8">
        <f t="shared" ref="J13:J17" si="5">B13</f>
        <v>6.4999999999999997E-4</v>
      </c>
      <c r="K13" s="10">
        <f t="shared" ref="K13:L17" si="6">CONVERT(C13,"ft","m")</f>
        <v>240.996216</v>
      </c>
      <c r="L13" s="10">
        <f t="shared" si="6"/>
        <v>304.8</v>
      </c>
      <c r="M13" s="8">
        <f t="shared" ref="M13:M17" si="7">E13</f>
        <v>1.9E-3</v>
      </c>
      <c r="N13" s="12">
        <f t="shared" ref="N13:O17" si="8">CONVERT(F13,"ft","m")</f>
        <v>123.99873599999999</v>
      </c>
      <c r="O13" s="10">
        <f t="shared" si="8"/>
        <v>155.99664000000001</v>
      </c>
    </row>
    <row r="14" spans="1:15" x14ac:dyDescent="0.35">
      <c r="A14" s="8" t="s">
        <v>2</v>
      </c>
      <c r="B14" s="8">
        <v>1.4499999999999999E-3</v>
      </c>
      <c r="C14" s="8">
        <v>488.84</v>
      </c>
      <c r="D14" s="8">
        <v>620.07000000000005</v>
      </c>
      <c r="E14" s="8">
        <v>4.4999999999999997E-3</v>
      </c>
      <c r="F14" s="8">
        <v>213.25</v>
      </c>
      <c r="G14" s="8">
        <v>259.18</v>
      </c>
      <c r="I14" s="8" t="s">
        <v>2</v>
      </c>
      <c r="J14" s="8">
        <f t="shared" si="5"/>
        <v>1.4499999999999999E-3</v>
      </c>
      <c r="K14" s="10">
        <f t="shared" si="6"/>
        <v>148.99843200000001</v>
      </c>
      <c r="L14" s="10">
        <f t="shared" si="6"/>
        <v>188.99733600000002</v>
      </c>
      <c r="M14" s="8">
        <f t="shared" si="7"/>
        <v>4.4999999999999997E-3</v>
      </c>
      <c r="N14" s="10">
        <f t="shared" si="8"/>
        <v>64.998599999999996</v>
      </c>
      <c r="O14" s="10">
        <f t="shared" si="8"/>
        <v>78.998063999999999</v>
      </c>
    </row>
    <row r="15" spans="1:15" x14ac:dyDescent="0.35">
      <c r="A15" s="8" t="s">
        <v>3</v>
      </c>
      <c r="B15" s="8">
        <v>1.1999999999999999E-3</v>
      </c>
      <c r="C15" s="8">
        <v>551.16999999999996</v>
      </c>
      <c r="D15" s="8">
        <v>705.37</v>
      </c>
      <c r="E15" s="8">
        <v>3.5000000000000001E-3</v>
      </c>
      <c r="F15" s="8">
        <v>262.45999999999998</v>
      </c>
      <c r="G15" s="8">
        <v>321.52</v>
      </c>
      <c r="I15" s="8" t="s">
        <v>3</v>
      </c>
      <c r="J15" s="8">
        <f t="shared" si="5"/>
        <v>1.1999999999999999E-3</v>
      </c>
      <c r="K15" s="10">
        <f t="shared" si="6"/>
        <v>167.99661599999999</v>
      </c>
      <c r="L15" s="10">
        <f t="shared" si="6"/>
        <v>214.99677600000001</v>
      </c>
      <c r="M15" s="8">
        <f t="shared" si="7"/>
        <v>3.5000000000000001E-3</v>
      </c>
      <c r="N15" s="10">
        <f t="shared" si="8"/>
        <v>79.997807999999992</v>
      </c>
      <c r="O15" s="10">
        <f t="shared" si="8"/>
        <v>97.999296000000001</v>
      </c>
    </row>
    <row r="16" spans="1:15" x14ac:dyDescent="0.35">
      <c r="A16" s="8" t="s">
        <v>4</v>
      </c>
      <c r="B16" s="8">
        <v>1.0500000000000001E-2</v>
      </c>
      <c r="C16" s="8">
        <v>101.7</v>
      </c>
      <c r="D16" s="8">
        <v>118.11</v>
      </c>
      <c r="E16" s="8">
        <v>2.3E-2</v>
      </c>
      <c r="F16" s="8">
        <v>49.21</v>
      </c>
      <c r="G16" s="8">
        <v>55.77</v>
      </c>
      <c r="I16" s="8" t="s">
        <v>4</v>
      </c>
      <c r="J16" s="8">
        <f t="shared" si="5"/>
        <v>1.0500000000000001E-2</v>
      </c>
      <c r="K16" s="10">
        <f t="shared" si="6"/>
        <v>30.998159999999999</v>
      </c>
      <c r="L16" s="10">
        <f t="shared" si="6"/>
        <v>35.999927999999997</v>
      </c>
      <c r="M16" s="8">
        <f t="shared" si="7"/>
        <v>2.3E-2</v>
      </c>
      <c r="N16" s="10">
        <f t="shared" si="8"/>
        <v>14.999207999999999</v>
      </c>
      <c r="O16" s="10">
        <f t="shared" si="8"/>
        <v>16.998695999999999</v>
      </c>
    </row>
    <row r="17" spans="1:15" x14ac:dyDescent="0.35">
      <c r="A17" s="8" t="s">
        <v>5</v>
      </c>
      <c r="B17" s="8">
        <v>1.6999999999999999E-3</v>
      </c>
      <c r="C17" s="8">
        <v>439.63</v>
      </c>
      <c r="D17" s="8">
        <v>554.46</v>
      </c>
      <c r="E17" s="8">
        <v>2.5000000000000001E-3</v>
      </c>
      <c r="F17" s="8">
        <v>337.92</v>
      </c>
      <c r="G17" s="8">
        <v>416.66</v>
      </c>
      <c r="I17" s="8" t="s">
        <v>5</v>
      </c>
      <c r="J17" s="8">
        <f t="shared" si="5"/>
        <v>1.6999999999999999E-3</v>
      </c>
      <c r="K17" s="10">
        <f t="shared" si="6"/>
        <v>133.999224</v>
      </c>
      <c r="L17" s="10">
        <f t="shared" si="6"/>
        <v>168.99940799999999</v>
      </c>
      <c r="M17" s="8">
        <f t="shared" si="7"/>
        <v>2.5000000000000001E-3</v>
      </c>
      <c r="N17" s="10">
        <f t="shared" si="8"/>
        <v>102.99801600000001</v>
      </c>
      <c r="O17" s="10">
        <f t="shared" si="8"/>
        <v>126.997968</v>
      </c>
    </row>
    <row r="19" spans="1:15" x14ac:dyDescent="0.35">
      <c r="A19" s="4" t="s">
        <v>18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3.3300000000000001E-3</v>
      </c>
      <c r="C22" s="8">
        <v>272.31</v>
      </c>
      <c r="D22" s="8">
        <v>334.64</v>
      </c>
      <c r="E22" s="8">
        <v>9.4000000000000004E-3</v>
      </c>
      <c r="F22" s="5">
        <v>111.55</v>
      </c>
      <c r="G22" s="8">
        <v>134.51</v>
      </c>
      <c r="I22" s="8" t="s">
        <v>1</v>
      </c>
      <c r="J22" s="8">
        <f t="shared" ref="J22:J26" si="9">B22</f>
        <v>3.3300000000000001E-3</v>
      </c>
      <c r="K22" s="10">
        <f t="shared" ref="K22:L26" si="10">CONVERT(C22,"ft","m")</f>
        <v>83.000088000000005</v>
      </c>
      <c r="L22" s="10">
        <f t="shared" si="10"/>
        <v>101.998272</v>
      </c>
      <c r="M22" s="8">
        <f t="shared" ref="M22:M26" si="11">E22</f>
        <v>9.4000000000000004E-3</v>
      </c>
      <c r="N22" s="12">
        <f t="shared" ref="N22:O26" si="12">CONVERT(F22,"ft","m")</f>
        <v>34.000439999999998</v>
      </c>
      <c r="O22" s="10">
        <f t="shared" si="12"/>
        <v>40.998648000000003</v>
      </c>
    </row>
    <row r="23" spans="1:15" x14ac:dyDescent="0.35">
      <c r="A23" s="8" t="s">
        <v>2</v>
      </c>
      <c r="B23" s="8">
        <v>7.2500000000000004E-3</v>
      </c>
      <c r="C23" s="8">
        <v>144.36000000000001</v>
      </c>
      <c r="D23" s="8">
        <v>170.6</v>
      </c>
      <c r="E23" s="8">
        <v>2.23E-2</v>
      </c>
      <c r="F23" s="8">
        <v>49.21</v>
      </c>
      <c r="G23" s="8">
        <v>59.05</v>
      </c>
      <c r="I23" s="8" t="s">
        <v>2</v>
      </c>
      <c r="J23" s="8">
        <f t="shared" si="9"/>
        <v>7.2500000000000004E-3</v>
      </c>
      <c r="K23" s="10">
        <f t="shared" si="10"/>
        <v>44.000928000000009</v>
      </c>
      <c r="L23" s="10">
        <f t="shared" si="10"/>
        <v>51.99888</v>
      </c>
      <c r="M23" s="8">
        <f t="shared" si="11"/>
        <v>2.23E-2</v>
      </c>
      <c r="N23" s="10">
        <f t="shared" si="12"/>
        <v>14.999207999999999</v>
      </c>
      <c r="O23" s="10">
        <f t="shared" si="12"/>
        <v>17.998439999999999</v>
      </c>
    </row>
    <row r="24" spans="1:15" x14ac:dyDescent="0.35">
      <c r="A24" s="8" t="s">
        <v>3</v>
      </c>
      <c r="B24" s="8">
        <v>5.8999999999999999E-3</v>
      </c>
      <c r="C24" s="8">
        <v>170.6</v>
      </c>
      <c r="D24" s="8">
        <v>203.41</v>
      </c>
      <c r="E24" s="8">
        <v>1.77E-2</v>
      </c>
      <c r="F24" s="8">
        <v>62.34</v>
      </c>
      <c r="G24" s="8">
        <v>72.180000000000007</v>
      </c>
      <c r="I24" s="8" t="s">
        <v>3</v>
      </c>
      <c r="J24" s="8">
        <f t="shared" si="9"/>
        <v>5.8999999999999999E-3</v>
      </c>
      <c r="K24" s="10">
        <f t="shared" si="10"/>
        <v>51.99888</v>
      </c>
      <c r="L24" s="10">
        <f t="shared" si="10"/>
        <v>61.999367999999997</v>
      </c>
      <c r="M24" s="8">
        <f t="shared" si="11"/>
        <v>1.77E-2</v>
      </c>
      <c r="N24" s="10">
        <f t="shared" si="12"/>
        <v>19.001232000000002</v>
      </c>
      <c r="O24" s="10">
        <f t="shared" si="12"/>
        <v>22.000464000000004</v>
      </c>
    </row>
    <row r="25" spans="1:15" x14ac:dyDescent="0.35">
      <c r="A25" s="8" t="s">
        <v>4</v>
      </c>
      <c r="B25" s="8">
        <v>5.2999999999999999E-2</v>
      </c>
      <c r="C25" s="8">
        <v>22.97</v>
      </c>
      <c r="D25" s="8">
        <v>26.25</v>
      </c>
      <c r="E25" s="8">
        <v>0.114</v>
      </c>
      <c r="F25" s="8">
        <v>13.12</v>
      </c>
      <c r="G25" s="8">
        <v>13.12</v>
      </c>
      <c r="I25" s="8" t="s">
        <v>4</v>
      </c>
      <c r="J25" s="8">
        <f t="shared" si="9"/>
        <v>5.2999999999999999E-2</v>
      </c>
      <c r="K25" s="10">
        <f t="shared" si="10"/>
        <v>7.0012559999999997</v>
      </c>
      <c r="L25" s="10">
        <f t="shared" si="10"/>
        <v>8.0009999999999994</v>
      </c>
      <c r="M25" s="8">
        <f t="shared" si="11"/>
        <v>0.114</v>
      </c>
      <c r="N25" s="10">
        <f t="shared" si="12"/>
        <v>3.9989759999999999</v>
      </c>
      <c r="O25" s="10">
        <f t="shared" si="12"/>
        <v>3.9989759999999999</v>
      </c>
    </row>
    <row r="26" spans="1:15" x14ac:dyDescent="0.35">
      <c r="A26" s="8" t="s">
        <v>5</v>
      </c>
      <c r="B26" s="8">
        <v>8.5000000000000006E-3</v>
      </c>
      <c r="C26" s="8">
        <v>124.67</v>
      </c>
      <c r="D26" s="8">
        <v>147.63999999999999</v>
      </c>
      <c r="E26" s="8">
        <v>1.23E-2</v>
      </c>
      <c r="F26" s="8">
        <v>88.58</v>
      </c>
      <c r="G26" s="8">
        <v>101.7</v>
      </c>
      <c r="I26" s="8" t="s">
        <v>5</v>
      </c>
      <c r="J26" s="8">
        <f t="shared" si="9"/>
        <v>8.5000000000000006E-3</v>
      </c>
      <c r="K26" s="10">
        <f t="shared" si="10"/>
        <v>37.999415999999997</v>
      </c>
      <c r="L26" s="10">
        <f t="shared" si="10"/>
        <v>45.000671999999994</v>
      </c>
      <c r="M26" s="8">
        <f t="shared" si="11"/>
        <v>1.23E-2</v>
      </c>
      <c r="N26" s="10">
        <f t="shared" si="12"/>
        <v>26.999184</v>
      </c>
      <c r="O26" s="10">
        <f t="shared" si="12"/>
        <v>30.998159999999999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43D1A-73B2-45D4-93EC-2D6F22BC0209}">
  <sheetPr>
    <tabColor theme="9"/>
  </sheetPr>
  <dimension ref="A1:E6"/>
  <sheetViews>
    <sheetView workbookViewId="0">
      <selection activeCell="B11" sqref="B11"/>
    </sheetView>
  </sheetViews>
  <sheetFormatPr defaultRowHeight="14.5" x14ac:dyDescent="0.35"/>
  <cols>
    <col min="2" max="2" width="14.7265625" customWidth="1"/>
    <col min="4" max="4" width="13.08984375" customWidth="1"/>
  </cols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40.998648000000003</v>
      </c>
      <c r="C2" s="3">
        <v>304.8</v>
      </c>
      <c r="D2" s="3">
        <v>155.99664000000001</v>
      </c>
      <c r="E2" s="3">
        <v>304.8</v>
      </c>
    </row>
    <row r="3" spans="1:5" x14ac:dyDescent="0.35">
      <c r="A3" t="s">
        <v>2</v>
      </c>
      <c r="B3" s="14">
        <v>17.998439999999999</v>
      </c>
      <c r="C3" s="3">
        <v>193.99910399999999</v>
      </c>
      <c r="D3" s="3">
        <v>78.998063999999999</v>
      </c>
      <c r="E3" s="3">
        <v>304.8</v>
      </c>
    </row>
    <row r="4" spans="1:5" x14ac:dyDescent="0.35">
      <c r="A4" t="s">
        <v>3</v>
      </c>
      <c r="B4" s="14">
        <v>22.000464000000004</v>
      </c>
      <c r="C4" s="3">
        <v>227.99649600000001</v>
      </c>
      <c r="D4" s="3">
        <v>97.999296000000001</v>
      </c>
      <c r="E4" s="3">
        <v>304.8</v>
      </c>
    </row>
    <row r="5" spans="1:5" x14ac:dyDescent="0.35">
      <c r="A5" t="s">
        <v>4</v>
      </c>
      <c r="B5" s="3">
        <v>3.9989759999999999</v>
      </c>
      <c r="C5" s="3">
        <v>37.999415999999997</v>
      </c>
      <c r="D5" s="3">
        <v>16.998695999999999</v>
      </c>
      <c r="E5" s="3">
        <v>149.998176</v>
      </c>
    </row>
    <row r="6" spans="1:5" x14ac:dyDescent="0.35">
      <c r="A6" t="s">
        <v>5</v>
      </c>
      <c r="B6" s="3">
        <v>32.000951999999998</v>
      </c>
      <c r="C6" s="3">
        <v>176.99736000000001</v>
      </c>
      <c r="D6" s="14">
        <v>126.997968</v>
      </c>
      <c r="E6" s="3">
        <v>304.8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3DC7B-6F32-45AF-869C-CF781974D8E1}">
  <dimension ref="A1:O26"/>
  <sheetViews>
    <sheetView topLeftCell="H1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364.17</v>
      </c>
      <c r="D4" s="8">
        <v>656.16</v>
      </c>
      <c r="E4" s="8">
        <v>1.8E-3</v>
      </c>
      <c r="F4" s="5">
        <v>127.95</v>
      </c>
      <c r="G4" s="8">
        <v>226.38</v>
      </c>
      <c r="I4" s="8" t="s">
        <v>1</v>
      </c>
      <c r="J4" s="8">
        <v>6.3000000000000003E-4</v>
      </c>
      <c r="K4" s="10">
        <f>CONVERT(C4,"ft","m")</f>
        <v>110.999016</v>
      </c>
      <c r="L4" s="10">
        <f t="shared" ref="L4:L8" si="0">CONVERT(D4,"ft","m")</f>
        <v>199.997568</v>
      </c>
      <c r="M4" s="8">
        <v>1.8E-3</v>
      </c>
      <c r="N4" s="10">
        <f t="shared" ref="N4:O8" si="1">CONVERT(F4,"ft","m")</f>
        <v>38.999160000000003</v>
      </c>
      <c r="O4" s="10">
        <f t="shared" si="1"/>
        <v>69.000624000000002</v>
      </c>
    </row>
    <row r="5" spans="1:15" x14ac:dyDescent="0.35">
      <c r="A5" s="8" t="s">
        <v>2</v>
      </c>
      <c r="B5" s="8">
        <v>1.4E-3</v>
      </c>
      <c r="C5" s="8">
        <v>167.32</v>
      </c>
      <c r="D5" s="8">
        <v>298.55</v>
      </c>
      <c r="E5" s="8">
        <v>4.3E-3</v>
      </c>
      <c r="F5" s="8">
        <v>49.21</v>
      </c>
      <c r="G5" s="8">
        <v>78.739999999999995</v>
      </c>
      <c r="I5" s="8" t="s">
        <v>2</v>
      </c>
      <c r="J5" s="8">
        <v>1.4E-3</v>
      </c>
      <c r="K5" s="10">
        <f t="shared" ref="K5:K8" si="2">CONVERT(C5,"ft","m")</f>
        <v>50.999136</v>
      </c>
      <c r="L5" s="10">
        <f t="shared" si="0"/>
        <v>90.998040000000003</v>
      </c>
      <c r="M5" s="8">
        <v>4.3E-3</v>
      </c>
      <c r="N5" s="10">
        <f t="shared" si="1"/>
        <v>14.999207999999999</v>
      </c>
      <c r="O5" s="10">
        <f t="shared" si="1"/>
        <v>23.999951999999997</v>
      </c>
    </row>
    <row r="6" spans="1:15" x14ac:dyDescent="0.35">
      <c r="A6" s="8" t="s">
        <v>3</v>
      </c>
      <c r="B6" s="8">
        <v>1.1000000000000001E-3</v>
      </c>
      <c r="C6" s="8">
        <v>213.25</v>
      </c>
      <c r="D6" s="8">
        <v>383.85</v>
      </c>
      <c r="E6" s="8">
        <v>3.3999999999999998E-3</v>
      </c>
      <c r="F6" s="8">
        <v>62.34</v>
      </c>
      <c r="G6" s="8">
        <v>104.99</v>
      </c>
      <c r="I6" s="8" t="s">
        <v>3</v>
      </c>
      <c r="J6" s="8">
        <v>1.1000000000000001E-3</v>
      </c>
      <c r="K6" s="10">
        <f t="shared" si="2"/>
        <v>64.998599999999996</v>
      </c>
      <c r="L6" s="10">
        <f t="shared" si="0"/>
        <v>116.99748</v>
      </c>
      <c r="M6" s="8">
        <v>3.3999999999999998E-3</v>
      </c>
      <c r="N6" s="10">
        <f t="shared" si="1"/>
        <v>19.001232000000002</v>
      </c>
      <c r="O6" s="10">
        <f t="shared" si="1"/>
        <v>32.000951999999998</v>
      </c>
    </row>
    <row r="7" spans="1:15" x14ac:dyDescent="0.35">
      <c r="A7" s="8" t="s">
        <v>4</v>
      </c>
      <c r="B7" s="8">
        <v>0.01</v>
      </c>
      <c r="C7" s="8">
        <v>22.97</v>
      </c>
      <c r="D7" s="8">
        <v>26.25</v>
      </c>
      <c r="E7" s="8">
        <v>2.1999999999999999E-2</v>
      </c>
      <c r="F7" s="8">
        <v>13.12</v>
      </c>
      <c r="G7" s="8">
        <v>13.12</v>
      </c>
      <c r="I7" s="8" t="s">
        <v>4</v>
      </c>
      <c r="J7" s="8">
        <v>0.01</v>
      </c>
      <c r="K7" s="10">
        <f t="shared" si="2"/>
        <v>7.0012559999999997</v>
      </c>
      <c r="L7" s="10">
        <f t="shared" si="0"/>
        <v>8.0009999999999994</v>
      </c>
      <c r="M7" s="8">
        <v>2.1999999999999999E-2</v>
      </c>
      <c r="N7" s="10">
        <f t="shared" si="1"/>
        <v>3.9989759999999999</v>
      </c>
      <c r="O7" s="10">
        <f t="shared" si="1"/>
        <v>3.9989759999999999</v>
      </c>
    </row>
    <row r="8" spans="1:15" x14ac:dyDescent="0.35">
      <c r="A8" s="8" t="s">
        <v>5</v>
      </c>
      <c r="B8" s="8">
        <v>1.6000000000000001E-3</v>
      </c>
      <c r="C8" s="8">
        <v>144.36000000000001</v>
      </c>
      <c r="D8" s="8">
        <v>259.18</v>
      </c>
      <c r="E8" s="8">
        <v>2.3E-3</v>
      </c>
      <c r="F8" s="8">
        <v>98.42</v>
      </c>
      <c r="G8" s="8">
        <v>170.6</v>
      </c>
      <c r="I8" s="8" t="s">
        <v>5</v>
      </c>
      <c r="J8" s="8">
        <v>1.6000000000000001E-3</v>
      </c>
      <c r="K8" s="10">
        <f t="shared" si="2"/>
        <v>44.000928000000009</v>
      </c>
      <c r="L8" s="10">
        <f t="shared" si="0"/>
        <v>78.998063999999999</v>
      </c>
      <c r="M8" s="8">
        <v>2.3E-3</v>
      </c>
      <c r="N8" s="10">
        <f t="shared" si="1"/>
        <v>29.998415999999999</v>
      </c>
      <c r="O8" s="10">
        <f t="shared" si="1"/>
        <v>51.99888</v>
      </c>
    </row>
    <row r="10" spans="1:15" x14ac:dyDescent="0.35">
      <c r="A10" s="4" t="s">
        <v>11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65.62</v>
      </c>
      <c r="D13" s="8">
        <v>111.55</v>
      </c>
      <c r="E13" s="8">
        <v>9.1999999999999998E-3</v>
      </c>
      <c r="F13" s="5">
        <v>22.97</v>
      </c>
      <c r="G13" s="8">
        <v>29.53</v>
      </c>
      <c r="I13" s="8" t="s">
        <v>1</v>
      </c>
      <c r="J13" s="8">
        <v>3.2499999999999999E-3</v>
      </c>
      <c r="K13" s="10">
        <f t="shared" ref="K13:L17" si="3">CONVERT(C13,"ft","m")</f>
        <v>20.000976000000001</v>
      </c>
      <c r="L13" s="10">
        <f t="shared" si="3"/>
        <v>34.000439999999998</v>
      </c>
      <c r="M13" s="8">
        <v>9.1999999999999998E-3</v>
      </c>
      <c r="N13" s="10">
        <f t="shared" ref="N13:O17" si="4">CONVERT(F13,"ft","m")</f>
        <v>7.0012559999999997</v>
      </c>
      <c r="O13" s="10">
        <f t="shared" si="4"/>
        <v>9.0007439999999992</v>
      </c>
    </row>
    <row r="14" spans="1:15" x14ac:dyDescent="0.35">
      <c r="A14" s="8" t="s">
        <v>2</v>
      </c>
      <c r="B14" s="8">
        <v>7.1000000000000004E-3</v>
      </c>
      <c r="C14" s="8">
        <v>29.53</v>
      </c>
      <c r="D14" s="8">
        <v>42.65</v>
      </c>
      <c r="E14" s="8">
        <v>2.1700000000000001E-2</v>
      </c>
      <c r="F14" s="8">
        <v>13.12</v>
      </c>
      <c r="G14" s="8">
        <v>13.12</v>
      </c>
      <c r="I14" s="8" t="s">
        <v>2</v>
      </c>
      <c r="J14" s="8">
        <v>7.1000000000000004E-3</v>
      </c>
      <c r="K14" s="10">
        <f t="shared" si="3"/>
        <v>9.0007439999999992</v>
      </c>
      <c r="L14" s="10">
        <f t="shared" si="3"/>
        <v>12.99972</v>
      </c>
      <c r="M14" s="8">
        <v>2.1700000000000001E-2</v>
      </c>
      <c r="N14" s="10">
        <f t="shared" si="4"/>
        <v>3.9989759999999999</v>
      </c>
      <c r="O14" s="10">
        <f t="shared" si="4"/>
        <v>3.9989759999999999</v>
      </c>
    </row>
    <row r="15" spans="1:15" x14ac:dyDescent="0.35">
      <c r="A15" s="8" t="s">
        <v>3</v>
      </c>
      <c r="B15" s="8">
        <v>5.7999999999999996E-3</v>
      </c>
      <c r="C15" s="8">
        <v>36.090000000000003</v>
      </c>
      <c r="D15" s="8">
        <v>52.49</v>
      </c>
      <c r="E15" s="8">
        <v>1.7399999999999999E-2</v>
      </c>
      <c r="F15" s="8">
        <v>13.12</v>
      </c>
      <c r="G15" s="8">
        <v>16.399999999999999</v>
      </c>
      <c r="I15" s="8" t="s">
        <v>3</v>
      </c>
      <c r="J15" s="8">
        <v>5.7999999999999996E-3</v>
      </c>
      <c r="K15" s="10">
        <f t="shared" si="3"/>
        <v>11.000232000000002</v>
      </c>
      <c r="L15" s="10">
        <f t="shared" si="3"/>
        <v>15.998951999999999</v>
      </c>
      <c r="M15" s="8">
        <v>1.7399999999999999E-2</v>
      </c>
      <c r="N15" s="10">
        <f t="shared" si="4"/>
        <v>3.9989759999999999</v>
      </c>
      <c r="O15" s="10">
        <f t="shared" si="4"/>
        <v>4.9987199999999996</v>
      </c>
    </row>
    <row r="16" spans="1:15" x14ac:dyDescent="0.35">
      <c r="A16" s="8" t="s">
        <v>4</v>
      </c>
      <c r="B16" s="8">
        <v>5.1999999999999998E-2</v>
      </c>
      <c r="C16" s="8">
        <v>6.56</v>
      </c>
      <c r="D16" s="8">
        <v>6.56</v>
      </c>
      <c r="E16" s="8">
        <v>0.112</v>
      </c>
      <c r="F16" s="8">
        <v>3.28</v>
      </c>
      <c r="G16" s="8">
        <v>3.28</v>
      </c>
      <c r="I16" s="8" t="s">
        <v>4</v>
      </c>
      <c r="J16" s="8">
        <v>5.1999999999999998E-2</v>
      </c>
      <c r="K16" s="10">
        <f t="shared" si="3"/>
        <v>1.9994879999999999</v>
      </c>
      <c r="L16" s="10">
        <f t="shared" si="3"/>
        <v>1.9994879999999999</v>
      </c>
      <c r="M16" s="8">
        <v>0.112</v>
      </c>
      <c r="N16" s="10">
        <f t="shared" si="4"/>
        <v>0.99974399999999997</v>
      </c>
      <c r="O16" s="10">
        <f t="shared" si="4"/>
        <v>0.99974399999999997</v>
      </c>
    </row>
    <row r="17" spans="1:15" x14ac:dyDescent="0.35">
      <c r="A17" s="8" t="s">
        <v>5</v>
      </c>
      <c r="B17" s="8">
        <v>8.3000000000000001E-3</v>
      </c>
      <c r="C17" s="8">
        <v>26.25</v>
      </c>
      <c r="D17" s="8">
        <v>32.81</v>
      </c>
      <c r="E17" s="8">
        <v>1.2E-2</v>
      </c>
      <c r="F17" s="8">
        <v>19.68</v>
      </c>
      <c r="G17" s="8">
        <v>22.97</v>
      </c>
      <c r="I17" s="8" t="s">
        <v>5</v>
      </c>
      <c r="J17" s="8">
        <v>8.3000000000000001E-3</v>
      </c>
      <c r="K17" s="10">
        <f t="shared" si="3"/>
        <v>8.0009999999999994</v>
      </c>
      <c r="L17" s="10">
        <f t="shared" si="3"/>
        <v>10.000488000000001</v>
      </c>
      <c r="M17" s="8">
        <v>1.2E-2</v>
      </c>
      <c r="N17" s="10">
        <f t="shared" si="4"/>
        <v>5.9984640000000002</v>
      </c>
      <c r="O17" s="10">
        <f t="shared" si="4"/>
        <v>7.0012559999999997</v>
      </c>
    </row>
    <row r="19" spans="1:15" x14ac:dyDescent="0.35">
      <c r="A19" s="4" t="s">
        <v>12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13.12</v>
      </c>
      <c r="D22" s="8">
        <v>13.12</v>
      </c>
      <c r="E22" s="8">
        <v>5.4100000000000002E-2</v>
      </c>
      <c r="F22" s="5">
        <v>6.56</v>
      </c>
      <c r="G22" s="8">
        <v>6.56</v>
      </c>
      <c r="I22" s="8" t="s">
        <v>1</v>
      </c>
      <c r="J22" s="8">
        <v>1.917E-2</v>
      </c>
      <c r="K22" s="10">
        <f t="shared" ref="K22:L26" si="5">CONVERT(C22,"ft","m")</f>
        <v>3.9989759999999999</v>
      </c>
      <c r="L22" s="10">
        <f t="shared" si="5"/>
        <v>3.9989759999999999</v>
      </c>
      <c r="M22" s="8">
        <v>5.4100000000000002E-2</v>
      </c>
      <c r="N22" s="10">
        <f t="shared" ref="N22:O26" si="6">CONVERT(F22,"ft","m")</f>
        <v>1.9994879999999999</v>
      </c>
      <c r="O22" s="10">
        <f t="shared" si="6"/>
        <v>1.9994879999999999</v>
      </c>
    </row>
    <row r="23" spans="1:15" x14ac:dyDescent="0.35">
      <c r="A23" s="8" t="s">
        <v>2</v>
      </c>
      <c r="B23" s="8">
        <v>4.1799999999999997E-2</v>
      </c>
      <c r="C23" s="8">
        <v>6.56</v>
      </c>
      <c r="D23" s="8">
        <v>6.56</v>
      </c>
      <c r="E23" s="8">
        <v>0.12770000000000001</v>
      </c>
      <c r="F23" s="8">
        <v>3.28</v>
      </c>
      <c r="G23" s="8">
        <v>3.28</v>
      </c>
      <c r="I23" s="8" t="s">
        <v>2</v>
      </c>
      <c r="J23" s="8">
        <v>4.1799999999999997E-2</v>
      </c>
      <c r="K23" s="10">
        <f t="shared" si="5"/>
        <v>1.9994879999999999</v>
      </c>
      <c r="L23" s="10">
        <f t="shared" si="5"/>
        <v>1.9994879999999999</v>
      </c>
      <c r="M23" s="8">
        <v>0.12770000000000001</v>
      </c>
      <c r="N23" s="10">
        <f t="shared" si="6"/>
        <v>0.99974399999999997</v>
      </c>
      <c r="O23" s="10">
        <f t="shared" si="6"/>
        <v>0.99974399999999997</v>
      </c>
    </row>
    <row r="24" spans="1:15" x14ac:dyDescent="0.35">
      <c r="A24" s="8" t="s">
        <v>3</v>
      </c>
      <c r="B24" s="8">
        <v>3.4099999999999998E-2</v>
      </c>
      <c r="C24" s="8">
        <v>9.84</v>
      </c>
      <c r="D24" s="8">
        <v>6.56</v>
      </c>
      <c r="E24" s="8">
        <v>0.1022</v>
      </c>
      <c r="F24" s="8">
        <v>3.28</v>
      </c>
      <c r="G24" s="8">
        <v>3.28</v>
      </c>
      <c r="I24" s="8" t="s">
        <v>3</v>
      </c>
      <c r="J24" s="8">
        <v>3.4099999999999998E-2</v>
      </c>
      <c r="K24" s="10">
        <f t="shared" si="5"/>
        <v>2.9992320000000001</v>
      </c>
      <c r="L24" s="10">
        <f t="shared" si="5"/>
        <v>1.9994879999999999</v>
      </c>
      <c r="M24" s="8">
        <v>0.1022</v>
      </c>
      <c r="N24" s="10">
        <f t="shared" si="6"/>
        <v>0.99974399999999997</v>
      </c>
      <c r="O24" s="10">
        <f t="shared" si="6"/>
        <v>0.99974399999999997</v>
      </c>
    </row>
    <row r="25" spans="1:15" x14ac:dyDescent="0.35">
      <c r="A25" s="8" t="s">
        <v>4</v>
      </c>
      <c r="B25" s="8">
        <v>0.30649999999999999</v>
      </c>
      <c r="C25" s="8">
        <v>3.28</v>
      </c>
      <c r="D25" s="8">
        <v>3.28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5"/>
        <v>0.99974399999999997</v>
      </c>
      <c r="L25" s="10">
        <f t="shared" si="5"/>
        <v>0.99974399999999997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6.56</v>
      </c>
      <c r="D26" s="8">
        <v>6.56</v>
      </c>
      <c r="E26" s="8">
        <v>7.0699999999999999E-2</v>
      </c>
      <c r="F26" s="8">
        <v>6.56</v>
      </c>
      <c r="G26" s="8">
        <v>3.28</v>
      </c>
      <c r="I26" s="8" t="s">
        <v>5</v>
      </c>
      <c r="J26" s="8">
        <v>4.8899999999999999E-2</v>
      </c>
      <c r="K26" s="10">
        <f t="shared" si="5"/>
        <v>1.9994879999999999</v>
      </c>
      <c r="L26" s="10">
        <f t="shared" si="5"/>
        <v>1.9994879999999999</v>
      </c>
      <c r="M26" s="8">
        <v>7.0699999999999999E-2</v>
      </c>
      <c r="N26" s="10">
        <f t="shared" si="6"/>
        <v>1.9994879999999999</v>
      </c>
      <c r="O26" s="10">
        <f t="shared" si="6"/>
        <v>0.99974399999999997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8AA64-D368-4A6F-9287-8D838DFF868C}">
  <dimension ref="A1:O26"/>
  <sheetViews>
    <sheetView zoomScale="85" zoomScaleNormal="85" workbookViewId="0">
      <selection activeCell="D4" sqref="D4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21" t="s">
        <v>0</v>
      </c>
      <c r="B2" s="20" t="s">
        <v>8</v>
      </c>
      <c r="C2" s="20"/>
      <c r="D2" s="20"/>
      <c r="E2" s="20" t="s">
        <v>9</v>
      </c>
      <c r="F2" s="20"/>
      <c r="G2" s="20"/>
      <c r="I2" s="21" t="s">
        <v>0</v>
      </c>
      <c r="J2" s="20" t="s">
        <v>8</v>
      </c>
      <c r="K2" s="20"/>
      <c r="L2" s="20"/>
      <c r="M2" s="20" t="s">
        <v>9</v>
      </c>
      <c r="N2" s="20"/>
      <c r="O2" s="20"/>
    </row>
    <row r="3" spans="1:15" ht="72.5" x14ac:dyDescent="0.35">
      <c r="A3" s="21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21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1000</v>
      </c>
      <c r="D4">
        <v>1000</v>
      </c>
      <c r="E4">
        <v>4.0000000000000002E-4</v>
      </c>
      <c r="F4" s="5">
        <v>544.61</v>
      </c>
      <c r="G4" s="5">
        <v>971.12</v>
      </c>
      <c r="I4" t="s">
        <v>1</v>
      </c>
      <c r="J4">
        <f>B4</f>
        <v>1.2E-4</v>
      </c>
      <c r="K4" s="3">
        <f>CONVERT(C4,"ft","m")</f>
        <v>304.8</v>
      </c>
      <c r="L4" s="3">
        <f t="shared" ref="L4:L8" si="0">CONVERT(D4,"ft","m")</f>
        <v>304.8</v>
      </c>
      <c r="M4">
        <f t="shared" ref="M4:M8" si="1">E4</f>
        <v>4.0000000000000002E-4</v>
      </c>
      <c r="N4" s="6">
        <f t="shared" ref="N4:O8" si="2">CONVERT(F4,"ft","m")</f>
        <v>165.997128</v>
      </c>
      <c r="O4" s="3">
        <f t="shared" si="2"/>
        <v>295.99737599999997</v>
      </c>
    </row>
    <row r="5" spans="1:15" x14ac:dyDescent="0.35">
      <c r="A5" t="s">
        <v>2</v>
      </c>
      <c r="B5">
        <v>2.9999999999999997E-4</v>
      </c>
      <c r="C5">
        <v>685.69</v>
      </c>
      <c r="D5">
        <v>1000</v>
      </c>
      <c r="E5">
        <v>8.0000000000000004E-4</v>
      </c>
      <c r="F5">
        <v>291.99</v>
      </c>
      <c r="G5">
        <v>524.92999999999995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208.99831200000003</v>
      </c>
      <c r="L5" s="3">
        <f t="shared" si="0"/>
        <v>304.8</v>
      </c>
      <c r="M5">
        <f t="shared" si="1"/>
        <v>8.0000000000000004E-4</v>
      </c>
      <c r="N5" s="3">
        <f t="shared" si="2"/>
        <v>88.998552000000004</v>
      </c>
      <c r="O5" s="3">
        <f t="shared" si="2"/>
        <v>159.99866399999996</v>
      </c>
    </row>
    <row r="6" spans="1:15" x14ac:dyDescent="0.35">
      <c r="A6" t="s">
        <v>3</v>
      </c>
      <c r="B6">
        <v>2.0000000000000001E-4</v>
      </c>
      <c r="C6">
        <v>935.03</v>
      </c>
      <c r="D6">
        <v>1000</v>
      </c>
      <c r="E6">
        <v>6.9999999999999999E-4</v>
      </c>
      <c r="F6">
        <v>331.36</v>
      </c>
      <c r="G6">
        <v>597.11</v>
      </c>
      <c r="I6" t="s">
        <v>3</v>
      </c>
      <c r="J6">
        <f t="shared" si="3"/>
        <v>2.0000000000000001E-4</v>
      </c>
      <c r="K6" s="3">
        <f t="shared" si="4"/>
        <v>284.99714399999999</v>
      </c>
      <c r="L6" s="3">
        <f t="shared" si="0"/>
        <v>304.8</v>
      </c>
      <c r="M6">
        <f t="shared" si="1"/>
        <v>6.9999999999999999E-4</v>
      </c>
      <c r="N6" s="3">
        <f t="shared" si="2"/>
        <v>100.99852799999999</v>
      </c>
      <c r="O6" s="3">
        <f t="shared" si="2"/>
        <v>181.99912800000001</v>
      </c>
    </row>
    <row r="7" spans="1:15" x14ac:dyDescent="0.35">
      <c r="A7" t="s">
        <v>4</v>
      </c>
      <c r="B7">
        <v>2E-3</v>
      </c>
      <c r="C7">
        <v>114.83</v>
      </c>
      <c r="D7">
        <v>200.13</v>
      </c>
      <c r="E7">
        <v>4.0000000000000001E-3</v>
      </c>
      <c r="F7">
        <v>52.49</v>
      </c>
      <c r="G7">
        <v>85.3</v>
      </c>
      <c r="I7" t="s">
        <v>4</v>
      </c>
      <c r="J7">
        <f t="shared" si="3"/>
        <v>2E-3</v>
      </c>
      <c r="K7" s="3">
        <f t="shared" si="4"/>
        <v>35.000183999999997</v>
      </c>
      <c r="L7" s="3">
        <f t="shared" si="0"/>
        <v>60.999623999999997</v>
      </c>
      <c r="M7">
        <f t="shared" si="1"/>
        <v>4.0000000000000001E-3</v>
      </c>
      <c r="N7" s="3">
        <f t="shared" si="2"/>
        <v>15.998951999999999</v>
      </c>
      <c r="O7" s="3">
        <f t="shared" si="2"/>
        <v>25.99944</v>
      </c>
    </row>
    <row r="8" spans="1:15" x14ac:dyDescent="0.35">
      <c r="A8" t="s">
        <v>5</v>
      </c>
      <c r="B8">
        <v>2.9999999999999997E-4</v>
      </c>
      <c r="C8">
        <v>685.69</v>
      </c>
      <c r="D8">
        <v>1000</v>
      </c>
      <c r="E8">
        <v>5.0000000000000001E-4</v>
      </c>
      <c r="F8">
        <v>449.47</v>
      </c>
      <c r="G8">
        <v>803.8</v>
      </c>
      <c r="I8" t="s">
        <v>5</v>
      </c>
      <c r="J8">
        <f t="shared" si="3"/>
        <v>2.9999999999999997E-4</v>
      </c>
      <c r="K8" s="3">
        <f t="shared" si="4"/>
        <v>208.99831200000003</v>
      </c>
      <c r="L8" s="3">
        <f t="shared" si="0"/>
        <v>304.8</v>
      </c>
      <c r="M8">
        <f t="shared" si="1"/>
        <v>5.0000000000000001E-4</v>
      </c>
      <c r="N8" s="3">
        <f t="shared" si="2"/>
        <v>136.998456</v>
      </c>
      <c r="O8" s="3">
        <f t="shared" si="2"/>
        <v>244.99824000000001</v>
      </c>
    </row>
    <row r="10" spans="1:15" x14ac:dyDescent="0.35">
      <c r="A10" s="2" t="s">
        <v>16</v>
      </c>
    </row>
    <row r="11" spans="1:15" x14ac:dyDescent="0.35">
      <c r="A11" s="21" t="s">
        <v>0</v>
      </c>
      <c r="B11" s="20" t="s">
        <v>8</v>
      </c>
      <c r="C11" s="20"/>
      <c r="D11" s="20"/>
      <c r="E11" s="20" t="s">
        <v>9</v>
      </c>
      <c r="F11" s="20"/>
      <c r="G11" s="20"/>
      <c r="I11" s="21" t="s">
        <v>0</v>
      </c>
      <c r="J11" s="20" t="s">
        <v>8</v>
      </c>
      <c r="K11" s="20"/>
      <c r="L11" s="20"/>
      <c r="M11" s="20" t="s">
        <v>9</v>
      </c>
      <c r="N11" s="20"/>
      <c r="O11" s="20"/>
    </row>
    <row r="12" spans="1:15" ht="72.5" x14ac:dyDescent="0.35">
      <c r="A12" s="21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21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354.33</v>
      </c>
      <c r="D13">
        <v>636.48</v>
      </c>
      <c r="E13">
        <v>1.9E-3</v>
      </c>
      <c r="F13" s="5">
        <v>121.39</v>
      </c>
      <c r="G13">
        <v>213.25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107.99978400000001</v>
      </c>
      <c r="L13" s="3">
        <f t="shared" si="6"/>
        <v>193.99910399999999</v>
      </c>
      <c r="M13">
        <f t="shared" ref="M13:M17" si="7">E13</f>
        <v>1.9E-3</v>
      </c>
      <c r="N13" s="6">
        <f t="shared" ref="N13:O17" si="8">CONVERT(F13,"ft","m")</f>
        <v>36.999671999999997</v>
      </c>
      <c r="O13" s="3">
        <f t="shared" si="8"/>
        <v>64.998599999999996</v>
      </c>
    </row>
    <row r="14" spans="1:15" x14ac:dyDescent="0.35">
      <c r="A14" t="s">
        <v>2</v>
      </c>
      <c r="B14">
        <v>1.4499999999999999E-3</v>
      </c>
      <c r="C14">
        <v>160.76</v>
      </c>
      <c r="D14">
        <v>288.70999999999998</v>
      </c>
      <c r="E14">
        <v>4.4999999999999997E-3</v>
      </c>
      <c r="F14" s="13">
        <v>45.93</v>
      </c>
      <c r="G14">
        <v>72.180000000000007</v>
      </c>
      <c r="I14" t="s">
        <v>2</v>
      </c>
      <c r="J14">
        <f t="shared" si="5"/>
        <v>1.4499999999999999E-3</v>
      </c>
      <c r="K14" s="3" t="e">
        <f>CONVERT(#REF!,"ft","m")</f>
        <v>#REF!</v>
      </c>
      <c r="L14" s="3">
        <f t="shared" si="6"/>
        <v>87.998807999999983</v>
      </c>
      <c r="M14">
        <f t="shared" si="7"/>
        <v>4.4999999999999997E-3</v>
      </c>
      <c r="N14" s="3">
        <f t="shared" si="8"/>
        <v>13.999464</v>
      </c>
      <c r="O14" s="3">
        <f t="shared" si="8"/>
        <v>22.000464000000004</v>
      </c>
    </row>
    <row r="15" spans="1:15" x14ac:dyDescent="0.35">
      <c r="A15" t="s">
        <v>3</v>
      </c>
      <c r="B15">
        <v>1.1999999999999999E-3</v>
      </c>
      <c r="C15">
        <v>196.85</v>
      </c>
      <c r="D15">
        <v>351.05</v>
      </c>
      <c r="E15">
        <v>3.5000000000000001E-3</v>
      </c>
      <c r="F15">
        <v>62.34</v>
      </c>
      <c r="G15">
        <v>101.7</v>
      </c>
      <c r="I15" t="s">
        <v>3</v>
      </c>
      <c r="J15">
        <f t="shared" si="5"/>
        <v>1.1999999999999999E-3</v>
      </c>
      <c r="K15" s="3">
        <f>CONVERT(C14,"ft","m")</f>
        <v>48.999648000000001</v>
      </c>
      <c r="L15" s="3">
        <f t="shared" si="6"/>
        <v>107.00004</v>
      </c>
      <c r="M15">
        <f t="shared" si="7"/>
        <v>3.5000000000000001E-3</v>
      </c>
      <c r="N15" s="3">
        <f t="shared" si="8"/>
        <v>19.001232000000002</v>
      </c>
      <c r="O15" s="3">
        <f t="shared" si="8"/>
        <v>30.998159999999999</v>
      </c>
    </row>
    <row r="16" spans="1:15" x14ac:dyDescent="0.35">
      <c r="A16" t="s">
        <v>4</v>
      </c>
      <c r="B16">
        <v>1.0500000000000001E-2</v>
      </c>
      <c r="C16">
        <v>19.68</v>
      </c>
      <c r="D16">
        <v>26.25</v>
      </c>
      <c r="E16">
        <v>2.3E-2</v>
      </c>
      <c r="F16">
        <v>9.84</v>
      </c>
      <c r="G16">
        <v>13.12</v>
      </c>
      <c r="I16" t="s">
        <v>4</v>
      </c>
      <c r="J16">
        <f t="shared" si="5"/>
        <v>1.0500000000000001E-2</v>
      </c>
      <c r="K16" s="3">
        <f t="shared" si="6"/>
        <v>5.9984640000000002</v>
      </c>
      <c r="L16" s="3">
        <f t="shared" si="6"/>
        <v>8.0009999999999994</v>
      </c>
      <c r="M16">
        <f t="shared" si="7"/>
        <v>2.3E-2</v>
      </c>
      <c r="N16" s="3">
        <f t="shared" si="8"/>
        <v>2.9992320000000001</v>
      </c>
      <c r="O16" s="3">
        <f t="shared" si="8"/>
        <v>3.9989759999999999</v>
      </c>
    </row>
    <row r="17" spans="1:15" x14ac:dyDescent="0.35">
      <c r="A17" t="s">
        <v>5</v>
      </c>
      <c r="B17">
        <v>1.6999999999999999E-3</v>
      </c>
      <c r="C17">
        <v>134.51</v>
      </c>
      <c r="D17">
        <v>242.78</v>
      </c>
      <c r="E17">
        <v>2.5000000000000001E-3</v>
      </c>
      <c r="F17">
        <v>88.58</v>
      </c>
      <c r="G17">
        <v>154.19999999999999</v>
      </c>
      <c r="I17" t="s">
        <v>5</v>
      </c>
      <c r="J17">
        <f t="shared" si="5"/>
        <v>1.6999999999999999E-3</v>
      </c>
      <c r="K17" s="3">
        <f t="shared" si="6"/>
        <v>40.998648000000003</v>
      </c>
      <c r="L17" s="3">
        <f t="shared" si="6"/>
        <v>73.999343999999994</v>
      </c>
      <c r="M17">
        <f t="shared" si="7"/>
        <v>2.5000000000000001E-3</v>
      </c>
      <c r="N17" s="3">
        <f t="shared" si="8"/>
        <v>26.999184</v>
      </c>
      <c r="O17" s="3">
        <f t="shared" si="8"/>
        <v>47.000159999999994</v>
      </c>
    </row>
    <row r="19" spans="1:15" x14ac:dyDescent="0.35">
      <c r="A19" s="2" t="s">
        <v>18</v>
      </c>
    </row>
    <row r="20" spans="1:15" x14ac:dyDescent="0.35">
      <c r="A20" s="21" t="s">
        <v>0</v>
      </c>
      <c r="B20" s="20" t="s">
        <v>8</v>
      </c>
      <c r="C20" s="20"/>
      <c r="D20" s="20"/>
      <c r="E20" s="20" t="s">
        <v>9</v>
      </c>
      <c r="F20" s="20"/>
      <c r="G20" s="20"/>
      <c r="I20" s="21" t="s">
        <v>0</v>
      </c>
      <c r="J20" s="20" t="s">
        <v>8</v>
      </c>
      <c r="K20" s="20"/>
      <c r="L20" s="20"/>
      <c r="M20" s="20" t="s">
        <v>9</v>
      </c>
      <c r="N20" s="20"/>
      <c r="O20" s="20"/>
    </row>
    <row r="21" spans="1:15" ht="72.5" x14ac:dyDescent="0.35">
      <c r="A21" s="21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21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65.62</v>
      </c>
      <c r="D22">
        <v>108.27</v>
      </c>
      <c r="E22">
        <v>9.4000000000000004E-3</v>
      </c>
      <c r="F22" s="5">
        <v>22.97</v>
      </c>
      <c r="G22">
        <v>29.53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20.000976000000001</v>
      </c>
      <c r="L22" s="3">
        <f t="shared" si="10"/>
        <v>33.000695999999998</v>
      </c>
      <c r="M22">
        <f t="shared" ref="M22:M26" si="11">E22</f>
        <v>9.4000000000000004E-3</v>
      </c>
      <c r="N22" s="6">
        <f t="shared" ref="N22:O26" si="12">CONVERT(F22,"ft","m")</f>
        <v>7.0012559999999997</v>
      </c>
      <c r="O22" s="3">
        <f t="shared" si="12"/>
        <v>9.0007439999999992</v>
      </c>
    </row>
    <row r="23" spans="1:15" x14ac:dyDescent="0.35">
      <c r="A23" t="s">
        <v>2</v>
      </c>
      <c r="B23">
        <v>7.2500000000000004E-3</v>
      </c>
      <c r="C23">
        <v>29.53</v>
      </c>
      <c r="D23">
        <v>39.369999999999997</v>
      </c>
      <c r="E23">
        <v>2.23E-2</v>
      </c>
      <c r="F23">
        <v>13.12</v>
      </c>
      <c r="G23">
        <v>13.12</v>
      </c>
      <c r="I23" t="s">
        <v>2</v>
      </c>
      <c r="J23">
        <f t="shared" si="9"/>
        <v>7.2500000000000004E-3</v>
      </c>
      <c r="K23" s="3">
        <f t="shared" si="10"/>
        <v>9.0007439999999992</v>
      </c>
      <c r="L23" s="3">
        <f t="shared" si="10"/>
        <v>11.999975999999998</v>
      </c>
      <c r="M23">
        <f t="shared" si="11"/>
        <v>2.23E-2</v>
      </c>
      <c r="N23" s="3">
        <f t="shared" si="12"/>
        <v>3.9989759999999999</v>
      </c>
      <c r="O23" s="3">
        <f t="shared" si="12"/>
        <v>3.9989759999999999</v>
      </c>
    </row>
    <row r="24" spans="1:15" x14ac:dyDescent="0.35">
      <c r="A24" t="s">
        <v>3</v>
      </c>
      <c r="B24">
        <v>5.8999999999999999E-3</v>
      </c>
      <c r="C24">
        <v>36.090000000000003</v>
      </c>
      <c r="D24">
        <v>52.49</v>
      </c>
      <c r="E24">
        <v>1.77E-2</v>
      </c>
      <c r="F24">
        <v>13.12</v>
      </c>
      <c r="G24">
        <v>16.399999999999999</v>
      </c>
      <c r="I24" t="s">
        <v>3</v>
      </c>
      <c r="J24">
        <f t="shared" si="9"/>
        <v>5.8999999999999999E-3</v>
      </c>
      <c r="K24" s="3">
        <f t="shared" si="10"/>
        <v>11.000232000000002</v>
      </c>
      <c r="L24" s="3">
        <f t="shared" si="10"/>
        <v>15.998951999999999</v>
      </c>
      <c r="M24">
        <f t="shared" si="11"/>
        <v>1.77E-2</v>
      </c>
      <c r="N24" s="3">
        <f t="shared" si="12"/>
        <v>3.9989759999999999</v>
      </c>
      <c r="O24" s="3">
        <f t="shared" si="12"/>
        <v>4.9987199999999996</v>
      </c>
    </row>
    <row r="25" spans="1:15" x14ac:dyDescent="0.35">
      <c r="A25" t="s">
        <v>4</v>
      </c>
      <c r="B25">
        <v>5.2999999999999999E-2</v>
      </c>
      <c r="C25">
        <v>6.56</v>
      </c>
      <c r="D25">
        <v>6.56</v>
      </c>
      <c r="E25">
        <v>0.114</v>
      </c>
      <c r="F25">
        <v>3.28</v>
      </c>
      <c r="G25">
        <v>3.28</v>
      </c>
      <c r="I25" t="s">
        <v>4</v>
      </c>
      <c r="J25">
        <f t="shared" si="9"/>
        <v>5.2999999999999999E-2</v>
      </c>
      <c r="K25" s="3">
        <f t="shared" si="10"/>
        <v>1.9994879999999999</v>
      </c>
      <c r="L25" s="3">
        <f t="shared" si="10"/>
        <v>1.9994879999999999</v>
      </c>
      <c r="M25">
        <f t="shared" si="11"/>
        <v>0.114</v>
      </c>
      <c r="N25" s="3">
        <f t="shared" si="12"/>
        <v>0.99974399999999997</v>
      </c>
      <c r="O25" s="3">
        <f t="shared" si="12"/>
        <v>0.99974399999999997</v>
      </c>
    </row>
    <row r="26" spans="1:15" x14ac:dyDescent="0.35">
      <c r="A26" t="s">
        <v>5</v>
      </c>
      <c r="B26">
        <v>8.5000000000000006E-3</v>
      </c>
      <c r="C26">
        <v>26.25</v>
      </c>
      <c r="D26">
        <v>32.81</v>
      </c>
      <c r="E26">
        <v>1.23E-2</v>
      </c>
      <c r="F26">
        <v>19.68</v>
      </c>
      <c r="G26">
        <v>22.97</v>
      </c>
      <c r="I26" t="s">
        <v>5</v>
      </c>
      <c r="J26">
        <f t="shared" si="9"/>
        <v>8.5000000000000006E-3</v>
      </c>
      <c r="K26" s="3">
        <f t="shared" si="10"/>
        <v>8.0009999999999994</v>
      </c>
      <c r="L26" s="3">
        <f t="shared" si="10"/>
        <v>10.000488000000001</v>
      </c>
      <c r="M26">
        <f t="shared" si="11"/>
        <v>1.23E-2</v>
      </c>
      <c r="N26" s="3">
        <f t="shared" si="12"/>
        <v>5.9984640000000002</v>
      </c>
      <c r="O26" s="3">
        <f t="shared" si="12"/>
        <v>7.0012559999999997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0A650-C1C4-4BFA-A6A9-54A998E56546}">
  <dimension ref="A1:U91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" sqref="E9"/>
    </sheetView>
  </sheetViews>
  <sheetFormatPr defaultRowHeight="14.5" x14ac:dyDescent="0.35"/>
  <cols>
    <col min="1" max="1" width="10.26953125" customWidth="1"/>
    <col min="2" max="2" width="8.54296875" bestFit="1" customWidth="1"/>
    <col min="3" max="3" width="15.26953125" bestFit="1" customWidth="1"/>
    <col min="4" max="4" width="8.90625" bestFit="1" customWidth="1"/>
    <col min="5" max="5" width="14.453125" bestFit="1" customWidth="1"/>
    <col min="6" max="6" width="14.453125" customWidth="1"/>
    <col min="7" max="7" width="22.26953125" customWidth="1"/>
  </cols>
  <sheetData>
    <row r="1" spans="1:21" s="17" customFormat="1" ht="101.5" x14ac:dyDescent="0.35">
      <c r="A1" s="16" t="s">
        <v>32</v>
      </c>
      <c r="B1" s="16" t="s">
        <v>43</v>
      </c>
      <c r="C1" s="16" t="s">
        <v>44</v>
      </c>
      <c r="D1" s="16" t="s">
        <v>35</v>
      </c>
      <c r="E1" s="16" t="s">
        <v>0</v>
      </c>
      <c r="F1" s="16" t="s">
        <v>48</v>
      </c>
      <c r="G1" s="16" t="s">
        <v>37</v>
      </c>
      <c r="H1" s="16" t="s">
        <v>38</v>
      </c>
      <c r="I1" s="16" t="s">
        <v>53</v>
      </c>
      <c r="J1" s="16" t="s">
        <v>39</v>
      </c>
      <c r="K1" s="16" t="s">
        <v>40</v>
      </c>
      <c r="L1" s="16" t="s">
        <v>51</v>
      </c>
      <c r="M1" s="16" t="s">
        <v>52</v>
      </c>
      <c r="N1" s="16" t="s">
        <v>41</v>
      </c>
      <c r="O1" s="16" t="s">
        <v>42</v>
      </c>
      <c r="P1" s="16" t="s">
        <v>54</v>
      </c>
      <c r="R1" s="16" t="s">
        <v>55</v>
      </c>
      <c r="S1" s="16" t="s">
        <v>56</v>
      </c>
      <c r="T1" s="16" t="s">
        <v>57</v>
      </c>
      <c r="U1" s="16" t="s">
        <v>58</v>
      </c>
    </row>
    <row r="2" spans="1:21" x14ac:dyDescent="0.35">
      <c r="A2">
        <v>0.05</v>
      </c>
      <c r="B2" t="s">
        <v>34</v>
      </c>
      <c r="C2" t="s">
        <v>47</v>
      </c>
      <c r="D2">
        <v>4.4999999999999997E-3</v>
      </c>
      <c r="E2" t="s">
        <v>36</v>
      </c>
      <c r="F2" t="s">
        <v>45</v>
      </c>
      <c r="H2" t="s">
        <v>50</v>
      </c>
      <c r="I2" t="s">
        <v>50</v>
      </c>
      <c r="J2" t="s">
        <v>50</v>
      </c>
      <c r="K2" t="s">
        <v>50</v>
      </c>
      <c r="N2" t="s">
        <v>50</v>
      </c>
      <c r="O2" t="s">
        <v>50</v>
      </c>
      <c r="R2" t="s">
        <v>50</v>
      </c>
    </row>
    <row r="3" spans="1:21" x14ac:dyDescent="0.35">
      <c r="A3">
        <v>0.05</v>
      </c>
      <c r="B3" t="s">
        <v>34</v>
      </c>
      <c r="C3" t="s">
        <v>46</v>
      </c>
      <c r="D3">
        <v>6.4000000000000001E-2</v>
      </c>
      <c r="E3" t="s">
        <v>36</v>
      </c>
      <c r="F3" t="s">
        <v>45</v>
      </c>
      <c r="G3">
        <v>5.0000000000000001E-4</v>
      </c>
      <c r="H3" t="s">
        <v>50</v>
      </c>
      <c r="I3" t="s">
        <v>50</v>
      </c>
      <c r="J3" t="s">
        <v>50</v>
      </c>
      <c r="K3" t="s">
        <v>50</v>
      </c>
      <c r="L3">
        <v>236.22</v>
      </c>
      <c r="M3">
        <v>65.62</v>
      </c>
      <c r="N3" t="s">
        <v>50</v>
      </c>
      <c r="O3" t="s">
        <v>50</v>
      </c>
      <c r="P3">
        <v>101.7</v>
      </c>
      <c r="R3" t="s">
        <v>50</v>
      </c>
      <c r="S3" s="3">
        <f>CONVERT(L3,"ft","m")</f>
        <v>71.999855999999994</v>
      </c>
      <c r="T3" s="3">
        <f>CONVERT(M3,"ft","m")</f>
        <v>20.000976000000001</v>
      </c>
      <c r="U3" s="3">
        <f>CONVERT(P3,"ft","m")</f>
        <v>30.998159999999999</v>
      </c>
    </row>
    <row r="4" spans="1:21" x14ac:dyDescent="0.35">
      <c r="A4">
        <v>0.05</v>
      </c>
      <c r="B4" t="s">
        <v>34</v>
      </c>
      <c r="C4" t="s">
        <v>45</v>
      </c>
      <c r="D4">
        <v>0.81</v>
      </c>
      <c r="E4" t="s">
        <v>36</v>
      </c>
      <c r="F4" t="s">
        <v>45</v>
      </c>
      <c r="G4">
        <v>7.4000000000000003E-3</v>
      </c>
      <c r="H4" t="s">
        <v>50</v>
      </c>
      <c r="I4" t="s">
        <v>50</v>
      </c>
      <c r="J4" t="s">
        <v>50</v>
      </c>
      <c r="K4" t="s">
        <v>50</v>
      </c>
      <c r="N4" t="s">
        <v>50</v>
      </c>
      <c r="O4" t="s">
        <v>50</v>
      </c>
      <c r="R4" t="s">
        <v>50</v>
      </c>
    </row>
    <row r="5" spans="1:21" x14ac:dyDescent="0.35">
      <c r="A5">
        <v>0.05</v>
      </c>
      <c r="B5" t="s">
        <v>34</v>
      </c>
      <c r="C5" t="s">
        <v>47</v>
      </c>
      <c r="D5">
        <v>4.4999999999999997E-3</v>
      </c>
      <c r="E5" s="8" t="s">
        <v>3</v>
      </c>
      <c r="F5" t="s">
        <v>45</v>
      </c>
      <c r="H5" t="s">
        <v>50</v>
      </c>
      <c r="I5" t="s">
        <v>50</v>
      </c>
      <c r="J5" t="s">
        <v>50</v>
      </c>
      <c r="K5" t="s">
        <v>50</v>
      </c>
      <c r="N5" t="s">
        <v>50</v>
      </c>
      <c r="O5" t="s">
        <v>50</v>
      </c>
      <c r="R5" t="s">
        <v>50</v>
      </c>
    </row>
    <row r="6" spans="1:21" x14ac:dyDescent="0.35">
      <c r="A6">
        <v>0.05</v>
      </c>
      <c r="B6" t="s">
        <v>34</v>
      </c>
      <c r="C6" t="s">
        <v>46</v>
      </c>
      <c r="D6">
        <v>6.4000000000000001E-2</v>
      </c>
      <c r="E6" s="8" t="s">
        <v>3</v>
      </c>
      <c r="F6" t="s">
        <v>45</v>
      </c>
      <c r="G6">
        <v>4.4999999999999999E-4</v>
      </c>
      <c r="H6" t="s">
        <v>50</v>
      </c>
      <c r="I6" t="s">
        <v>50</v>
      </c>
      <c r="J6" t="s">
        <v>50</v>
      </c>
      <c r="K6" t="s">
        <v>50</v>
      </c>
      <c r="L6">
        <v>259.18</v>
      </c>
      <c r="M6">
        <v>72.180000000000007</v>
      </c>
      <c r="N6" t="s">
        <v>50</v>
      </c>
      <c r="O6" t="s">
        <v>50</v>
      </c>
      <c r="P6">
        <v>108.27</v>
      </c>
      <c r="R6" t="s">
        <v>50</v>
      </c>
      <c r="S6" s="3">
        <f>CONVERT(L6,"ft","m")</f>
        <v>78.998063999999999</v>
      </c>
      <c r="T6" s="3">
        <f>CONVERT(M6,"ft","m")</f>
        <v>22.000464000000004</v>
      </c>
      <c r="U6" s="3">
        <f>CONVERT(P6,"ft","m")</f>
        <v>33.000695999999998</v>
      </c>
    </row>
    <row r="7" spans="1:21" x14ac:dyDescent="0.35">
      <c r="A7">
        <v>0.05</v>
      </c>
      <c r="B7" t="s">
        <v>34</v>
      </c>
      <c r="C7" t="s">
        <v>45</v>
      </c>
      <c r="D7">
        <v>0.81</v>
      </c>
      <c r="E7" s="8" t="s">
        <v>3</v>
      </c>
      <c r="F7" t="s">
        <v>45</v>
      </c>
      <c r="G7">
        <v>6.0000000000000001E-3</v>
      </c>
      <c r="H7" t="s">
        <v>50</v>
      </c>
      <c r="I7" t="s">
        <v>50</v>
      </c>
      <c r="J7" t="s">
        <v>50</v>
      </c>
      <c r="K7" t="s">
        <v>50</v>
      </c>
      <c r="N7" t="s">
        <v>50</v>
      </c>
      <c r="O7" t="s">
        <v>50</v>
      </c>
      <c r="R7" t="s">
        <v>50</v>
      </c>
    </row>
    <row r="8" spans="1:21" x14ac:dyDescent="0.35">
      <c r="A8">
        <v>0.05</v>
      </c>
      <c r="B8" t="s">
        <v>34</v>
      </c>
      <c r="C8" t="s">
        <v>47</v>
      </c>
      <c r="D8">
        <v>4.4999999999999997E-3</v>
      </c>
      <c r="E8" t="s">
        <v>36</v>
      </c>
      <c r="F8" t="s">
        <v>49</v>
      </c>
      <c r="H8" t="s">
        <v>50</v>
      </c>
      <c r="I8" t="s">
        <v>50</v>
      </c>
      <c r="J8" t="s">
        <v>50</v>
      </c>
      <c r="K8" t="s">
        <v>50</v>
      </c>
      <c r="N8" t="s">
        <v>50</v>
      </c>
      <c r="O8" t="s">
        <v>50</v>
      </c>
      <c r="R8" t="s">
        <v>50</v>
      </c>
    </row>
    <row r="9" spans="1:21" x14ac:dyDescent="0.35">
      <c r="A9">
        <v>0.05</v>
      </c>
      <c r="B9" t="s">
        <v>34</v>
      </c>
      <c r="C9" t="s">
        <v>46</v>
      </c>
      <c r="D9">
        <v>6.4000000000000001E-2</v>
      </c>
      <c r="E9" t="s">
        <v>36</v>
      </c>
      <c r="F9" t="s">
        <v>49</v>
      </c>
      <c r="G9">
        <v>1.6999999999999999E-3</v>
      </c>
      <c r="H9" t="s">
        <v>50</v>
      </c>
      <c r="I9" t="s">
        <v>50</v>
      </c>
      <c r="J9" t="s">
        <v>50</v>
      </c>
      <c r="K9" t="s">
        <v>50</v>
      </c>
      <c r="L9">
        <v>75.459999999999994</v>
      </c>
      <c r="M9">
        <v>16.399999999999999</v>
      </c>
      <c r="N9" t="s">
        <v>50</v>
      </c>
      <c r="O9" t="s">
        <v>50</v>
      </c>
      <c r="P9">
        <v>55.77</v>
      </c>
      <c r="R9" t="s">
        <v>50</v>
      </c>
      <c r="S9" s="3">
        <f>CONVERT(L9,"ft","m")</f>
        <v>23.000207999999997</v>
      </c>
      <c r="T9" s="3">
        <f>CONVERT(M9,"ft","m")</f>
        <v>4.9987199999999996</v>
      </c>
      <c r="U9" s="3">
        <f>CONVERT(P9,"ft","m")</f>
        <v>16.998695999999999</v>
      </c>
    </row>
    <row r="10" spans="1:21" x14ac:dyDescent="0.35">
      <c r="A10">
        <v>0.05</v>
      </c>
      <c r="B10" t="s">
        <v>34</v>
      </c>
      <c r="C10" t="s">
        <v>45</v>
      </c>
      <c r="D10">
        <v>0.81</v>
      </c>
      <c r="E10" t="s">
        <v>36</v>
      </c>
      <c r="F10" t="s">
        <v>49</v>
      </c>
      <c r="H10" t="s">
        <v>50</v>
      </c>
      <c r="I10" t="s">
        <v>50</v>
      </c>
      <c r="J10" t="s">
        <v>50</v>
      </c>
      <c r="K10" t="s">
        <v>50</v>
      </c>
      <c r="N10" t="s">
        <v>50</v>
      </c>
      <c r="O10" t="s">
        <v>50</v>
      </c>
      <c r="R10" t="s">
        <v>50</v>
      </c>
    </row>
    <row r="11" spans="1:21" x14ac:dyDescent="0.35">
      <c r="A11">
        <v>0.05</v>
      </c>
      <c r="B11" t="s">
        <v>34</v>
      </c>
      <c r="C11" t="s">
        <v>47</v>
      </c>
      <c r="D11">
        <v>4.4999999999999997E-3</v>
      </c>
      <c r="E11" s="8" t="s">
        <v>3</v>
      </c>
      <c r="F11" t="s">
        <v>49</v>
      </c>
      <c r="H11" t="s">
        <v>50</v>
      </c>
      <c r="I11" t="s">
        <v>50</v>
      </c>
      <c r="J11" t="s">
        <v>50</v>
      </c>
      <c r="K11" t="s">
        <v>50</v>
      </c>
      <c r="N11" t="s">
        <v>50</v>
      </c>
      <c r="O11" t="s">
        <v>50</v>
      </c>
      <c r="R11" t="s">
        <v>50</v>
      </c>
    </row>
    <row r="12" spans="1:21" x14ac:dyDescent="0.35">
      <c r="A12">
        <v>0.05</v>
      </c>
      <c r="B12" t="s">
        <v>34</v>
      </c>
      <c r="C12" t="s">
        <v>46</v>
      </c>
      <c r="D12">
        <v>6.4000000000000001E-2</v>
      </c>
      <c r="E12" s="8" t="s">
        <v>3</v>
      </c>
      <c r="F12" t="s">
        <v>49</v>
      </c>
      <c r="G12">
        <v>1.4E-3</v>
      </c>
      <c r="H12" t="s">
        <v>50</v>
      </c>
      <c r="I12" t="s">
        <v>50</v>
      </c>
      <c r="J12" t="s">
        <v>50</v>
      </c>
      <c r="K12" t="s">
        <v>50</v>
      </c>
      <c r="L12">
        <v>91.86</v>
      </c>
      <c r="M12">
        <v>19.68</v>
      </c>
      <c r="N12" t="s">
        <v>50</v>
      </c>
      <c r="O12" t="s">
        <v>50</v>
      </c>
      <c r="P12">
        <v>59.05</v>
      </c>
      <c r="R12" t="s">
        <v>50</v>
      </c>
      <c r="S12" s="3">
        <f>CONVERT(L12,"ft","m")</f>
        <v>27.998927999999999</v>
      </c>
      <c r="T12" s="3">
        <f>CONVERT(M12,"ft","m")</f>
        <v>5.9984640000000002</v>
      </c>
      <c r="U12" s="3">
        <f>CONVERT(P12,"ft","m")</f>
        <v>17.998439999999999</v>
      </c>
    </row>
    <row r="13" spans="1:21" x14ac:dyDescent="0.35">
      <c r="A13">
        <v>0.05</v>
      </c>
      <c r="B13" t="s">
        <v>34</v>
      </c>
      <c r="C13" t="s">
        <v>45</v>
      </c>
      <c r="D13">
        <v>0.81</v>
      </c>
      <c r="E13" s="8" t="s">
        <v>3</v>
      </c>
      <c r="F13" t="s">
        <v>49</v>
      </c>
      <c r="H13" t="s">
        <v>50</v>
      </c>
      <c r="I13" t="s">
        <v>50</v>
      </c>
      <c r="J13" t="s">
        <v>50</v>
      </c>
      <c r="K13" t="s">
        <v>50</v>
      </c>
      <c r="N13" t="s">
        <v>50</v>
      </c>
      <c r="O13" t="s">
        <v>50</v>
      </c>
      <c r="R13" t="s">
        <v>50</v>
      </c>
    </row>
    <row r="14" spans="1:21" x14ac:dyDescent="0.35">
      <c r="A14">
        <v>0.05</v>
      </c>
      <c r="B14" t="s">
        <v>33</v>
      </c>
      <c r="C14" t="s">
        <v>47</v>
      </c>
      <c r="D14">
        <v>1.6999999999999999E-3</v>
      </c>
      <c r="E14" t="s">
        <v>5</v>
      </c>
      <c r="F14" t="s">
        <v>45</v>
      </c>
      <c r="H14" t="s">
        <v>50</v>
      </c>
      <c r="I14" t="s">
        <v>50</v>
      </c>
      <c r="J14" t="s">
        <v>50</v>
      </c>
      <c r="K14" t="s">
        <v>50</v>
      </c>
      <c r="N14" t="s">
        <v>50</v>
      </c>
      <c r="O14" t="s">
        <v>50</v>
      </c>
      <c r="R14" t="s">
        <v>50</v>
      </c>
    </row>
    <row r="15" spans="1:21" x14ac:dyDescent="0.35">
      <c r="A15">
        <v>0.05</v>
      </c>
      <c r="B15" t="s">
        <v>33</v>
      </c>
      <c r="C15" t="s">
        <v>46</v>
      </c>
      <c r="D15">
        <v>1.4999999999999999E-2</v>
      </c>
      <c r="E15" t="s">
        <v>5</v>
      </c>
      <c r="F15" t="s">
        <v>45</v>
      </c>
      <c r="G15">
        <v>1.56E-4</v>
      </c>
      <c r="H15" t="s">
        <v>50</v>
      </c>
      <c r="I15" t="s">
        <v>50</v>
      </c>
      <c r="J15" t="s">
        <v>50</v>
      </c>
      <c r="K15" t="s">
        <v>50</v>
      </c>
      <c r="L15">
        <v>590.54</v>
      </c>
      <c r="M15">
        <v>265.74</v>
      </c>
      <c r="N15" t="s">
        <v>50</v>
      </c>
      <c r="O15" t="s">
        <v>50</v>
      </c>
      <c r="P15">
        <v>177.16</v>
      </c>
      <c r="R15" t="s">
        <v>50</v>
      </c>
      <c r="S15" s="3">
        <f>CONVERT(L15,"ft","m")</f>
        <v>179.99659199999999</v>
      </c>
      <c r="T15" s="3">
        <f>CONVERT(M15,"ft","m")</f>
        <v>80.997551999999999</v>
      </c>
      <c r="U15" s="3">
        <f>CONVERT(P15,"ft","m")</f>
        <v>53.998367999999999</v>
      </c>
    </row>
    <row r="16" spans="1:21" x14ac:dyDescent="0.35">
      <c r="A16">
        <v>0.05</v>
      </c>
      <c r="B16" t="s">
        <v>33</v>
      </c>
      <c r="C16" t="s">
        <v>45</v>
      </c>
      <c r="D16">
        <v>0.15</v>
      </c>
      <c r="E16" t="s">
        <v>5</v>
      </c>
      <c r="F16" t="s">
        <v>45</v>
      </c>
      <c r="H16" t="s">
        <v>50</v>
      </c>
      <c r="I16" t="s">
        <v>50</v>
      </c>
      <c r="J16" t="s">
        <v>50</v>
      </c>
      <c r="K16" t="s">
        <v>50</v>
      </c>
      <c r="N16" t="s">
        <v>50</v>
      </c>
      <c r="O16" t="s">
        <v>50</v>
      </c>
      <c r="R16" t="s">
        <v>50</v>
      </c>
    </row>
    <row r="17" spans="1:21" x14ac:dyDescent="0.35">
      <c r="A17">
        <v>0.05</v>
      </c>
      <c r="B17" t="s">
        <v>33</v>
      </c>
      <c r="C17" t="s">
        <v>47</v>
      </c>
      <c r="D17">
        <v>1.6999999999999999E-3</v>
      </c>
      <c r="E17" t="s">
        <v>5</v>
      </c>
      <c r="F17" t="s">
        <v>49</v>
      </c>
      <c r="H17" t="s">
        <v>50</v>
      </c>
      <c r="I17" t="s">
        <v>50</v>
      </c>
      <c r="J17" t="s">
        <v>50</v>
      </c>
      <c r="K17" t="s">
        <v>50</v>
      </c>
      <c r="N17" t="s">
        <v>50</v>
      </c>
      <c r="O17" t="s">
        <v>50</v>
      </c>
      <c r="R17" t="s">
        <v>50</v>
      </c>
    </row>
    <row r="18" spans="1:21" x14ac:dyDescent="0.35">
      <c r="A18">
        <v>0.05</v>
      </c>
      <c r="B18" t="s">
        <v>33</v>
      </c>
      <c r="C18" t="s">
        <v>46</v>
      </c>
      <c r="D18">
        <v>1.4999999999999999E-2</v>
      </c>
      <c r="E18" t="s">
        <v>5</v>
      </c>
      <c r="F18" t="s">
        <v>49</v>
      </c>
      <c r="G18" s="15">
        <v>1.4999999999999999E-4</v>
      </c>
      <c r="H18" t="s">
        <v>50</v>
      </c>
      <c r="I18" t="s">
        <v>50</v>
      </c>
      <c r="J18" t="s">
        <v>50</v>
      </c>
      <c r="K18" t="s">
        <v>50</v>
      </c>
      <c r="L18">
        <v>606.95000000000005</v>
      </c>
      <c r="M18">
        <v>278.87</v>
      </c>
      <c r="N18" t="s">
        <v>50</v>
      </c>
      <c r="O18" t="s">
        <v>50</v>
      </c>
      <c r="P18">
        <v>180.44</v>
      </c>
      <c r="R18" t="s">
        <v>50</v>
      </c>
      <c r="S18" s="3">
        <f>CONVERT(L18,"ft","m")</f>
        <v>184.99836000000002</v>
      </c>
      <c r="T18" s="3">
        <f>CONVERT(M18,"ft","m")</f>
        <v>84.999576000000005</v>
      </c>
      <c r="U18" s="3">
        <f>CONVERT(P18,"ft","m")</f>
        <v>54.998111999999999</v>
      </c>
    </row>
    <row r="19" spans="1:21" x14ac:dyDescent="0.35">
      <c r="A19">
        <v>0.05</v>
      </c>
      <c r="B19" t="s">
        <v>33</v>
      </c>
      <c r="C19" t="s">
        <v>45</v>
      </c>
      <c r="D19">
        <v>0.15</v>
      </c>
      <c r="E19" t="s">
        <v>5</v>
      </c>
      <c r="F19" t="s">
        <v>49</v>
      </c>
      <c r="H19" t="s">
        <v>50</v>
      </c>
      <c r="I19" t="s">
        <v>50</v>
      </c>
      <c r="J19" t="s">
        <v>50</v>
      </c>
      <c r="K19" t="s">
        <v>50</v>
      </c>
      <c r="N19" t="s">
        <v>50</v>
      </c>
      <c r="O19" t="s">
        <v>50</v>
      </c>
      <c r="R19" t="s">
        <v>50</v>
      </c>
    </row>
    <row r="20" spans="1:21" x14ac:dyDescent="0.35">
      <c r="A20">
        <v>0.13</v>
      </c>
      <c r="B20" t="s">
        <v>34</v>
      </c>
      <c r="C20" t="s">
        <v>47</v>
      </c>
      <c r="D20">
        <v>4.4999999999999997E-3</v>
      </c>
      <c r="E20" t="s">
        <v>36</v>
      </c>
      <c r="F20" t="s">
        <v>45</v>
      </c>
      <c r="H20" t="s">
        <v>50</v>
      </c>
      <c r="J20" t="s">
        <v>50</v>
      </c>
      <c r="K20" t="s">
        <v>50</v>
      </c>
      <c r="N20" t="s">
        <v>50</v>
      </c>
      <c r="O20" t="s">
        <v>50</v>
      </c>
      <c r="P20" t="s">
        <v>50</v>
      </c>
      <c r="U20" t="s">
        <v>50</v>
      </c>
    </row>
    <row r="21" spans="1:21" x14ac:dyDescent="0.35">
      <c r="A21">
        <v>0.13</v>
      </c>
      <c r="B21" t="s">
        <v>34</v>
      </c>
      <c r="C21" t="s">
        <v>46</v>
      </c>
      <c r="D21">
        <v>6.4000000000000001E-2</v>
      </c>
      <c r="E21" t="s">
        <v>36</v>
      </c>
      <c r="F21" t="s">
        <v>45</v>
      </c>
      <c r="G21">
        <v>5.0000000000000001E-4</v>
      </c>
      <c r="H21" t="s">
        <v>50</v>
      </c>
      <c r="I21">
        <v>1000</v>
      </c>
      <c r="J21" t="s">
        <v>50</v>
      </c>
      <c r="K21" t="s">
        <v>50</v>
      </c>
      <c r="L21">
        <v>508.52</v>
      </c>
      <c r="M21">
        <v>209.97</v>
      </c>
      <c r="N21" t="s">
        <v>50</v>
      </c>
      <c r="O21" t="s">
        <v>50</v>
      </c>
      <c r="P21" t="s">
        <v>50</v>
      </c>
      <c r="R21">
        <v>792</v>
      </c>
      <c r="S21" s="3">
        <f>CONVERT(L21,"ft","m")</f>
        <v>154.99689599999999</v>
      </c>
      <c r="T21" s="3">
        <f>CONVERT(M21,"ft","m")</f>
        <v>63.998856000000004</v>
      </c>
      <c r="U21" t="s">
        <v>50</v>
      </c>
    </row>
    <row r="22" spans="1:21" x14ac:dyDescent="0.35">
      <c r="A22">
        <v>0.13</v>
      </c>
      <c r="B22" t="s">
        <v>34</v>
      </c>
      <c r="C22" t="s">
        <v>45</v>
      </c>
      <c r="D22">
        <v>0.81</v>
      </c>
      <c r="E22" t="s">
        <v>36</v>
      </c>
      <c r="F22" t="s">
        <v>45</v>
      </c>
      <c r="H22" t="s">
        <v>50</v>
      </c>
      <c r="J22" t="s">
        <v>50</v>
      </c>
      <c r="K22" t="s">
        <v>50</v>
      </c>
      <c r="N22" t="s">
        <v>50</v>
      </c>
      <c r="O22" t="s">
        <v>50</v>
      </c>
      <c r="P22" t="s">
        <v>50</v>
      </c>
      <c r="U22" t="s">
        <v>50</v>
      </c>
    </row>
    <row r="23" spans="1:21" x14ac:dyDescent="0.35">
      <c r="A23">
        <v>0.13</v>
      </c>
      <c r="B23" t="s">
        <v>34</v>
      </c>
      <c r="C23" t="s">
        <v>47</v>
      </c>
      <c r="D23">
        <v>4.4999999999999997E-3</v>
      </c>
      <c r="E23" s="8" t="s">
        <v>3</v>
      </c>
      <c r="F23" t="s">
        <v>45</v>
      </c>
      <c r="H23" t="s">
        <v>50</v>
      </c>
      <c r="J23" t="s">
        <v>50</v>
      </c>
      <c r="K23" t="s">
        <v>50</v>
      </c>
      <c r="N23" t="s">
        <v>50</v>
      </c>
      <c r="O23" t="s">
        <v>50</v>
      </c>
      <c r="P23" t="s">
        <v>50</v>
      </c>
      <c r="U23" t="s">
        <v>50</v>
      </c>
    </row>
    <row r="24" spans="1:21" x14ac:dyDescent="0.35">
      <c r="A24">
        <v>0.13</v>
      </c>
      <c r="B24" t="s">
        <v>34</v>
      </c>
      <c r="C24" t="s">
        <v>46</v>
      </c>
      <c r="D24">
        <v>6.4000000000000001E-2</v>
      </c>
      <c r="E24" s="8" t="s">
        <v>3</v>
      </c>
      <c r="F24" t="s">
        <v>45</v>
      </c>
      <c r="G24">
        <v>4.4999999999999999E-4</v>
      </c>
      <c r="H24" t="s">
        <v>50</v>
      </c>
      <c r="I24">
        <v>1000</v>
      </c>
      <c r="J24" t="s">
        <v>50</v>
      </c>
      <c r="K24" t="s">
        <v>50</v>
      </c>
      <c r="L24">
        <v>547.89</v>
      </c>
      <c r="M24">
        <v>236.22</v>
      </c>
      <c r="N24" t="s">
        <v>50</v>
      </c>
      <c r="O24" t="s">
        <v>50</v>
      </c>
      <c r="P24" t="s">
        <v>50</v>
      </c>
      <c r="R24">
        <v>792</v>
      </c>
      <c r="S24" s="3">
        <f>CONVERT(L24,"ft","m")</f>
        <v>166.996872</v>
      </c>
      <c r="T24" s="3">
        <f>CONVERT(M24,"ft","m")</f>
        <v>71.999855999999994</v>
      </c>
      <c r="U24" t="s">
        <v>50</v>
      </c>
    </row>
    <row r="25" spans="1:21" x14ac:dyDescent="0.35">
      <c r="A25">
        <v>0.13</v>
      </c>
      <c r="B25" t="s">
        <v>34</v>
      </c>
      <c r="C25" t="s">
        <v>45</v>
      </c>
      <c r="D25">
        <v>0.81</v>
      </c>
      <c r="E25" s="8" t="s">
        <v>3</v>
      </c>
      <c r="F25" t="s">
        <v>45</v>
      </c>
      <c r="H25" t="s">
        <v>50</v>
      </c>
      <c r="J25" t="s">
        <v>50</v>
      </c>
      <c r="K25" t="s">
        <v>50</v>
      </c>
      <c r="N25" t="s">
        <v>50</v>
      </c>
      <c r="O25" t="s">
        <v>50</v>
      </c>
      <c r="P25" t="s">
        <v>50</v>
      </c>
      <c r="U25" t="s">
        <v>50</v>
      </c>
    </row>
    <row r="26" spans="1:21" x14ac:dyDescent="0.35">
      <c r="A26">
        <v>0.13</v>
      </c>
      <c r="B26" t="s">
        <v>34</v>
      </c>
      <c r="C26" t="s">
        <v>47</v>
      </c>
      <c r="D26">
        <v>4.4999999999999997E-3</v>
      </c>
      <c r="E26" t="s">
        <v>36</v>
      </c>
      <c r="F26" t="s">
        <v>49</v>
      </c>
      <c r="H26" t="s">
        <v>50</v>
      </c>
      <c r="J26" t="s">
        <v>50</v>
      </c>
      <c r="K26" t="s">
        <v>50</v>
      </c>
      <c r="N26" t="s">
        <v>50</v>
      </c>
      <c r="O26" t="s">
        <v>50</v>
      </c>
      <c r="P26" t="s">
        <v>50</v>
      </c>
      <c r="U26" t="s">
        <v>50</v>
      </c>
    </row>
    <row r="27" spans="1:21" x14ac:dyDescent="0.35">
      <c r="A27">
        <v>0.13</v>
      </c>
      <c r="B27" t="s">
        <v>34</v>
      </c>
      <c r="C27" t="s">
        <v>46</v>
      </c>
      <c r="D27">
        <v>6.4000000000000001E-2</v>
      </c>
      <c r="E27" t="s">
        <v>36</v>
      </c>
      <c r="F27" t="s">
        <v>49</v>
      </c>
      <c r="G27">
        <v>1.6999999999999999E-3</v>
      </c>
      <c r="H27" t="s">
        <v>50</v>
      </c>
      <c r="I27">
        <v>816.92</v>
      </c>
      <c r="J27" t="s">
        <v>50</v>
      </c>
      <c r="K27" t="s">
        <v>50</v>
      </c>
      <c r="L27">
        <v>187.01</v>
      </c>
      <c r="M27">
        <v>45.93</v>
      </c>
      <c r="N27" t="s">
        <v>50</v>
      </c>
      <c r="O27" t="s">
        <v>50</v>
      </c>
      <c r="P27" t="s">
        <v>50</v>
      </c>
      <c r="R27" s="3">
        <f>CONVERT(I27,"ft","m")</f>
        <v>248.99721600000001</v>
      </c>
      <c r="S27" s="3">
        <f>CONVERT(L27,"ft","m")</f>
        <v>57.000647999999998</v>
      </c>
      <c r="T27" s="3">
        <f>CONVERT(M27,"ft","m")</f>
        <v>13.999464</v>
      </c>
      <c r="U27" t="s">
        <v>50</v>
      </c>
    </row>
    <row r="28" spans="1:21" x14ac:dyDescent="0.35">
      <c r="A28">
        <v>0.13</v>
      </c>
      <c r="B28" t="s">
        <v>34</v>
      </c>
      <c r="C28" t="s">
        <v>45</v>
      </c>
      <c r="D28">
        <v>0.81</v>
      </c>
      <c r="E28" t="s">
        <v>36</v>
      </c>
      <c r="F28" t="s">
        <v>49</v>
      </c>
      <c r="H28" t="s">
        <v>50</v>
      </c>
      <c r="J28" t="s">
        <v>50</v>
      </c>
      <c r="K28" t="s">
        <v>50</v>
      </c>
      <c r="N28" t="s">
        <v>50</v>
      </c>
      <c r="O28" t="s">
        <v>50</v>
      </c>
      <c r="P28" t="s">
        <v>50</v>
      </c>
      <c r="U28" t="s">
        <v>50</v>
      </c>
    </row>
    <row r="29" spans="1:21" x14ac:dyDescent="0.35">
      <c r="A29">
        <v>0.13</v>
      </c>
      <c r="B29" t="s">
        <v>34</v>
      </c>
      <c r="C29" t="s">
        <v>47</v>
      </c>
      <c r="D29">
        <v>4.4999999999999997E-3</v>
      </c>
      <c r="E29" s="8" t="s">
        <v>3</v>
      </c>
      <c r="F29" t="s">
        <v>49</v>
      </c>
      <c r="H29" t="s">
        <v>50</v>
      </c>
      <c r="J29" t="s">
        <v>50</v>
      </c>
      <c r="K29" t="s">
        <v>50</v>
      </c>
      <c r="N29" t="s">
        <v>50</v>
      </c>
      <c r="O29" t="s">
        <v>50</v>
      </c>
      <c r="P29" t="s">
        <v>50</v>
      </c>
      <c r="U29" t="s">
        <v>50</v>
      </c>
    </row>
    <row r="30" spans="1:21" x14ac:dyDescent="0.35">
      <c r="A30">
        <v>0.13</v>
      </c>
      <c r="B30" t="s">
        <v>34</v>
      </c>
      <c r="C30" t="s">
        <v>46</v>
      </c>
      <c r="D30">
        <v>6.4000000000000001E-2</v>
      </c>
      <c r="E30" s="8" t="s">
        <v>3</v>
      </c>
      <c r="F30" t="s">
        <v>49</v>
      </c>
      <c r="G30">
        <v>1.4E-3</v>
      </c>
      <c r="H30" t="s">
        <v>50</v>
      </c>
      <c r="I30">
        <v>1000</v>
      </c>
      <c r="J30" t="s">
        <v>50</v>
      </c>
      <c r="K30" t="s">
        <v>50</v>
      </c>
      <c r="L30">
        <v>223.09</v>
      </c>
      <c r="M30">
        <v>59.05</v>
      </c>
      <c r="N30" t="s">
        <v>50</v>
      </c>
      <c r="O30" t="s">
        <v>50</v>
      </c>
      <c r="P30" t="s">
        <v>50</v>
      </c>
      <c r="R30">
        <v>792</v>
      </c>
      <c r="S30" s="3">
        <f>CONVERT(L30,"ft","m")</f>
        <v>67.997832000000002</v>
      </c>
      <c r="T30" s="3">
        <f>CONVERT(M30,"ft","m")</f>
        <v>17.998439999999999</v>
      </c>
      <c r="U30" t="s">
        <v>50</v>
      </c>
    </row>
    <row r="31" spans="1:21" x14ac:dyDescent="0.35">
      <c r="A31">
        <v>0.13</v>
      </c>
      <c r="B31" t="s">
        <v>34</v>
      </c>
      <c r="C31" t="s">
        <v>45</v>
      </c>
      <c r="D31">
        <v>0.81</v>
      </c>
      <c r="E31" s="8" t="s">
        <v>3</v>
      </c>
      <c r="F31" t="s">
        <v>49</v>
      </c>
      <c r="H31" t="s">
        <v>50</v>
      </c>
      <c r="J31" t="s">
        <v>50</v>
      </c>
      <c r="K31" t="s">
        <v>50</v>
      </c>
      <c r="N31" t="s">
        <v>50</v>
      </c>
      <c r="O31" t="s">
        <v>50</v>
      </c>
      <c r="P31" t="s">
        <v>50</v>
      </c>
      <c r="U31" t="s">
        <v>50</v>
      </c>
    </row>
    <row r="32" spans="1:21" x14ac:dyDescent="0.35">
      <c r="A32">
        <v>0.13</v>
      </c>
      <c r="B32" t="s">
        <v>33</v>
      </c>
      <c r="C32" t="s">
        <v>47</v>
      </c>
      <c r="D32">
        <v>1.6999999999999999E-3</v>
      </c>
      <c r="E32" t="s">
        <v>5</v>
      </c>
      <c r="F32" t="s">
        <v>45</v>
      </c>
      <c r="H32" t="s">
        <v>50</v>
      </c>
      <c r="J32" t="s">
        <v>50</v>
      </c>
      <c r="K32" t="s">
        <v>50</v>
      </c>
      <c r="N32" t="s">
        <v>50</v>
      </c>
      <c r="O32" t="s">
        <v>50</v>
      </c>
      <c r="P32" t="s">
        <v>50</v>
      </c>
      <c r="U32" t="s">
        <v>50</v>
      </c>
    </row>
    <row r="33" spans="1:21" x14ac:dyDescent="0.35">
      <c r="A33">
        <v>0.13</v>
      </c>
      <c r="B33" t="s">
        <v>33</v>
      </c>
      <c r="C33" t="s">
        <v>46</v>
      </c>
      <c r="D33">
        <v>1.4999999999999999E-2</v>
      </c>
      <c r="E33" t="s">
        <v>5</v>
      </c>
      <c r="F33" t="s">
        <v>45</v>
      </c>
      <c r="G33">
        <v>1.56E-4</v>
      </c>
      <c r="H33" t="s">
        <v>50</v>
      </c>
      <c r="I33">
        <v>1000</v>
      </c>
      <c r="J33" t="s">
        <v>50</v>
      </c>
      <c r="K33" t="s">
        <v>50</v>
      </c>
      <c r="L33">
        <v>1000</v>
      </c>
      <c r="M33">
        <v>685.69</v>
      </c>
      <c r="N33" t="s">
        <v>50</v>
      </c>
      <c r="O33" t="s">
        <v>50</v>
      </c>
      <c r="P33" t="s">
        <v>50</v>
      </c>
      <c r="R33">
        <v>792</v>
      </c>
      <c r="S33" s="3">
        <f>CONVERT(L33,"ft","m")</f>
        <v>304.8</v>
      </c>
      <c r="T33" s="3">
        <f>CONVERT(M33,"ft","m")</f>
        <v>208.99831200000003</v>
      </c>
      <c r="U33" t="s">
        <v>50</v>
      </c>
    </row>
    <row r="34" spans="1:21" x14ac:dyDescent="0.35">
      <c r="A34">
        <v>0.13</v>
      </c>
      <c r="B34" t="s">
        <v>33</v>
      </c>
      <c r="C34" t="s">
        <v>45</v>
      </c>
      <c r="D34">
        <v>0.15</v>
      </c>
      <c r="E34" t="s">
        <v>5</v>
      </c>
      <c r="F34" t="s">
        <v>45</v>
      </c>
      <c r="H34" t="s">
        <v>50</v>
      </c>
      <c r="J34" t="s">
        <v>50</v>
      </c>
      <c r="K34" t="s">
        <v>50</v>
      </c>
      <c r="N34" t="s">
        <v>50</v>
      </c>
      <c r="O34" t="s">
        <v>50</v>
      </c>
      <c r="P34" t="s">
        <v>50</v>
      </c>
      <c r="U34" t="s">
        <v>50</v>
      </c>
    </row>
    <row r="35" spans="1:21" x14ac:dyDescent="0.35">
      <c r="A35">
        <v>0.13</v>
      </c>
      <c r="B35" t="s">
        <v>33</v>
      </c>
      <c r="C35" t="s">
        <v>47</v>
      </c>
      <c r="D35">
        <v>1.6999999999999999E-3</v>
      </c>
      <c r="E35" t="s">
        <v>5</v>
      </c>
      <c r="F35" t="s">
        <v>49</v>
      </c>
      <c r="H35" t="s">
        <v>50</v>
      </c>
      <c r="J35" t="s">
        <v>50</v>
      </c>
      <c r="K35" t="s">
        <v>50</v>
      </c>
      <c r="N35" t="s">
        <v>50</v>
      </c>
      <c r="O35" t="s">
        <v>50</v>
      </c>
      <c r="P35" t="s">
        <v>50</v>
      </c>
      <c r="U35" t="s">
        <v>50</v>
      </c>
    </row>
    <row r="36" spans="1:21" x14ac:dyDescent="0.35">
      <c r="A36">
        <v>0.13</v>
      </c>
      <c r="B36" t="s">
        <v>33</v>
      </c>
      <c r="C36" t="s">
        <v>46</v>
      </c>
      <c r="D36">
        <v>1.4999999999999999E-2</v>
      </c>
      <c r="E36" t="s">
        <v>5</v>
      </c>
      <c r="F36" t="s">
        <v>49</v>
      </c>
      <c r="G36" s="15">
        <v>1.4999999999999999E-4</v>
      </c>
      <c r="H36" t="s">
        <v>50</v>
      </c>
      <c r="I36">
        <v>1000</v>
      </c>
      <c r="J36" t="s">
        <v>50</v>
      </c>
      <c r="K36" t="s">
        <v>50</v>
      </c>
      <c r="L36">
        <v>1000</v>
      </c>
      <c r="M36">
        <v>708.65</v>
      </c>
      <c r="N36" t="s">
        <v>50</v>
      </c>
      <c r="O36" t="s">
        <v>50</v>
      </c>
      <c r="P36" t="s">
        <v>50</v>
      </c>
      <c r="R36">
        <v>792</v>
      </c>
      <c r="S36" s="3">
        <f>CONVERT(L36,"ft","m")</f>
        <v>304.8</v>
      </c>
      <c r="T36" s="3">
        <f>CONVERT(M36,"ft","m")</f>
        <v>215.99652</v>
      </c>
      <c r="U36" t="s">
        <v>50</v>
      </c>
    </row>
    <row r="37" spans="1:21" x14ac:dyDescent="0.35">
      <c r="A37">
        <v>0.13</v>
      </c>
      <c r="B37" t="s">
        <v>33</v>
      </c>
      <c r="C37" t="s">
        <v>45</v>
      </c>
      <c r="D37">
        <v>0.15</v>
      </c>
      <c r="E37" t="s">
        <v>5</v>
      </c>
      <c r="F37" t="s">
        <v>49</v>
      </c>
      <c r="H37" t="s">
        <v>50</v>
      </c>
      <c r="J37" t="s">
        <v>50</v>
      </c>
      <c r="K37" t="s">
        <v>50</v>
      </c>
      <c r="N37" t="s">
        <v>50</v>
      </c>
      <c r="O37" t="s">
        <v>50</v>
      </c>
      <c r="P37" t="s">
        <v>50</v>
      </c>
      <c r="U37" t="s">
        <v>50</v>
      </c>
    </row>
    <row r="38" spans="1:21" x14ac:dyDescent="0.35">
      <c r="A38">
        <v>0.5</v>
      </c>
      <c r="B38" t="s">
        <v>34</v>
      </c>
      <c r="C38" t="s">
        <v>47</v>
      </c>
      <c r="D38">
        <v>4.4999999999999997E-3</v>
      </c>
      <c r="E38" t="s">
        <v>36</v>
      </c>
      <c r="F38" t="s">
        <v>45</v>
      </c>
      <c r="H38" t="s">
        <v>50</v>
      </c>
      <c r="I38" t="s">
        <v>50</v>
      </c>
      <c r="J38" t="s">
        <v>50</v>
      </c>
      <c r="K38" t="s">
        <v>50</v>
      </c>
      <c r="N38" t="s">
        <v>50</v>
      </c>
      <c r="O38" t="s">
        <v>50</v>
      </c>
      <c r="P38" t="s">
        <v>50</v>
      </c>
      <c r="R38" t="s">
        <v>50</v>
      </c>
      <c r="U38" t="s">
        <v>50</v>
      </c>
    </row>
    <row r="39" spans="1:21" x14ac:dyDescent="0.35">
      <c r="A39">
        <v>0.5</v>
      </c>
      <c r="B39" t="s">
        <v>34</v>
      </c>
      <c r="C39" t="s">
        <v>46</v>
      </c>
      <c r="D39">
        <v>6.4000000000000001E-2</v>
      </c>
      <c r="E39" t="s">
        <v>36</v>
      </c>
      <c r="F39" t="s">
        <v>45</v>
      </c>
      <c r="G39">
        <v>5.0000000000000001E-4</v>
      </c>
      <c r="H39" t="s">
        <v>50</v>
      </c>
      <c r="I39" t="s">
        <v>50</v>
      </c>
      <c r="J39" t="s">
        <v>50</v>
      </c>
      <c r="K39" t="s">
        <v>50</v>
      </c>
      <c r="L39">
        <v>1000</v>
      </c>
      <c r="M39">
        <v>803.8</v>
      </c>
      <c r="N39" t="s">
        <v>50</v>
      </c>
      <c r="O39" t="s">
        <v>50</v>
      </c>
      <c r="P39" t="s">
        <v>50</v>
      </c>
      <c r="R39" t="s">
        <v>50</v>
      </c>
      <c r="S39" s="3">
        <f>CONVERT(L39,"ft","m")</f>
        <v>304.8</v>
      </c>
      <c r="T39" s="3">
        <f>CONVERT(M39,"ft","m")</f>
        <v>244.99824000000001</v>
      </c>
      <c r="U39" t="s">
        <v>50</v>
      </c>
    </row>
    <row r="40" spans="1:21" x14ac:dyDescent="0.35">
      <c r="A40">
        <v>0.5</v>
      </c>
      <c r="B40" t="s">
        <v>34</v>
      </c>
      <c r="C40" t="s">
        <v>45</v>
      </c>
      <c r="D40">
        <v>0.81</v>
      </c>
      <c r="E40" t="s">
        <v>36</v>
      </c>
      <c r="F40" t="s">
        <v>45</v>
      </c>
      <c r="H40" t="s">
        <v>50</v>
      </c>
      <c r="I40" t="s">
        <v>50</v>
      </c>
      <c r="J40" t="s">
        <v>50</v>
      </c>
      <c r="K40" t="s">
        <v>50</v>
      </c>
      <c r="N40" t="s">
        <v>50</v>
      </c>
      <c r="O40" t="s">
        <v>50</v>
      </c>
      <c r="P40" t="s">
        <v>50</v>
      </c>
      <c r="R40" t="s">
        <v>50</v>
      </c>
      <c r="U40" t="s">
        <v>50</v>
      </c>
    </row>
    <row r="41" spans="1:21" x14ac:dyDescent="0.35">
      <c r="A41">
        <v>0.5</v>
      </c>
      <c r="B41" t="s">
        <v>34</v>
      </c>
      <c r="C41" t="s">
        <v>47</v>
      </c>
      <c r="D41">
        <v>4.4999999999999997E-3</v>
      </c>
      <c r="E41" s="8" t="s">
        <v>3</v>
      </c>
      <c r="F41" t="s">
        <v>45</v>
      </c>
      <c r="H41" t="s">
        <v>50</v>
      </c>
      <c r="I41" t="s">
        <v>50</v>
      </c>
      <c r="J41" t="s">
        <v>50</v>
      </c>
      <c r="K41" t="s">
        <v>50</v>
      </c>
      <c r="N41" t="s">
        <v>50</v>
      </c>
      <c r="O41" t="s">
        <v>50</v>
      </c>
      <c r="P41" t="s">
        <v>50</v>
      </c>
      <c r="R41" t="s">
        <v>50</v>
      </c>
      <c r="U41" t="s">
        <v>50</v>
      </c>
    </row>
    <row r="42" spans="1:21" x14ac:dyDescent="0.35">
      <c r="A42">
        <v>0.5</v>
      </c>
      <c r="B42" t="s">
        <v>34</v>
      </c>
      <c r="C42" t="s">
        <v>46</v>
      </c>
      <c r="D42">
        <v>6.4000000000000001E-2</v>
      </c>
      <c r="E42" s="8" t="s">
        <v>3</v>
      </c>
      <c r="F42" t="s">
        <v>45</v>
      </c>
      <c r="G42">
        <v>4.4999999999999999E-4</v>
      </c>
      <c r="H42" t="s">
        <v>50</v>
      </c>
      <c r="I42" t="s">
        <v>50</v>
      </c>
      <c r="J42" t="s">
        <v>50</v>
      </c>
      <c r="K42" t="s">
        <v>50</v>
      </c>
      <c r="L42">
        <v>1000</v>
      </c>
      <c r="M42">
        <v>879.25</v>
      </c>
      <c r="N42" t="s">
        <v>50</v>
      </c>
      <c r="O42" t="s">
        <v>50</v>
      </c>
      <c r="P42" t="s">
        <v>50</v>
      </c>
      <c r="R42" t="s">
        <v>50</v>
      </c>
      <c r="S42" s="3">
        <f>CONVERT(L42,"ft","m")</f>
        <v>304.8</v>
      </c>
      <c r="T42" s="3">
        <f>CONVERT(M42,"ft","m")</f>
        <v>267.99540000000002</v>
      </c>
      <c r="U42" t="s">
        <v>50</v>
      </c>
    </row>
    <row r="43" spans="1:21" x14ac:dyDescent="0.35">
      <c r="A43">
        <v>0.5</v>
      </c>
      <c r="B43" t="s">
        <v>34</v>
      </c>
      <c r="C43" t="s">
        <v>45</v>
      </c>
      <c r="D43">
        <v>0.81</v>
      </c>
      <c r="E43" s="8" t="s">
        <v>3</v>
      </c>
      <c r="F43" t="s">
        <v>45</v>
      </c>
      <c r="H43" t="s">
        <v>50</v>
      </c>
      <c r="I43" t="s">
        <v>50</v>
      </c>
      <c r="J43" t="s">
        <v>50</v>
      </c>
      <c r="K43" t="s">
        <v>50</v>
      </c>
      <c r="N43" t="s">
        <v>50</v>
      </c>
      <c r="O43" t="s">
        <v>50</v>
      </c>
      <c r="P43" t="s">
        <v>50</v>
      </c>
      <c r="R43" t="s">
        <v>50</v>
      </c>
      <c r="U43" t="s">
        <v>50</v>
      </c>
    </row>
    <row r="44" spans="1:21" x14ac:dyDescent="0.35">
      <c r="A44">
        <v>0.5</v>
      </c>
      <c r="B44" t="s">
        <v>34</v>
      </c>
      <c r="C44" t="s">
        <v>47</v>
      </c>
      <c r="D44">
        <v>4.4999999999999997E-3</v>
      </c>
      <c r="E44" t="s">
        <v>36</v>
      </c>
      <c r="F44" t="s">
        <v>49</v>
      </c>
      <c r="H44" t="s">
        <v>50</v>
      </c>
      <c r="I44" t="s">
        <v>50</v>
      </c>
      <c r="J44" t="s">
        <v>50</v>
      </c>
      <c r="K44" t="s">
        <v>50</v>
      </c>
      <c r="N44" t="s">
        <v>50</v>
      </c>
      <c r="O44" t="s">
        <v>50</v>
      </c>
      <c r="P44" t="s">
        <v>50</v>
      </c>
      <c r="R44" t="s">
        <v>50</v>
      </c>
      <c r="U44" t="s">
        <v>50</v>
      </c>
    </row>
    <row r="45" spans="1:21" x14ac:dyDescent="0.35">
      <c r="A45">
        <v>0.5</v>
      </c>
      <c r="B45" t="s">
        <v>34</v>
      </c>
      <c r="C45" t="s">
        <v>46</v>
      </c>
      <c r="D45">
        <v>6.4000000000000001E-2</v>
      </c>
      <c r="E45" t="s">
        <v>36</v>
      </c>
      <c r="F45" t="s">
        <v>49</v>
      </c>
      <c r="G45">
        <v>1.6999999999999999E-3</v>
      </c>
      <c r="H45" t="s">
        <v>50</v>
      </c>
      <c r="I45" t="s">
        <v>50</v>
      </c>
      <c r="J45" t="s">
        <v>50</v>
      </c>
      <c r="K45" t="s">
        <v>50</v>
      </c>
      <c r="L45">
        <v>554.46</v>
      </c>
      <c r="M45">
        <v>242.78</v>
      </c>
      <c r="N45" t="s">
        <v>50</v>
      </c>
      <c r="O45" t="s">
        <v>50</v>
      </c>
      <c r="P45" t="s">
        <v>50</v>
      </c>
      <c r="R45" t="s">
        <v>50</v>
      </c>
      <c r="S45" s="3">
        <f>CONVERT(L45,"ft","m")</f>
        <v>168.99940799999999</v>
      </c>
      <c r="T45" s="3">
        <f>CONVERT(M45,"ft","m")</f>
        <v>73.999343999999994</v>
      </c>
      <c r="U45" t="s">
        <v>50</v>
      </c>
    </row>
    <row r="46" spans="1:21" x14ac:dyDescent="0.35">
      <c r="A46">
        <v>0.5</v>
      </c>
      <c r="B46" t="s">
        <v>34</v>
      </c>
      <c r="C46" t="s">
        <v>45</v>
      </c>
      <c r="D46">
        <v>0.81</v>
      </c>
      <c r="E46" t="s">
        <v>36</v>
      </c>
      <c r="F46" t="s">
        <v>49</v>
      </c>
      <c r="H46" t="s">
        <v>50</v>
      </c>
      <c r="I46" t="s">
        <v>50</v>
      </c>
      <c r="J46" t="s">
        <v>50</v>
      </c>
      <c r="K46" t="s">
        <v>50</v>
      </c>
      <c r="N46" t="s">
        <v>50</v>
      </c>
      <c r="O46" t="s">
        <v>50</v>
      </c>
      <c r="P46" t="s">
        <v>50</v>
      </c>
      <c r="R46" t="s">
        <v>50</v>
      </c>
      <c r="U46" t="s">
        <v>50</v>
      </c>
    </row>
    <row r="47" spans="1:21" x14ac:dyDescent="0.35">
      <c r="A47">
        <v>0.5</v>
      </c>
      <c r="B47" t="s">
        <v>34</v>
      </c>
      <c r="C47" t="s">
        <v>47</v>
      </c>
      <c r="D47">
        <v>4.4999999999999997E-3</v>
      </c>
      <c r="E47" s="8" t="s">
        <v>3</v>
      </c>
      <c r="F47" t="s">
        <v>49</v>
      </c>
      <c r="H47" t="s">
        <v>50</v>
      </c>
      <c r="I47" t="s">
        <v>50</v>
      </c>
      <c r="J47" t="s">
        <v>50</v>
      </c>
      <c r="K47" t="s">
        <v>50</v>
      </c>
      <c r="N47" t="s">
        <v>50</v>
      </c>
      <c r="O47" t="s">
        <v>50</v>
      </c>
      <c r="P47" t="s">
        <v>50</v>
      </c>
      <c r="R47" t="s">
        <v>50</v>
      </c>
      <c r="U47" t="s">
        <v>50</v>
      </c>
    </row>
    <row r="48" spans="1:21" x14ac:dyDescent="0.35">
      <c r="A48">
        <v>0.5</v>
      </c>
      <c r="B48" t="s">
        <v>34</v>
      </c>
      <c r="C48" t="s">
        <v>46</v>
      </c>
      <c r="D48">
        <v>6.4000000000000001E-2</v>
      </c>
      <c r="E48" s="8" t="s">
        <v>3</v>
      </c>
      <c r="F48" t="s">
        <v>49</v>
      </c>
      <c r="G48">
        <v>1.4E-3</v>
      </c>
      <c r="H48" t="s">
        <v>50</v>
      </c>
      <c r="I48" t="s">
        <v>50</v>
      </c>
      <c r="J48" t="s">
        <v>50</v>
      </c>
      <c r="K48" t="s">
        <v>50</v>
      </c>
      <c r="L48">
        <v>636.48</v>
      </c>
      <c r="M48">
        <v>298.55</v>
      </c>
      <c r="N48" t="s">
        <v>50</v>
      </c>
      <c r="O48" t="s">
        <v>50</v>
      </c>
      <c r="P48" t="s">
        <v>50</v>
      </c>
      <c r="R48" t="s">
        <v>50</v>
      </c>
      <c r="S48" s="3">
        <f>CONVERT(L48,"ft","m")</f>
        <v>193.99910399999999</v>
      </c>
      <c r="T48" s="3">
        <f>CONVERT(M48,"ft","m")</f>
        <v>90.998040000000003</v>
      </c>
      <c r="U48" t="s">
        <v>50</v>
      </c>
    </row>
    <row r="49" spans="1:21" x14ac:dyDescent="0.35">
      <c r="A49">
        <v>0.5</v>
      </c>
      <c r="B49" t="s">
        <v>34</v>
      </c>
      <c r="C49" t="s">
        <v>45</v>
      </c>
      <c r="D49">
        <v>0.81</v>
      </c>
      <c r="E49" s="8" t="s">
        <v>3</v>
      </c>
      <c r="F49" t="s">
        <v>49</v>
      </c>
      <c r="H49" t="s">
        <v>50</v>
      </c>
      <c r="I49" t="s">
        <v>50</v>
      </c>
      <c r="J49" t="s">
        <v>50</v>
      </c>
      <c r="K49" t="s">
        <v>50</v>
      </c>
      <c r="N49" t="s">
        <v>50</v>
      </c>
      <c r="O49" t="s">
        <v>50</v>
      </c>
      <c r="P49" t="s">
        <v>50</v>
      </c>
      <c r="R49" t="s">
        <v>50</v>
      </c>
      <c r="U49" t="s">
        <v>50</v>
      </c>
    </row>
    <row r="50" spans="1:21" x14ac:dyDescent="0.35">
      <c r="A50">
        <v>0.5</v>
      </c>
      <c r="B50" t="s">
        <v>33</v>
      </c>
      <c r="C50" t="s">
        <v>47</v>
      </c>
      <c r="D50">
        <v>1.6999999999999999E-3</v>
      </c>
      <c r="E50" t="s">
        <v>5</v>
      </c>
      <c r="F50" t="s">
        <v>45</v>
      </c>
      <c r="H50" t="s">
        <v>50</v>
      </c>
      <c r="I50" t="s">
        <v>50</v>
      </c>
      <c r="J50" t="s">
        <v>50</v>
      </c>
      <c r="K50" t="s">
        <v>50</v>
      </c>
      <c r="N50" t="s">
        <v>50</v>
      </c>
      <c r="O50" t="s">
        <v>50</v>
      </c>
      <c r="P50" t="s">
        <v>50</v>
      </c>
      <c r="R50" t="s">
        <v>50</v>
      </c>
      <c r="U50" t="s">
        <v>50</v>
      </c>
    </row>
    <row r="51" spans="1:21" x14ac:dyDescent="0.35">
      <c r="A51">
        <v>0.5</v>
      </c>
      <c r="B51" t="s">
        <v>33</v>
      </c>
      <c r="C51" t="s">
        <v>46</v>
      </c>
      <c r="D51">
        <v>1.4999999999999999E-2</v>
      </c>
      <c r="E51" t="s">
        <v>5</v>
      </c>
      <c r="F51" t="s">
        <v>45</v>
      </c>
      <c r="G51">
        <v>1.56E-4</v>
      </c>
      <c r="H51" t="s">
        <v>50</v>
      </c>
      <c r="I51" t="s">
        <v>50</v>
      </c>
      <c r="J51" t="s">
        <v>50</v>
      </c>
      <c r="K51" t="s">
        <v>50</v>
      </c>
      <c r="L51">
        <v>1000</v>
      </c>
      <c r="M51">
        <v>1000</v>
      </c>
      <c r="N51" t="s">
        <v>50</v>
      </c>
      <c r="O51" t="s">
        <v>50</v>
      </c>
      <c r="P51" t="s">
        <v>50</v>
      </c>
      <c r="R51" t="s">
        <v>50</v>
      </c>
      <c r="S51" s="3">
        <f>CONVERT(L51,"ft","m")</f>
        <v>304.8</v>
      </c>
      <c r="T51" s="3">
        <f>CONVERT(M51,"ft","m")</f>
        <v>304.8</v>
      </c>
      <c r="U51" t="s">
        <v>50</v>
      </c>
    </row>
    <row r="52" spans="1:21" x14ac:dyDescent="0.35">
      <c r="A52">
        <v>0.5</v>
      </c>
      <c r="B52" t="s">
        <v>33</v>
      </c>
      <c r="C52" t="s">
        <v>45</v>
      </c>
      <c r="D52">
        <v>0.15</v>
      </c>
      <c r="E52" t="s">
        <v>5</v>
      </c>
      <c r="F52" t="s">
        <v>45</v>
      </c>
      <c r="H52" t="s">
        <v>50</v>
      </c>
      <c r="I52" t="s">
        <v>50</v>
      </c>
      <c r="J52" t="s">
        <v>50</v>
      </c>
      <c r="K52" t="s">
        <v>50</v>
      </c>
      <c r="N52" t="s">
        <v>50</v>
      </c>
      <c r="O52" t="s">
        <v>50</v>
      </c>
      <c r="P52" t="s">
        <v>50</v>
      </c>
      <c r="R52" t="s">
        <v>50</v>
      </c>
      <c r="U52" t="s">
        <v>50</v>
      </c>
    </row>
    <row r="53" spans="1:21" x14ac:dyDescent="0.35">
      <c r="A53">
        <v>0.5</v>
      </c>
      <c r="B53" t="s">
        <v>33</v>
      </c>
      <c r="C53" t="s">
        <v>47</v>
      </c>
      <c r="D53">
        <v>1.6999999999999999E-3</v>
      </c>
      <c r="E53" t="s">
        <v>5</v>
      </c>
      <c r="F53" t="s">
        <v>49</v>
      </c>
      <c r="H53" t="s">
        <v>50</v>
      </c>
      <c r="I53" t="s">
        <v>50</v>
      </c>
      <c r="J53" t="s">
        <v>50</v>
      </c>
      <c r="K53" t="s">
        <v>50</v>
      </c>
      <c r="N53" t="s">
        <v>50</v>
      </c>
      <c r="O53" t="s">
        <v>50</v>
      </c>
      <c r="P53" t="s">
        <v>50</v>
      </c>
      <c r="R53" t="s">
        <v>50</v>
      </c>
      <c r="U53" t="s">
        <v>50</v>
      </c>
    </row>
    <row r="54" spans="1:21" x14ac:dyDescent="0.35">
      <c r="A54">
        <v>0.5</v>
      </c>
      <c r="B54" t="s">
        <v>33</v>
      </c>
      <c r="C54" t="s">
        <v>46</v>
      </c>
      <c r="D54">
        <v>1.4999999999999999E-2</v>
      </c>
      <c r="E54" t="s">
        <v>5</v>
      </c>
      <c r="F54" t="s">
        <v>49</v>
      </c>
      <c r="G54" s="15">
        <v>1.4999999999999999E-4</v>
      </c>
      <c r="H54" t="s">
        <v>50</v>
      </c>
      <c r="I54" t="s">
        <v>50</v>
      </c>
      <c r="J54" t="s">
        <v>50</v>
      </c>
      <c r="K54" t="s">
        <v>50</v>
      </c>
      <c r="L54">
        <v>1000</v>
      </c>
      <c r="M54">
        <v>1000</v>
      </c>
      <c r="N54" t="s">
        <v>50</v>
      </c>
      <c r="O54" t="s">
        <v>50</v>
      </c>
      <c r="P54" t="s">
        <v>50</v>
      </c>
      <c r="R54" t="s">
        <v>50</v>
      </c>
      <c r="S54" s="3">
        <f>CONVERT(L54,"ft","m")</f>
        <v>304.8</v>
      </c>
      <c r="T54" s="3">
        <f>CONVERT(M54,"ft","m")</f>
        <v>304.8</v>
      </c>
      <c r="U54" t="s">
        <v>50</v>
      </c>
    </row>
    <row r="55" spans="1:21" x14ac:dyDescent="0.35">
      <c r="A55">
        <v>0.5</v>
      </c>
      <c r="B55" t="s">
        <v>33</v>
      </c>
      <c r="C55" t="s">
        <v>45</v>
      </c>
      <c r="D55">
        <v>0.15</v>
      </c>
      <c r="E55" t="s">
        <v>5</v>
      </c>
      <c r="F55" t="s">
        <v>49</v>
      </c>
      <c r="H55" t="s">
        <v>50</v>
      </c>
      <c r="I55" t="s">
        <v>50</v>
      </c>
      <c r="J55" t="s">
        <v>50</v>
      </c>
      <c r="K55" t="s">
        <v>50</v>
      </c>
      <c r="N55" t="s">
        <v>50</v>
      </c>
      <c r="O55" t="s">
        <v>50</v>
      </c>
      <c r="P55" t="s">
        <v>50</v>
      </c>
      <c r="R55" t="s">
        <v>50</v>
      </c>
      <c r="U55" t="s">
        <v>50</v>
      </c>
    </row>
    <row r="56" spans="1:21" x14ac:dyDescent="0.35">
      <c r="A56">
        <v>0.25</v>
      </c>
      <c r="B56" t="s">
        <v>34</v>
      </c>
      <c r="C56" t="s">
        <v>47</v>
      </c>
      <c r="D56">
        <v>4.4999999999999997E-3</v>
      </c>
      <c r="E56" t="s">
        <v>36</v>
      </c>
      <c r="F56" t="s">
        <v>45</v>
      </c>
      <c r="H56" t="s">
        <v>50</v>
      </c>
      <c r="I56" t="s">
        <v>50</v>
      </c>
      <c r="J56" t="s">
        <v>50</v>
      </c>
      <c r="K56" t="s">
        <v>50</v>
      </c>
      <c r="L56" t="s">
        <v>50</v>
      </c>
      <c r="M56" t="s">
        <v>50</v>
      </c>
      <c r="N56" t="s">
        <v>50</v>
      </c>
      <c r="O56" t="s">
        <v>50</v>
      </c>
      <c r="R56" t="s">
        <v>50</v>
      </c>
      <c r="S56" t="s">
        <v>50</v>
      </c>
      <c r="T56" t="s">
        <v>50</v>
      </c>
    </row>
    <row r="57" spans="1:21" x14ac:dyDescent="0.35">
      <c r="A57">
        <v>0.25</v>
      </c>
      <c r="B57" t="s">
        <v>34</v>
      </c>
      <c r="C57" t="s">
        <v>46</v>
      </c>
      <c r="D57">
        <v>6.4000000000000001E-2</v>
      </c>
      <c r="E57" t="s">
        <v>36</v>
      </c>
      <c r="F57" t="s">
        <v>45</v>
      </c>
      <c r="G57">
        <v>5.0000000000000001E-4</v>
      </c>
      <c r="H57" t="s">
        <v>50</v>
      </c>
      <c r="I57" t="s">
        <v>50</v>
      </c>
      <c r="J57" t="s">
        <v>50</v>
      </c>
      <c r="K57" t="s">
        <v>50</v>
      </c>
      <c r="L57" t="s">
        <v>50</v>
      </c>
      <c r="M57" t="s">
        <v>50</v>
      </c>
      <c r="N57" t="s">
        <v>50</v>
      </c>
      <c r="O57" t="s">
        <v>50</v>
      </c>
      <c r="P57">
        <v>216.53</v>
      </c>
      <c r="R57" t="s">
        <v>50</v>
      </c>
      <c r="S57" t="s">
        <v>50</v>
      </c>
      <c r="T57" t="s">
        <v>50</v>
      </c>
      <c r="U57" s="3">
        <f>CONVERT(P57,"ft","m")</f>
        <v>65.998344000000003</v>
      </c>
    </row>
    <row r="58" spans="1:21" x14ac:dyDescent="0.35">
      <c r="A58">
        <v>0.25</v>
      </c>
      <c r="B58" t="s">
        <v>34</v>
      </c>
      <c r="C58" t="s">
        <v>45</v>
      </c>
      <c r="D58">
        <v>0.81</v>
      </c>
      <c r="E58" t="s">
        <v>36</v>
      </c>
      <c r="F58" t="s">
        <v>45</v>
      </c>
      <c r="H58" t="s">
        <v>50</v>
      </c>
      <c r="I58" t="s">
        <v>50</v>
      </c>
      <c r="J58" t="s">
        <v>50</v>
      </c>
      <c r="K58" t="s">
        <v>50</v>
      </c>
      <c r="L58" t="s">
        <v>50</v>
      </c>
      <c r="M58" t="s">
        <v>50</v>
      </c>
      <c r="N58" t="s">
        <v>50</v>
      </c>
      <c r="O58" t="s">
        <v>50</v>
      </c>
      <c r="R58" t="s">
        <v>50</v>
      </c>
      <c r="S58" t="s">
        <v>50</v>
      </c>
      <c r="T58" t="s">
        <v>50</v>
      </c>
    </row>
    <row r="59" spans="1:21" x14ac:dyDescent="0.35">
      <c r="A59">
        <v>0.25</v>
      </c>
      <c r="B59" t="s">
        <v>34</v>
      </c>
      <c r="C59" t="s">
        <v>47</v>
      </c>
      <c r="D59">
        <v>4.4999999999999997E-3</v>
      </c>
      <c r="E59" s="8" t="s">
        <v>3</v>
      </c>
      <c r="F59" t="s">
        <v>45</v>
      </c>
      <c r="H59" t="s">
        <v>50</v>
      </c>
      <c r="I59" t="s">
        <v>50</v>
      </c>
      <c r="J59" t="s">
        <v>50</v>
      </c>
      <c r="K59" t="s">
        <v>50</v>
      </c>
      <c r="L59" t="s">
        <v>50</v>
      </c>
      <c r="M59" t="s">
        <v>50</v>
      </c>
      <c r="N59" t="s">
        <v>50</v>
      </c>
      <c r="O59" t="s">
        <v>50</v>
      </c>
      <c r="R59" t="s">
        <v>50</v>
      </c>
      <c r="S59" t="s">
        <v>50</v>
      </c>
      <c r="T59" t="s">
        <v>50</v>
      </c>
    </row>
    <row r="60" spans="1:21" x14ac:dyDescent="0.35">
      <c r="A60">
        <v>0.25</v>
      </c>
      <c r="B60" t="s">
        <v>34</v>
      </c>
      <c r="C60" t="s">
        <v>46</v>
      </c>
      <c r="D60">
        <v>6.4000000000000001E-2</v>
      </c>
      <c r="E60" s="8" t="s">
        <v>3</v>
      </c>
      <c r="F60" t="s">
        <v>45</v>
      </c>
      <c r="G60">
        <v>4.4999999999999999E-4</v>
      </c>
      <c r="H60" t="s">
        <v>50</v>
      </c>
      <c r="I60" t="s">
        <v>50</v>
      </c>
      <c r="J60" t="s">
        <v>50</v>
      </c>
      <c r="K60" t="s">
        <v>50</v>
      </c>
      <c r="L60" t="s">
        <v>50</v>
      </c>
      <c r="M60" t="s">
        <v>50</v>
      </c>
      <c r="N60" t="s">
        <v>50</v>
      </c>
      <c r="O60" t="s">
        <v>50</v>
      </c>
      <c r="P60">
        <v>226.38</v>
      </c>
      <c r="R60" t="s">
        <v>50</v>
      </c>
      <c r="S60" t="s">
        <v>50</v>
      </c>
      <c r="T60" t="s">
        <v>50</v>
      </c>
      <c r="U60" s="3">
        <f>CONVERT(P60,"ft","m")</f>
        <v>69.000624000000002</v>
      </c>
    </row>
    <row r="61" spans="1:21" x14ac:dyDescent="0.35">
      <c r="A61">
        <v>0.25</v>
      </c>
      <c r="B61" t="s">
        <v>34</v>
      </c>
      <c r="C61" t="s">
        <v>45</v>
      </c>
      <c r="D61">
        <v>0.81</v>
      </c>
      <c r="E61" s="8" t="s">
        <v>3</v>
      </c>
      <c r="F61" t="s">
        <v>45</v>
      </c>
      <c r="H61" t="s">
        <v>50</v>
      </c>
      <c r="I61" t="s">
        <v>50</v>
      </c>
      <c r="J61" t="s">
        <v>50</v>
      </c>
      <c r="K61" t="s">
        <v>50</v>
      </c>
      <c r="L61" t="s">
        <v>50</v>
      </c>
      <c r="M61" t="s">
        <v>50</v>
      </c>
      <c r="N61" t="s">
        <v>50</v>
      </c>
      <c r="O61" t="s">
        <v>50</v>
      </c>
      <c r="R61" t="s">
        <v>50</v>
      </c>
      <c r="S61" t="s">
        <v>50</v>
      </c>
      <c r="T61" t="s">
        <v>50</v>
      </c>
    </row>
    <row r="62" spans="1:21" x14ac:dyDescent="0.35">
      <c r="A62">
        <v>0.25</v>
      </c>
      <c r="B62" t="s">
        <v>34</v>
      </c>
      <c r="C62" t="s">
        <v>47</v>
      </c>
      <c r="D62">
        <v>4.4999999999999997E-3</v>
      </c>
      <c r="E62" t="s">
        <v>36</v>
      </c>
      <c r="F62" t="s">
        <v>49</v>
      </c>
      <c r="H62" t="s">
        <v>50</v>
      </c>
      <c r="I62" t="s">
        <v>50</v>
      </c>
      <c r="J62" t="s">
        <v>50</v>
      </c>
      <c r="K62" t="s">
        <v>50</v>
      </c>
      <c r="L62" t="s">
        <v>50</v>
      </c>
      <c r="M62" t="s">
        <v>50</v>
      </c>
      <c r="N62" t="s">
        <v>50</v>
      </c>
      <c r="O62" t="s">
        <v>50</v>
      </c>
      <c r="R62" t="s">
        <v>50</v>
      </c>
      <c r="S62" t="s">
        <v>50</v>
      </c>
      <c r="T62" t="s">
        <v>50</v>
      </c>
    </row>
    <row r="63" spans="1:21" x14ac:dyDescent="0.35">
      <c r="A63">
        <v>0.25</v>
      </c>
      <c r="B63" t="s">
        <v>34</v>
      </c>
      <c r="C63" t="s">
        <v>46</v>
      </c>
      <c r="D63">
        <v>6.4000000000000001E-2</v>
      </c>
      <c r="E63" t="s">
        <v>36</v>
      </c>
      <c r="F63" t="s">
        <v>49</v>
      </c>
      <c r="G63">
        <v>1.6999999999999999E-3</v>
      </c>
      <c r="H63" t="s">
        <v>50</v>
      </c>
      <c r="I63" t="s">
        <v>50</v>
      </c>
      <c r="J63" t="s">
        <v>50</v>
      </c>
      <c r="K63" t="s">
        <v>50</v>
      </c>
      <c r="L63" t="s">
        <v>50</v>
      </c>
      <c r="M63" t="s">
        <v>50</v>
      </c>
      <c r="N63" t="s">
        <v>50</v>
      </c>
      <c r="O63" t="s">
        <v>50</v>
      </c>
      <c r="P63">
        <v>124.67</v>
      </c>
      <c r="R63" t="s">
        <v>50</v>
      </c>
      <c r="S63" t="s">
        <v>50</v>
      </c>
      <c r="T63" t="s">
        <v>50</v>
      </c>
      <c r="U63" s="3">
        <f>CONVERT(P63,"ft","m")</f>
        <v>37.999415999999997</v>
      </c>
    </row>
    <row r="64" spans="1:21" x14ac:dyDescent="0.35">
      <c r="A64">
        <v>0.25</v>
      </c>
      <c r="B64" t="s">
        <v>34</v>
      </c>
      <c r="C64" t="s">
        <v>45</v>
      </c>
      <c r="D64">
        <v>0.81</v>
      </c>
      <c r="E64" t="s">
        <v>36</v>
      </c>
      <c r="F64" t="s">
        <v>49</v>
      </c>
      <c r="H64" t="s">
        <v>50</v>
      </c>
      <c r="I64" t="s">
        <v>50</v>
      </c>
      <c r="J64" t="s">
        <v>50</v>
      </c>
      <c r="K64" t="s">
        <v>50</v>
      </c>
      <c r="L64" t="s">
        <v>50</v>
      </c>
      <c r="M64" t="s">
        <v>50</v>
      </c>
      <c r="N64" t="s">
        <v>50</v>
      </c>
      <c r="O64" t="s">
        <v>50</v>
      </c>
      <c r="R64" t="s">
        <v>50</v>
      </c>
      <c r="S64" t="s">
        <v>50</v>
      </c>
      <c r="T64" t="s">
        <v>50</v>
      </c>
    </row>
    <row r="65" spans="1:21" x14ac:dyDescent="0.35">
      <c r="A65">
        <v>0.25</v>
      </c>
      <c r="B65" t="s">
        <v>34</v>
      </c>
      <c r="C65" t="s">
        <v>47</v>
      </c>
      <c r="D65">
        <v>4.4999999999999997E-3</v>
      </c>
      <c r="E65" s="8" t="s">
        <v>3</v>
      </c>
      <c r="F65" t="s">
        <v>49</v>
      </c>
      <c r="H65" t="s">
        <v>50</v>
      </c>
      <c r="I65" t="s">
        <v>50</v>
      </c>
      <c r="J65" t="s">
        <v>50</v>
      </c>
      <c r="K65" t="s">
        <v>50</v>
      </c>
      <c r="L65" t="s">
        <v>50</v>
      </c>
      <c r="M65" t="s">
        <v>50</v>
      </c>
      <c r="N65" t="s">
        <v>50</v>
      </c>
      <c r="O65" t="s">
        <v>50</v>
      </c>
      <c r="R65" t="s">
        <v>50</v>
      </c>
      <c r="S65" t="s">
        <v>50</v>
      </c>
      <c r="T65" t="s">
        <v>50</v>
      </c>
    </row>
    <row r="66" spans="1:21" x14ac:dyDescent="0.35">
      <c r="A66">
        <v>0.25</v>
      </c>
      <c r="B66" t="s">
        <v>34</v>
      </c>
      <c r="C66" t="s">
        <v>46</v>
      </c>
      <c r="D66">
        <v>6.4000000000000001E-2</v>
      </c>
      <c r="E66" s="8" t="s">
        <v>3</v>
      </c>
      <c r="F66" t="s">
        <v>49</v>
      </c>
      <c r="G66">
        <v>1.4E-3</v>
      </c>
      <c r="H66" t="s">
        <v>50</v>
      </c>
      <c r="I66" t="s">
        <v>50</v>
      </c>
      <c r="J66" t="s">
        <v>50</v>
      </c>
      <c r="K66" t="s">
        <v>50</v>
      </c>
      <c r="L66" t="s">
        <v>50</v>
      </c>
      <c r="M66" t="s">
        <v>50</v>
      </c>
      <c r="N66" t="s">
        <v>50</v>
      </c>
      <c r="O66" t="s">
        <v>50</v>
      </c>
      <c r="P66">
        <v>134.51</v>
      </c>
      <c r="R66" t="s">
        <v>50</v>
      </c>
      <c r="S66" t="s">
        <v>50</v>
      </c>
      <c r="T66" t="s">
        <v>50</v>
      </c>
      <c r="U66" s="3">
        <f>CONVERT(P66,"ft","m")</f>
        <v>40.998648000000003</v>
      </c>
    </row>
    <row r="67" spans="1:21" x14ac:dyDescent="0.35">
      <c r="A67">
        <v>0.25</v>
      </c>
      <c r="B67" t="s">
        <v>34</v>
      </c>
      <c r="C67" t="s">
        <v>45</v>
      </c>
      <c r="D67">
        <v>0.81</v>
      </c>
      <c r="E67" s="8" t="s">
        <v>3</v>
      </c>
      <c r="F67" t="s">
        <v>49</v>
      </c>
      <c r="H67" t="s">
        <v>50</v>
      </c>
      <c r="I67" t="s">
        <v>50</v>
      </c>
      <c r="J67" t="s">
        <v>50</v>
      </c>
      <c r="K67" t="s">
        <v>50</v>
      </c>
      <c r="L67" t="s">
        <v>50</v>
      </c>
      <c r="M67" t="s">
        <v>50</v>
      </c>
      <c r="N67" t="s">
        <v>50</v>
      </c>
      <c r="O67" t="s">
        <v>50</v>
      </c>
      <c r="R67" t="s">
        <v>50</v>
      </c>
      <c r="S67" t="s">
        <v>50</v>
      </c>
      <c r="T67" t="s">
        <v>50</v>
      </c>
    </row>
    <row r="68" spans="1:21" x14ac:dyDescent="0.35">
      <c r="A68">
        <v>0.25</v>
      </c>
      <c r="B68" t="s">
        <v>33</v>
      </c>
      <c r="C68" t="s">
        <v>47</v>
      </c>
      <c r="D68">
        <v>1.6999999999999999E-3</v>
      </c>
      <c r="E68" t="s">
        <v>5</v>
      </c>
      <c r="F68" t="s">
        <v>45</v>
      </c>
      <c r="H68" t="s">
        <v>50</v>
      </c>
      <c r="I68" t="s">
        <v>50</v>
      </c>
      <c r="J68" t="s">
        <v>50</v>
      </c>
      <c r="K68" t="s">
        <v>50</v>
      </c>
      <c r="L68" t="s">
        <v>50</v>
      </c>
      <c r="M68" t="s">
        <v>50</v>
      </c>
      <c r="N68" t="s">
        <v>50</v>
      </c>
      <c r="O68" t="s">
        <v>50</v>
      </c>
      <c r="R68" t="s">
        <v>50</v>
      </c>
      <c r="S68" t="s">
        <v>50</v>
      </c>
      <c r="T68" t="s">
        <v>50</v>
      </c>
    </row>
    <row r="69" spans="1:21" x14ac:dyDescent="0.35">
      <c r="A69">
        <v>0.25</v>
      </c>
      <c r="B69" t="s">
        <v>33</v>
      </c>
      <c r="C69" t="s">
        <v>46</v>
      </c>
      <c r="D69">
        <v>1.4999999999999999E-2</v>
      </c>
      <c r="E69" t="s">
        <v>5</v>
      </c>
      <c r="F69" t="s">
        <v>45</v>
      </c>
      <c r="G69">
        <v>1.56E-4</v>
      </c>
      <c r="H69" t="s">
        <v>50</v>
      </c>
      <c r="I69" t="s">
        <v>50</v>
      </c>
      <c r="J69" t="s">
        <v>50</v>
      </c>
      <c r="K69" t="s">
        <v>50</v>
      </c>
      <c r="L69" t="s">
        <v>50</v>
      </c>
      <c r="M69" t="s">
        <v>50</v>
      </c>
      <c r="N69" t="s">
        <v>50</v>
      </c>
      <c r="O69" t="s">
        <v>50</v>
      </c>
      <c r="P69">
        <v>357.61</v>
      </c>
      <c r="R69" t="s">
        <v>50</v>
      </c>
      <c r="S69" t="s">
        <v>50</v>
      </c>
      <c r="T69" t="s">
        <v>50</v>
      </c>
      <c r="U69" s="3">
        <f>CONVERT(P69,"ft","m")</f>
        <v>108.999528</v>
      </c>
    </row>
    <row r="70" spans="1:21" x14ac:dyDescent="0.35">
      <c r="A70">
        <v>0.25</v>
      </c>
      <c r="B70" t="s">
        <v>33</v>
      </c>
      <c r="C70" t="s">
        <v>45</v>
      </c>
      <c r="D70">
        <v>0.15</v>
      </c>
      <c r="E70" t="s">
        <v>5</v>
      </c>
      <c r="F70" t="s">
        <v>45</v>
      </c>
      <c r="H70" t="s">
        <v>50</v>
      </c>
      <c r="I70" t="s">
        <v>50</v>
      </c>
      <c r="J70" t="s">
        <v>50</v>
      </c>
      <c r="K70" t="s">
        <v>50</v>
      </c>
      <c r="L70" t="s">
        <v>50</v>
      </c>
      <c r="M70" t="s">
        <v>50</v>
      </c>
      <c r="N70" t="s">
        <v>50</v>
      </c>
      <c r="O70" t="s">
        <v>50</v>
      </c>
      <c r="R70" t="s">
        <v>50</v>
      </c>
      <c r="S70" t="s">
        <v>50</v>
      </c>
      <c r="T70" t="s">
        <v>50</v>
      </c>
    </row>
    <row r="71" spans="1:21" x14ac:dyDescent="0.35">
      <c r="A71">
        <v>0.25</v>
      </c>
      <c r="B71" t="s">
        <v>33</v>
      </c>
      <c r="C71" t="s">
        <v>47</v>
      </c>
      <c r="D71">
        <v>1.6999999999999999E-3</v>
      </c>
      <c r="E71" t="s">
        <v>5</v>
      </c>
      <c r="F71" t="s">
        <v>49</v>
      </c>
      <c r="H71" t="s">
        <v>50</v>
      </c>
      <c r="I71" t="s">
        <v>50</v>
      </c>
      <c r="J71" t="s">
        <v>50</v>
      </c>
      <c r="K71" t="s">
        <v>50</v>
      </c>
      <c r="L71" t="s">
        <v>50</v>
      </c>
      <c r="M71" t="s">
        <v>50</v>
      </c>
      <c r="N71" t="s">
        <v>50</v>
      </c>
      <c r="O71" t="s">
        <v>50</v>
      </c>
      <c r="R71" t="s">
        <v>50</v>
      </c>
      <c r="S71" t="s">
        <v>50</v>
      </c>
      <c r="T71" t="s">
        <v>50</v>
      </c>
    </row>
    <row r="72" spans="1:21" x14ac:dyDescent="0.35">
      <c r="A72">
        <v>0.25</v>
      </c>
      <c r="B72" t="s">
        <v>33</v>
      </c>
      <c r="C72" t="s">
        <v>46</v>
      </c>
      <c r="D72">
        <v>1.4999999999999999E-2</v>
      </c>
      <c r="E72" t="s">
        <v>5</v>
      </c>
      <c r="F72" t="s">
        <v>49</v>
      </c>
      <c r="G72" s="15">
        <v>1.4999999999999999E-4</v>
      </c>
      <c r="H72" t="s">
        <v>50</v>
      </c>
      <c r="I72" t="s">
        <v>50</v>
      </c>
      <c r="J72" t="s">
        <v>50</v>
      </c>
      <c r="K72" t="s">
        <v>50</v>
      </c>
      <c r="L72" t="s">
        <v>50</v>
      </c>
      <c r="M72" t="s">
        <v>50</v>
      </c>
      <c r="N72" t="s">
        <v>50</v>
      </c>
      <c r="O72" t="s">
        <v>50</v>
      </c>
      <c r="P72">
        <v>364.17</v>
      </c>
      <c r="R72" t="s">
        <v>50</v>
      </c>
      <c r="S72" t="s">
        <v>50</v>
      </c>
      <c r="T72" t="s">
        <v>50</v>
      </c>
      <c r="U72" s="3">
        <f>CONVERT(P72,"ft","m")</f>
        <v>110.999016</v>
      </c>
    </row>
    <row r="73" spans="1:21" x14ac:dyDescent="0.35">
      <c r="A73">
        <v>0.25</v>
      </c>
      <c r="B73" t="s">
        <v>33</v>
      </c>
      <c r="C73" t="s">
        <v>45</v>
      </c>
      <c r="D73">
        <v>0.15</v>
      </c>
      <c r="E73" t="s">
        <v>5</v>
      </c>
      <c r="F73" t="s">
        <v>49</v>
      </c>
      <c r="H73" t="s">
        <v>50</v>
      </c>
      <c r="I73" t="s">
        <v>50</v>
      </c>
      <c r="J73" t="s">
        <v>50</v>
      </c>
      <c r="K73" t="s">
        <v>50</v>
      </c>
      <c r="L73" t="s">
        <v>50</v>
      </c>
      <c r="M73" t="s">
        <v>50</v>
      </c>
      <c r="N73" t="s">
        <v>50</v>
      </c>
      <c r="O73" t="s">
        <v>50</v>
      </c>
      <c r="R73" t="s">
        <v>50</v>
      </c>
      <c r="S73" t="s">
        <v>50</v>
      </c>
      <c r="T73" t="s">
        <v>50</v>
      </c>
    </row>
    <row r="74" spans="1:21" x14ac:dyDescent="0.35">
      <c r="A74">
        <v>0.1</v>
      </c>
      <c r="B74" t="s">
        <v>34</v>
      </c>
      <c r="C74" t="s">
        <v>47</v>
      </c>
      <c r="D74">
        <v>4.4999999999999997E-3</v>
      </c>
      <c r="E74" t="s">
        <v>36</v>
      </c>
      <c r="F74" t="s">
        <v>45</v>
      </c>
      <c r="H74" t="s">
        <v>50</v>
      </c>
      <c r="J74" t="s">
        <v>50</v>
      </c>
      <c r="K74" t="s">
        <v>50</v>
      </c>
      <c r="L74" t="s">
        <v>50</v>
      </c>
      <c r="M74" t="s">
        <v>50</v>
      </c>
      <c r="N74" t="s">
        <v>50</v>
      </c>
      <c r="O74" t="s">
        <v>50</v>
      </c>
      <c r="P74" t="s">
        <v>50</v>
      </c>
      <c r="S74" t="s">
        <v>50</v>
      </c>
      <c r="T74" t="s">
        <v>50</v>
      </c>
      <c r="U74" t="s">
        <v>50</v>
      </c>
    </row>
    <row r="75" spans="1:21" x14ac:dyDescent="0.35">
      <c r="A75">
        <v>0.1</v>
      </c>
      <c r="B75" t="s">
        <v>34</v>
      </c>
      <c r="C75" t="s">
        <v>46</v>
      </c>
      <c r="D75">
        <v>6.4000000000000001E-2</v>
      </c>
      <c r="E75" t="s">
        <v>36</v>
      </c>
      <c r="F75" t="s">
        <v>45</v>
      </c>
      <c r="G75">
        <v>5.0000000000000001E-4</v>
      </c>
      <c r="H75" t="s">
        <v>50</v>
      </c>
      <c r="I75">
        <v>1000</v>
      </c>
      <c r="J75" t="s">
        <v>50</v>
      </c>
      <c r="K75" t="s">
        <v>50</v>
      </c>
      <c r="L75" t="s">
        <v>50</v>
      </c>
      <c r="M75" t="s">
        <v>50</v>
      </c>
      <c r="N75" t="s">
        <v>50</v>
      </c>
      <c r="O75" t="s">
        <v>50</v>
      </c>
      <c r="P75" t="s">
        <v>50</v>
      </c>
      <c r="R75">
        <v>792</v>
      </c>
      <c r="S75" t="s">
        <v>50</v>
      </c>
      <c r="T75" t="s">
        <v>50</v>
      </c>
      <c r="U75" t="s">
        <v>50</v>
      </c>
    </row>
    <row r="76" spans="1:21" x14ac:dyDescent="0.35">
      <c r="A76">
        <v>0.1</v>
      </c>
      <c r="B76" t="s">
        <v>34</v>
      </c>
      <c r="C76" t="s">
        <v>45</v>
      </c>
      <c r="D76">
        <v>0.81</v>
      </c>
      <c r="E76" t="s">
        <v>36</v>
      </c>
      <c r="F76" t="s">
        <v>45</v>
      </c>
      <c r="H76" t="s">
        <v>50</v>
      </c>
      <c r="J76" t="s">
        <v>50</v>
      </c>
      <c r="K76" t="s">
        <v>50</v>
      </c>
      <c r="L76" t="s">
        <v>50</v>
      </c>
      <c r="M76" t="s">
        <v>50</v>
      </c>
      <c r="N76" t="s">
        <v>50</v>
      </c>
      <c r="O76" t="s">
        <v>50</v>
      </c>
      <c r="P76" t="s">
        <v>50</v>
      </c>
      <c r="S76" t="s">
        <v>50</v>
      </c>
      <c r="T76" t="s">
        <v>50</v>
      </c>
      <c r="U76" t="s">
        <v>50</v>
      </c>
    </row>
    <row r="77" spans="1:21" x14ac:dyDescent="0.35">
      <c r="A77">
        <v>0.1</v>
      </c>
      <c r="B77" t="s">
        <v>34</v>
      </c>
      <c r="C77" t="s">
        <v>47</v>
      </c>
      <c r="D77">
        <v>4.4999999999999997E-3</v>
      </c>
      <c r="E77" s="8" t="s">
        <v>3</v>
      </c>
      <c r="F77" t="s">
        <v>45</v>
      </c>
      <c r="H77" t="s">
        <v>50</v>
      </c>
      <c r="J77" t="s">
        <v>50</v>
      </c>
      <c r="K77" t="s">
        <v>50</v>
      </c>
      <c r="L77" t="s">
        <v>50</v>
      </c>
      <c r="M77" t="s">
        <v>50</v>
      </c>
      <c r="N77" t="s">
        <v>50</v>
      </c>
      <c r="O77" t="s">
        <v>50</v>
      </c>
      <c r="P77" t="s">
        <v>50</v>
      </c>
      <c r="S77" t="s">
        <v>50</v>
      </c>
      <c r="T77" t="s">
        <v>50</v>
      </c>
      <c r="U77" t="s">
        <v>50</v>
      </c>
    </row>
    <row r="78" spans="1:21" x14ac:dyDescent="0.35">
      <c r="A78">
        <v>0.1</v>
      </c>
      <c r="B78" t="s">
        <v>34</v>
      </c>
      <c r="C78" t="s">
        <v>46</v>
      </c>
      <c r="D78">
        <v>6.4000000000000001E-2</v>
      </c>
      <c r="E78" s="8" t="s">
        <v>3</v>
      </c>
      <c r="F78" t="s">
        <v>45</v>
      </c>
      <c r="G78">
        <v>4.4999999999999999E-4</v>
      </c>
      <c r="H78" t="s">
        <v>50</v>
      </c>
      <c r="I78">
        <v>1000</v>
      </c>
      <c r="J78" t="s">
        <v>50</v>
      </c>
      <c r="K78" t="s">
        <v>50</v>
      </c>
      <c r="L78" t="s">
        <v>50</v>
      </c>
      <c r="M78" t="s">
        <v>50</v>
      </c>
      <c r="N78" t="s">
        <v>50</v>
      </c>
      <c r="O78" t="s">
        <v>50</v>
      </c>
      <c r="P78" t="s">
        <v>50</v>
      </c>
      <c r="R78">
        <v>792</v>
      </c>
      <c r="S78" t="s">
        <v>50</v>
      </c>
      <c r="T78" t="s">
        <v>50</v>
      </c>
      <c r="U78" t="s">
        <v>50</v>
      </c>
    </row>
    <row r="79" spans="1:21" x14ac:dyDescent="0.35">
      <c r="A79">
        <v>0.1</v>
      </c>
      <c r="B79" t="s">
        <v>34</v>
      </c>
      <c r="C79" t="s">
        <v>45</v>
      </c>
      <c r="D79">
        <v>0.81</v>
      </c>
      <c r="E79" s="8" t="s">
        <v>3</v>
      </c>
      <c r="F79" t="s">
        <v>45</v>
      </c>
      <c r="H79" t="s">
        <v>50</v>
      </c>
      <c r="J79" t="s">
        <v>50</v>
      </c>
      <c r="K79" t="s">
        <v>50</v>
      </c>
      <c r="L79" t="s">
        <v>50</v>
      </c>
      <c r="M79" t="s">
        <v>50</v>
      </c>
      <c r="N79" t="s">
        <v>50</v>
      </c>
      <c r="O79" t="s">
        <v>50</v>
      </c>
      <c r="P79" t="s">
        <v>50</v>
      </c>
      <c r="S79" t="s">
        <v>50</v>
      </c>
      <c r="T79" t="s">
        <v>50</v>
      </c>
      <c r="U79" t="s">
        <v>50</v>
      </c>
    </row>
    <row r="80" spans="1:21" x14ac:dyDescent="0.35">
      <c r="A80">
        <v>0.1</v>
      </c>
      <c r="B80" t="s">
        <v>34</v>
      </c>
      <c r="C80" t="s">
        <v>47</v>
      </c>
      <c r="D80">
        <v>4.4999999999999997E-3</v>
      </c>
      <c r="E80" t="s">
        <v>36</v>
      </c>
      <c r="F80" t="s">
        <v>49</v>
      </c>
      <c r="H80" t="s">
        <v>50</v>
      </c>
      <c r="J80" t="s">
        <v>50</v>
      </c>
      <c r="K80" t="s">
        <v>50</v>
      </c>
      <c r="L80" t="s">
        <v>50</v>
      </c>
      <c r="M80" t="s">
        <v>50</v>
      </c>
      <c r="N80" t="s">
        <v>50</v>
      </c>
      <c r="O80" t="s">
        <v>50</v>
      </c>
      <c r="P80" t="s">
        <v>50</v>
      </c>
      <c r="S80" t="s">
        <v>50</v>
      </c>
      <c r="T80" t="s">
        <v>50</v>
      </c>
      <c r="U80" t="s">
        <v>50</v>
      </c>
    </row>
    <row r="81" spans="1:21" x14ac:dyDescent="0.35">
      <c r="A81">
        <v>0.1</v>
      </c>
      <c r="B81" t="s">
        <v>34</v>
      </c>
      <c r="C81" t="s">
        <v>46</v>
      </c>
      <c r="D81">
        <v>6.4000000000000001E-2</v>
      </c>
      <c r="E81" t="s">
        <v>36</v>
      </c>
      <c r="F81" t="s">
        <v>49</v>
      </c>
      <c r="G81">
        <v>1.6999999999999999E-3</v>
      </c>
      <c r="H81" t="s">
        <v>50</v>
      </c>
      <c r="I81">
        <v>554.46</v>
      </c>
      <c r="J81" t="s">
        <v>50</v>
      </c>
      <c r="K81" t="s">
        <v>50</v>
      </c>
      <c r="L81" t="s">
        <v>50</v>
      </c>
      <c r="M81" t="s">
        <v>50</v>
      </c>
      <c r="N81" t="s">
        <v>50</v>
      </c>
      <c r="O81" t="s">
        <v>50</v>
      </c>
      <c r="P81" t="s">
        <v>50</v>
      </c>
      <c r="R81" s="3">
        <f>CONVERT(I81,"ft","m")</f>
        <v>168.99940799999999</v>
      </c>
      <c r="S81" t="s">
        <v>50</v>
      </c>
      <c r="T81" t="s">
        <v>50</v>
      </c>
      <c r="U81" t="s">
        <v>50</v>
      </c>
    </row>
    <row r="82" spans="1:21" x14ac:dyDescent="0.35">
      <c r="A82">
        <v>0.1</v>
      </c>
      <c r="B82" t="s">
        <v>34</v>
      </c>
      <c r="C82" t="s">
        <v>45</v>
      </c>
      <c r="D82">
        <v>0.81</v>
      </c>
      <c r="E82" t="s">
        <v>36</v>
      </c>
      <c r="F82" t="s">
        <v>49</v>
      </c>
      <c r="H82" t="s">
        <v>50</v>
      </c>
      <c r="J82" t="s">
        <v>50</v>
      </c>
      <c r="K82" t="s">
        <v>50</v>
      </c>
      <c r="L82" t="s">
        <v>50</v>
      </c>
      <c r="M82" t="s">
        <v>50</v>
      </c>
      <c r="N82" t="s">
        <v>50</v>
      </c>
      <c r="O82" t="s">
        <v>50</v>
      </c>
      <c r="P82" t="s">
        <v>50</v>
      </c>
      <c r="S82" t="s">
        <v>50</v>
      </c>
      <c r="T82" t="s">
        <v>50</v>
      </c>
      <c r="U82" t="s">
        <v>50</v>
      </c>
    </row>
    <row r="83" spans="1:21" x14ac:dyDescent="0.35">
      <c r="A83">
        <v>0.1</v>
      </c>
      <c r="B83" t="s">
        <v>34</v>
      </c>
      <c r="C83" t="s">
        <v>47</v>
      </c>
      <c r="D83">
        <v>4.4999999999999997E-3</v>
      </c>
      <c r="E83" s="8" t="s">
        <v>3</v>
      </c>
      <c r="F83" t="s">
        <v>49</v>
      </c>
      <c r="H83" t="s">
        <v>50</v>
      </c>
      <c r="J83" t="s">
        <v>50</v>
      </c>
      <c r="K83" t="s">
        <v>50</v>
      </c>
      <c r="L83" t="s">
        <v>50</v>
      </c>
      <c r="M83" t="s">
        <v>50</v>
      </c>
      <c r="N83" t="s">
        <v>50</v>
      </c>
      <c r="O83" t="s">
        <v>50</v>
      </c>
      <c r="P83" t="s">
        <v>50</v>
      </c>
      <c r="S83" t="s">
        <v>50</v>
      </c>
      <c r="T83" t="s">
        <v>50</v>
      </c>
      <c r="U83" t="s">
        <v>50</v>
      </c>
    </row>
    <row r="84" spans="1:21" x14ac:dyDescent="0.35">
      <c r="A84">
        <v>0.1</v>
      </c>
      <c r="B84" t="s">
        <v>34</v>
      </c>
      <c r="C84" t="s">
        <v>46</v>
      </c>
      <c r="D84">
        <v>6.4000000000000001E-2</v>
      </c>
      <c r="E84" s="8" t="s">
        <v>3</v>
      </c>
      <c r="F84" t="s">
        <v>49</v>
      </c>
      <c r="G84">
        <v>1.4E-3</v>
      </c>
      <c r="H84" t="s">
        <v>50</v>
      </c>
      <c r="I84">
        <v>731.62</v>
      </c>
      <c r="J84" t="s">
        <v>50</v>
      </c>
      <c r="K84" t="s">
        <v>50</v>
      </c>
      <c r="L84" t="s">
        <v>50</v>
      </c>
      <c r="M84" t="s">
        <v>50</v>
      </c>
      <c r="N84" t="s">
        <v>50</v>
      </c>
      <c r="O84" t="s">
        <v>50</v>
      </c>
      <c r="P84" t="s">
        <v>50</v>
      </c>
      <c r="R84" s="3">
        <f>CONVERT(I84,"ft","m")</f>
        <v>222.99777599999999</v>
      </c>
      <c r="S84" t="s">
        <v>50</v>
      </c>
      <c r="T84" t="s">
        <v>50</v>
      </c>
      <c r="U84" t="s">
        <v>50</v>
      </c>
    </row>
    <row r="85" spans="1:21" x14ac:dyDescent="0.35">
      <c r="A85">
        <v>0.1</v>
      </c>
      <c r="B85" t="s">
        <v>34</v>
      </c>
      <c r="C85" t="s">
        <v>45</v>
      </c>
      <c r="D85">
        <v>0.81</v>
      </c>
      <c r="E85" s="8" t="s">
        <v>3</v>
      </c>
      <c r="F85" t="s">
        <v>49</v>
      </c>
      <c r="H85" t="s">
        <v>50</v>
      </c>
      <c r="J85" t="s">
        <v>50</v>
      </c>
      <c r="K85" t="s">
        <v>50</v>
      </c>
      <c r="L85" t="s">
        <v>50</v>
      </c>
      <c r="M85" t="s">
        <v>50</v>
      </c>
      <c r="N85" t="s">
        <v>50</v>
      </c>
      <c r="O85" t="s">
        <v>50</v>
      </c>
      <c r="P85" t="s">
        <v>50</v>
      </c>
      <c r="S85" t="s">
        <v>50</v>
      </c>
      <c r="T85" t="s">
        <v>50</v>
      </c>
      <c r="U85" t="s">
        <v>50</v>
      </c>
    </row>
    <row r="86" spans="1:21" x14ac:dyDescent="0.35">
      <c r="A86">
        <v>0.1</v>
      </c>
      <c r="B86" t="s">
        <v>33</v>
      </c>
      <c r="C86" t="s">
        <v>47</v>
      </c>
      <c r="D86">
        <v>1.6999999999999999E-3</v>
      </c>
      <c r="E86" t="s">
        <v>5</v>
      </c>
      <c r="F86" t="s">
        <v>45</v>
      </c>
      <c r="H86" t="s">
        <v>50</v>
      </c>
      <c r="J86" t="s">
        <v>50</v>
      </c>
      <c r="K86" t="s">
        <v>50</v>
      </c>
      <c r="L86" t="s">
        <v>50</v>
      </c>
      <c r="M86" t="s">
        <v>50</v>
      </c>
      <c r="N86" t="s">
        <v>50</v>
      </c>
      <c r="O86" t="s">
        <v>50</v>
      </c>
      <c r="P86" t="s">
        <v>50</v>
      </c>
      <c r="S86" t="s">
        <v>50</v>
      </c>
      <c r="T86" t="s">
        <v>50</v>
      </c>
      <c r="U86" t="s">
        <v>50</v>
      </c>
    </row>
    <row r="87" spans="1:21" x14ac:dyDescent="0.35">
      <c r="A87">
        <v>0.1</v>
      </c>
      <c r="B87" t="s">
        <v>33</v>
      </c>
      <c r="C87" t="s">
        <v>46</v>
      </c>
      <c r="D87">
        <v>1.4999999999999999E-2</v>
      </c>
      <c r="E87" t="s">
        <v>5</v>
      </c>
      <c r="F87" t="s">
        <v>45</v>
      </c>
      <c r="G87">
        <v>1.56E-4</v>
      </c>
      <c r="H87" t="s">
        <v>50</v>
      </c>
      <c r="I87">
        <v>1000</v>
      </c>
      <c r="J87" t="s">
        <v>50</v>
      </c>
      <c r="K87" t="s">
        <v>50</v>
      </c>
      <c r="L87" t="s">
        <v>50</v>
      </c>
      <c r="M87" t="s">
        <v>50</v>
      </c>
      <c r="N87" t="s">
        <v>50</v>
      </c>
      <c r="O87" t="s">
        <v>50</v>
      </c>
      <c r="P87" t="s">
        <v>50</v>
      </c>
      <c r="R87">
        <v>792</v>
      </c>
      <c r="S87" t="s">
        <v>50</v>
      </c>
      <c r="T87" t="s">
        <v>50</v>
      </c>
      <c r="U87" t="s">
        <v>50</v>
      </c>
    </row>
    <row r="88" spans="1:21" x14ac:dyDescent="0.35">
      <c r="A88">
        <v>0.1</v>
      </c>
      <c r="B88" t="s">
        <v>33</v>
      </c>
      <c r="C88" t="s">
        <v>45</v>
      </c>
      <c r="D88">
        <v>0.15</v>
      </c>
      <c r="E88" t="s">
        <v>5</v>
      </c>
      <c r="F88" t="s">
        <v>45</v>
      </c>
      <c r="H88" t="s">
        <v>50</v>
      </c>
      <c r="J88" t="s">
        <v>50</v>
      </c>
      <c r="K88" t="s">
        <v>50</v>
      </c>
      <c r="L88" t="s">
        <v>50</v>
      </c>
      <c r="M88" t="s">
        <v>50</v>
      </c>
      <c r="N88" t="s">
        <v>50</v>
      </c>
      <c r="O88" t="s">
        <v>50</v>
      </c>
      <c r="P88" t="s">
        <v>50</v>
      </c>
      <c r="S88" t="s">
        <v>50</v>
      </c>
      <c r="T88" t="s">
        <v>50</v>
      </c>
      <c r="U88" t="s">
        <v>50</v>
      </c>
    </row>
    <row r="89" spans="1:21" x14ac:dyDescent="0.35">
      <c r="A89">
        <v>0.1</v>
      </c>
      <c r="B89" t="s">
        <v>33</v>
      </c>
      <c r="C89" t="s">
        <v>47</v>
      </c>
      <c r="D89">
        <v>1.6999999999999999E-3</v>
      </c>
      <c r="E89" t="s">
        <v>5</v>
      </c>
      <c r="F89" t="s">
        <v>49</v>
      </c>
      <c r="H89" t="s">
        <v>50</v>
      </c>
      <c r="J89" t="s">
        <v>50</v>
      </c>
      <c r="K89" t="s">
        <v>50</v>
      </c>
      <c r="L89" t="s">
        <v>50</v>
      </c>
      <c r="M89" t="s">
        <v>50</v>
      </c>
      <c r="N89" t="s">
        <v>50</v>
      </c>
      <c r="O89" t="s">
        <v>50</v>
      </c>
      <c r="P89" t="s">
        <v>50</v>
      </c>
      <c r="S89" t="s">
        <v>50</v>
      </c>
      <c r="T89" t="s">
        <v>50</v>
      </c>
      <c r="U89" t="s">
        <v>50</v>
      </c>
    </row>
    <row r="90" spans="1:21" x14ac:dyDescent="0.35">
      <c r="A90">
        <v>0.1</v>
      </c>
      <c r="B90" t="s">
        <v>33</v>
      </c>
      <c r="C90" t="s">
        <v>46</v>
      </c>
      <c r="D90">
        <v>1.4999999999999999E-2</v>
      </c>
      <c r="E90" t="s">
        <v>5</v>
      </c>
      <c r="F90" t="s">
        <v>49</v>
      </c>
      <c r="G90" s="15">
        <v>1.4999999999999999E-4</v>
      </c>
      <c r="H90" t="s">
        <v>50</v>
      </c>
      <c r="I90">
        <v>1000</v>
      </c>
      <c r="J90" t="s">
        <v>50</v>
      </c>
      <c r="K90" t="s">
        <v>50</v>
      </c>
      <c r="L90" t="s">
        <v>50</v>
      </c>
      <c r="M90" t="s">
        <v>50</v>
      </c>
      <c r="N90" t="s">
        <v>50</v>
      </c>
      <c r="O90" t="s">
        <v>50</v>
      </c>
      <c r="P90" t="s">
        <v>50</v>
      </c>
      <c r="R90">
        <v>792</v>
      </c>
      <c r="S90" t="s">
        <v>50</v>
      </c>
      <c r="T90" t="s">
        <v>50</v>
      </c>
      <c r="U90" t="s">
        <v>50</v>
      </c>
    </row>
    <row r="91" spans="1:21" x14ac:dyDescent="0.35">
      <c r="A91">
        <v>0.1</v>
      </c>
      <c r="B91" t="s">
        <v>33</v>
      </c>
      <c r="C91" t="s">
        <v>45</v>
      </c>
      <c r="D91">
        <v>0.15</v>
      </c>
      <c r="E91" t="s">
        <v>5</v>
      </c>
      <c r="F91" t="s">
        <v>49</v>
      </c>
      <c r="H91" t="s">
        <v>50</v>
      </c>
      <c r="J91" t="s">
        <v>50</v>
      </c>
      <c r="K91" t="s">
        <v>50</v>
      </c>
      <c r="L91" t="s">
        <v>50</v>
      </c>
      <c r="M91" t="s">
        <v>50</v>
      </c>
      <c r="N91" t="s">
        <v>50</v>
      </c>
      <c r="O91" t="s">
        <v>50</v>
      </c>
      <c r="P91" t="s">
        <v>50</v>
      </c>
      <c r="S91" t="s">
        <v>50</v>
      </c>
      <c r="T91" t="s">
        <v>50</v>
      </c>
      <c r="U91" t="s">
        <v>50</v>
      </c>
    </row>
  </sheetData>
  <autoFilter ref="A1:U1" xr:uid="{8460A650-C1C4-4BFA-A6A9-54A998E56546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34020-C4D2-4E6E-9232-F5938CFCF53C}">
  <dimension ref="A1:E6"/>
  <sheetViews>
    <sheetView workbookViewId="0">
      <selection activeCell="E2" sqref="E2:E6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3">
        <v>9.0007439999999992</v>
      </c>
      <c r="C2" s="3">
        <v>199.997568</v>
      </c>
      <c r="D2" s="3">
        <v>64.998599999999996</v>
      </c>
      <c r="E2" s="3">
        <v>304.8</v>
      </c>
    </row>
    <row r="3" spans="1:5" x14ac:dyDescent="0.35">
      <c r="A3" t="s">
        <v>2</v>
      </c>
      <c r="B3" s="3">
        <v>3.9989759999999999</v>
      </c>
      <c r="C3" s="3">
        <v>90.998040000000003</v>
      </c>
      <c r="D3" s="3">
        <v>22.000464000000004</v>
      </c>
      <c r="E3" s="3">
        <v>304.8</v>
      </c>
    </row>
    <row r="4" spans="1:5" x14ac:dyDescent="0.35">
      <c r="A4" t="s">
        <v>3</v>
      </c>
      <c r="B4" s="3">
        <v>4.9987199999999996</v>
      </c>
      <c r="C4" s="3">
        <v>116.99748</v>
      </c>
      <c r="D4" s="3">
        <v>30.998159999999999</v>
      </c>
      <c r="E4" s="3">
        <v>304.8</v>
      </c>
    </row>
    <row r="5" spans="1:5" x14ac:dyDescent="0.35">
      <c r="A5" t="s">
        <v>4</v>
      </c>
      <c r="B5" s="3">
        <v>0.99974399999999997</v>
      </c>
      <c r="C5" s="3">
        <v>8.0009999999999994</v>
      </c>
      <c r="D5" s="3">
        <v>3.9989759999999999</v>
      </c>
      <c r="E5" s="3">
        <v>60.999623999999997</v>
      </c>
    </row>
    <row r="6" spans="1:5" x14ac:dyDescent="0.35">
      <c r="A6" t="s">
        <v>5</v>
      </c>
      <c r="B6" s="3">
        <v>7.0012559999999997</v>
      </c>
      <c r="C6" s="3">
        <v>78.998063999999999</v>
      </c>
      <c r="D6" s="3">
        <v>47.000159999999994</v>
      </c>
      <c r="E6" s="3">
        <v>304.8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DE800-0560-492C-8EBE-5FE039CB9A58}">
  <dimension ref="A1:K26"/>
  <sheetViews>
    <sheetView topLeftCell="C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91.86</v>
      </c>
      <c r="D4" s="8">
        <v>1.8E-3</v>
      </c>
      <c r="E4" s="5">
        <v>52.49</v>
      </c>
      <c r="G4" s="8" t="s">
        <v>1</v>
      </c>
      <c r="H4" s="8">
        <v>6.3000000000000003E-4</v>
      </c>
      <c r="I4" s="10">
        <f>CONVERT(C4,"ft","m")</f>
        <v>27.998927999999999</v>
      </c>
      <c r="J4" s="8">
        <v>1.8E-3</v>
      </c>
      <c r="K4" s="10">
        <f>CONVERT(E4,"ft","m")</f>
        <v>15.998951999999999</v>
      </c>
    </row>
    <row r="5" spans="1:11" x14ac:dyDescent="0.35">
      <c r="A5" s="8" t="s">
        <v>2</v>
      </c>
      <c r="B5" s="8">
        <v>1.4E-3</v>
      </c>
      <c r="C5" s="8">
        <v>59.05</v>
      </c>
      <c r="D5" s="8">
        <v>4.3E-3</v>
      </c>
      <c r="E5" s="8">
        <v>29.53</v>
      </c>
      <c r="G5" s="8" t="s">
        <v>2</v>
      </c>
      <c r="H5" s="8">
        <v>1.4E-3</v>
      </c>
      <c r="I5" s="10">
        <f>CONVERT(C5,"ft","m")</f>
        <v>17.998439999999999</v>
      </c>
      <c r="J5" s="8">
        <v>4.3E-3</v>
      </c>
      <c r="K5" s="10">
        <f>CONVERT(E5,"ft","m")</f>
        <v>9.0007439999999992</v>
      </c>
    </row>
    <row r="6" spans="1:11" x14ac:dyDescent="0.35">
      <c r="A6" s="8" t="s">
        <v>3</v>
      </c>
      <c r="B6" s="8">
        <v>1.1000000000000001E-3</v>
      </c>
      <c r="C6" s="8">
        <v>68.900000000000006</v>
      </c>
      <c r="D6" s="8">
        <v>3.3999999999999998E-3</v>
      </c>
      <c r="E6" s="8">
        <v>36.090000000000003</v>
      </c>
      <c r="G6" s="8" t="s">
        <v>3</v>
      </c>
      <c r="H6" s="8">
        <v>1.1000000000000001E-3</v>
      </c>
      <c r="I6" s="10">
        <f>CONVERT(C6,"ft","m")</f>
        <v>21.000720000000005</v>
      </c>
      <c r="J6" s="8">
        <v>3.3999999999999998E-3</v>
      </c>
      <c r="K6" s="10">
        <f>CONVERT(E6,"ft","m")</f>
        <v>11.000232000000002</v>
      </c>
    </row>
    <row r="7" spans="1:11" x14ac:dyDescent="0.35">
      <c r="A7" s="8" t="s">
        <v>4</v>
      </c>
      <c r="B7" s="8">
        <v>0.01</v>
      </c>
      <c r="C7" s="8">
        <v>13.12</v>
      </c>
      <c r="D7" s="8">
        <v>2.1999999999999999E-2</v>
      </c>
      <c r="E7" s="8">
        <v>3.28</v>
      </c>
      <c r="G7" s="8" t="s">
        <v>4</v>
      </c>
      <c r="H7" s="8">
        <v>0.01</v>
      </c>
      <c r="I7" s="10">
        <f>CONVERT(C7,"ft","m")</f>
        <v>3.9989759999999999</v>
      </c>
      <c r="J7" s="8">
        <v>2.1999999999999999E-2</v>
      </c>
      <c r="K7" s="10">
        <f>CONVERT(E7,"ft","m")</f>
        <v>0.99974399999999997</v>
      </c>
    </row>
    <row r="8" spans="1:11" x14ac:dyDescent="0.35">
      <c r="A8" s="8" t="s">
        <v>5</v>
      </c>
      <c r="B8" s="8">
        <v>1.6000000000000001E-3</v>
      </c>
      <c r="C8" s="8">
        <v>55.77</v>
      </c>
      <c r="D8" s="8">
        <v>2.3E-3</v>
      </c>
      <c r="E8" s="8">
        <v>45.93</v>
      </c>
      <c r="G8" s="8" t="s">
        <v>5</v>
      </c>
      <c r="H8" s="8">
        <v>1.6000000000000001E-3</v>
      </c>
      <c r="I8" s="10">
        <f>CONVERT(C8,"ft","m")</f>
        <v>16.998695999999999</v>
      </c>
      <c r="J8" s="8">
        <v>2.3E-3</v>
      </c>
      <c r="K8" s="10">
        <f>CONVERT(E8,"ft","m")</f>
        <v>13.999464</v>
      </c>
    </row>
    <row r="10" spans="1:11" x14ac:dyDescent="0.35">
      <c r="A10" s="4" t="s">
        <v>11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36.090000000000003</v>
      </c>
      <c r="D13" s="8">
        <v>9.1999999999999998E-3</v>
      </c>
      <c r="E13" s="5">
        <v>16.399999999999999</v>
      </c>
      <c r="G13" s="8" t="s">
        <v>1</v>
      </c>
      <c r="H13" s="8">
        <v>3.2499999999999999E-3</v>
      </c>
      <c r="I13" s="10">
        <f>CONVERT(C13,"ft","m")</f>
        <v>11.000232000000002</v>
      </c>
      <c r="J13" s="8">
        <v>9.1999999999999998E-3</v>
      </c>
      <c r="K13" s="10">
        <f>CONVERT(E13,"ft","m")</f>
        <v>4.9987199999999996</v>
      </c>
    </row>
    <row r="14" spans="1:11" x14ac:dyDescent="0.35">
      <c r="A14" s="8" t="s">
        <v>2</v>
      </c>
      <c r="B14" s="8">
        <v>7.1000000000000004E-3</v>
      </c>
      <c r="C14" s="8">
        <v>19.68</v>
      </c>
      <c r="D14" s="8">
        <v>2.1700000000000001E-2</v>
      </c>
      <c r="E14" s="8">
        <v>3.28</v>
      </c>
      <c r="G14" s="8" t="s">
        <v>2</v>
      </c>
      <c r="H14" s="8">
        <v>7.1000000000000004E-3</v>
      </c>
      <c r="I14" s="10">
        <f>CONVERT(C14,"ft","m")</f>
        <v>5.9984640000000002</v>
      </c>
      <c r="J14" s="8">
        <v>2.1700000000000001E-2</v>
      </c>
      <c r="K14" s="10">
        <f>CONVERT(E14,"ft","m")</f>
        <v>0.99974399999999997</v>
      </c>
    </row>
    <row r="15" spans="1:11" x14ac:dyDescent="0.35">
      <c r="A15" s="8" t="s">
        <v>3</v>
      </c>
      <c r="B15" s="8">
        <v>5.7999999999999996E-3</v>
      </c>
      <c r="C15" s="8">
        <v>22.97</v>
      </c>
      <c r="D15" s="8">
        <v>1.7399999999999999E-2</v>
      </c>
      <c r="E15" s="8">
        <v>6.56</v>
      </c>
      <c r="G15" s="8" t="s">
        <v>3</v>
      </c>
      <c r="H15" s="8">
        <v>5.7999999999999996E-3</v>
      </c>
      <c r="I15" s="10">
        <f>CONVERT(C15,"ft","m")</f>
        <v>7.0012559999999997</v>
      </c>
      <c r="J15" s="8">
        <v>1.7399999999999999E-2</v>
      </c>
      <c r="K15" s="10">
        <f>CONVERT(E15,"ft","m")</f>
        <v>1.9994879999999999</v>
      </c>
    </row>
    <row r="16" spans="1:11" x14ac:dyDescent="0.35">
      <c r="A16" s="8" t="s">
        <v>4</v>
      </c>
      <c r="B16" s="8">
        <v>5.1999999999999998E-2</v>
      </c>
      <c r="C16" s="8">
        <v>0</v>
      </c>
      <c r="D16" s="8">
        <v>0.112</v>
      </c>
      <c r="E16" s="8">
        <v>0</v>
      </c>
      <c r="G16" s="8" t="s">
        <v>4</v>
      </c>
      <c r="H16" s="8">
        <v>5.1999999999999998E-2</v>
      </c>
      <c r="I16" s="10">
        <f>CONVERT(C16,"ft","m")</f>
        <v>0</v>
      </c>
      <c r="J16" s="8">
        <v>0.112</v>
      </c>
      <c r="K16" s="10">
        <f>CONVERT(E16,"ft","m")</f>
        <v>0</v>
      </c>
    </row>
    <row r="17" spans="1:11" x14ac:dyDescent="0.35">
      <c r="A17" s="8" t="s">
        <v>5</v>
      </c>
      <c r="B17" s="8">
        <v>8.3000000000000001E-3</v>
      </c>
      <c r="C17" s="8">
        <v>16.399999999999999</v>
      </c>
      <c r="D17" s="8">
        <v>1.2E-2</v>
      </c>
      <c r="E17" s="8">
        <v>9.84</v>
      </c>
      <c r="G17" s="8" t="s">
        <v>5</v>
      </c>
      <c r="H17" s="8">
        <v>8.3000000000000001E-3</v>
      </c>
      <c r="I17" s="10">
        <f>CONVERT(C17,"ft","m")</f>
        <v>4.9987199999999996</v>
      </c>
      <c r="J17" s="8">
        <v>1.2E-2</v>
      </c>
      <c r="K17" s="10">
        <f>CONVERT(E17,"ft","m")</f>
        <v>2.9992320000000001</v>
      </c>
    </row>
    <row r="19" spans="1:11" x14ac:dyDescent="0.35">
      <c r="A19" s="4" t="s">
        <v>12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3.28</v>
      </c>
      <c r="D22" s="8">
        <v>5.4100000000000002E-2</v>
      </c>
      <c r="E22" s="8">
        <v>0</v>
      </c>
      <c r="G22" s="8" t="s">
        <v>1</v>
      </c>
      <c r="H22" s="8">
        <v>1.917E-2</v>
      </c>
      <c r="I22" s="10">
        <f>CONVERT(C22,"ft","m")</f>
        <v>0.99974399999999997</v>
      </c>
      <c r="J22" s="8">
        <v>5.4100000000000002E-2</v>
      </c>
      <c r="K22" s="10">
        <f>CONVERT(E22,"ft","m")</f>
        <v>0</v>
      </c>
    </row>
    <row r="23" spans="1:11" x14ac:dyDescent="0.35">
      <c r="A23" s="8" t="s">
        <v>2</v>
      </c>
      <c r="B23" s="8">
        <v>4.1799999999999997E-2</v>
      </c>
      <c r="C23" s="8">
        <v>0</v>
      </c>
      <c r="D23" s="8">
        <v>0.12770000000000001</v>
      </c>
      <c r="E23" s="8">
        <v>0</v>
      </c>
      <c r="G23" s="8" t="s">
        <v>2</v>
      </c>
      <c r="H23" s="8">
        <v>4.1799999999999997E-2</v>
      </c>
      <c r="I23" s="10">
        <f>CONVERT(C23,"ft","m")</f>
        <v>0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0</v>
      </c>
      <c r="D24" s="8">
        <v>0.1022</v>
      </c>
      <c r="E24" s="8">
        <v>0</v>
      </c>
      <c r="G24" s="8" t="s">
        <v>3</v>
      </c>
      <c r="H24" s="8">
        <v>3.4099999999999998E-2</v>
      </c>
      <c r="I24" s="10">
        <f>CONVERT(C24,"ft","m")</f>
        <v>0</v>
      </c>
      <c r="J24" s="8">
        <v>0.1022</v>
      </c>
      <c r="K24" s="10">
        <f>CONVERT(E24,"ft","m")</f>
        <v>0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8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0</v>
      </c>
      <c r="D26" s="8">
        <v>7.0699999999999999E-2</v>
      </c>
      <c r="E26" s="8">
        <v>0</v>
      </c>
      <c r="G26" s="8" t="s">
        <v>5</v>
      </c>
      <c r="H26" s="8">
        <v>4.8899999999999999E-2</v>
      </c>
      <c r="I26" s="10">
        <f>CONVERT(C26,"ft","m")</f>
        <v>0</v>
      </c>
      <c r="J26" s="8">
        <v>7.0699999999999999E-2</v>
      </c>
      <c r="K26" s="10">
        <f>CONVERT(E26,"ft","m")</f>
        <v>0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3EB44-38FB-4791-80BF-EDF87C42942D}">
  <dimension ref="A1:K26"/>
  <sheetViews>
    <sheetView topLeftCell="D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200.13</v>
      </c>
      <c r="D4" s="8">
        <v>4.0000000000000002E-4</v>
      </c>
      <c r="E4" s="5">
        <v>114.83</v>
      </c>
      <c r="G4" s="8" t="s">
        <v>1</v>
      </c>
      <c r="H4" s="8">
        <f>B4</f>
        <v>1.2E-4</v>
      </c>
      <c r="I4" s="10">
        <f>CONVERT(C4,"ft","m")</f>
        <v>60.999623999999997</v>
      </c>
      <c r="J4" s="8">
        <f>D4</f>
        <v>4.0000000000000002E-4</v>
      </c>
      <c r="K4" s="11">
        <f>CONVERT(E4,"ft","m")</f>
        <v>35.000183999999997</v>
      </c>
    </row>
    <row r="5" spans="1:11" x14ac:dyDescent="0.35">
      <c r="A5" s="8" t="s">
        <v>2</v>
      </c>
      <c r="B5" s="8">
        <v>2.9999999999999997E-4</v>
      </c>
      <c r="C5" s="8">
        <v>131.22999999999999</v>
      </c>
      <c r="D5" s="8">
        <v>8.0000000000000004E-4</v>
      </c>
      <c r="E5" s="8">
        <v>82.02</v>
      </c>
      <c r="G5" s="8" t="s">
        <v>2</v>
      </c>
      <c r="H5" s="8">
        <f>B5</f>
        <v>2.9999999999999997E-4</v>
      </c>
      <c r="I5" s="10">
        <f>CONVERT(C5,"ft","m")</f>
        <v>39.998903999999996</v>
      </c>
      <c r="J5" s="8">
        <f>D5</f>
        <v>8.0000000000000004E-4</v>
      </c>
      <c r="K5" s="10">
        <f>CONVERT(E5,"ft","m")</f>
        <v>24.999696</v>
      </c>
    </row>
    <row r="6" spans="1:11" x14ac:dyDescent="0.35">
      <c r="A6" s="8" t="s">
        <v>3</v>
      </c>
      <c r="B6" s="8">
        <v>2.0000000000000001E-4</v>
      </c>
      <c r="C6" s="8">
        <v>157.47999999999999</v>
      </c>
      <c r="D6" s="8">
        <v>6.9999999999999999E-4</v>
      </c>
      <c r="E6" s="8">
        <v>88.58</v>
      </c>
      <c r="G6" s="8" t="s">
        <v>3</v>
      </c>
      <c r="H6" s="8">
        <f>B6</f>
        <v>2.0000000000000001E-4</v>
      </c>
      <c r="I6" s="10">
        <f>CONVERT(C6,"ft","m")</f>
        <v>47.999903999999994</v>
      </c>
      <c r="J6" s="8">
        <f>D6</f>
        <v>6.9999999999999999E-4</v>
      </c>
      <c r="K6" s="10">
        <f>CONVERT(E6,"ft","m")</f>
        <v>26.999184</v>
      </c>
    </row>
    <row r="7" spans="1:11" x14ac:dyDescent="0.35">
      <c r="A7" s="8" t="s">
        <v>4</v>
      </c>
      <c r="B7" s="8">
        <v>2E-3</v>
      </c>
      <c r="C7" s="8">
        <v>49.21</v>
      </c>
      <c r="D7" s="8">
        <v>4.0000000000000001E-3</v>
      </c>
      <c r="E7" s="8">
        <v>32.81</v>
      </c>
      <c r="G7" s="8" t="s">
        <v>4</v>
      </c>
      <c r="H7" s="8">
        <f>B7</f>
        <v>2E-3</v>
      </c>
      <c r="I7" s="10">
        <f>CONVERT(C7,"ft","m")</f>
        <v>14.999207999999999</v>
      </c>
      <c r="J7" s="8">
        <f>D7</f>
        <v>4.0000000000000001E-3</v>
      </c>
      <c r="K7" s="10">
        <f>CONVERT(E7,"ft","m")</f>
        <v>10.000488000000001</v>
      </c>
    </row>
    <row r="8" spans="1:11" x14ac:dyDescent="0.35">
      <c r="A8" s="8" t="s">
        <v>5</v>
      </c>
      <c r="B8" s="8">
        <v>2.9999999999999997E-4</v>
      </c>
      <c r="C8" s="8">
        <v>131.22999999999999</v>
      </c>
      <c r="D8" s="8">
        <v>5.0000000000000001E-4</v>
      </c>
      <c r="E8" s="8">
        <v>101.7</v>
      </c>
      <c r="G8" s="8" t="s">
        <v>5</v>
      </c>
      <c r="H8" s="8">
        <f>B8</f>
        <v>2.9999999999999997E-4</v>
      </c>
      <c r="I8" s="10">
        <f>CONVERT(C8,"ft","m")</f>
        <v>39.998903999999996</v>
      </c>
      <c r="J8" s="8">
        <f>D8</f>
        <v>5.0000000000000001E-4</v>
      </c>
      <c r="K8" s="10">
        <f>CONVERT(E8,"ft","m")</f>
        <v>30.998159999999999</v>
      </c>
    </row>
    <row r="10" spans="1:11" x14ac:dyDescent="0.35">
      <c r="A10" s="4" t="s">
        <v>16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91.86</v>
      </c>
      <c r="D13" s="8">
        <v>1.9E-3</v>
      </c>
      <c r="E13" s="5">
        <v>52.49</v>
      </c>
      <c r="G13" s="8" t="s">
        <v>1</v>
      </c>
      <c r="H13" s="8">
        <f>B13</f>
        <v>6.4999999999999997E-4</v>
      </c>
      <c r="I13" s="10">
        <f>CONVERT(C13,"ft","m")</f>
        <v>27.998927999999999</v>
      </c>
      <c r="J13" s="8">
        <f>D13</f>
        <v>1.9E-3</v>
      </c>
      <c r="K13" s="11">
        <f>CONVERT(E13,"ft","m")</f>
        <v>15.998951999999999</v>
      </c>
    </row>
    <row r="14" spans="1:11" x14ac:dyDescent="0.35">
      <c r="A14" s="8" t="s">
        <v>2</v>
      </c>
      <c r="B14" s="8">
        <v>1.4499999999999999E-3</v>
      </c>
      <c r="C14" s="8">
        <v>59.05</v>
      </c>
      <c r="D14" s="8">
        <v>4.4999999999999997E-3</v>
      </c>
      <c r="E14" s="8">
        <v>29.53</v>
      </c>
      <c r="G14" s="8" t="s">
        <v>2</v>
      </c>
      <c r="H14" s="8">
        <f>B14</f>
        <v>1.4499999999999999E-3</v>
      </c>
      <c r="I14" s="10">
        <f>CONVERT(C14,"ft","m")</f>
        <v>17.998439999999999</v>
      </c>
      <c r="J14" s="8">
        <f>D14</f>
        <v>4.4999999999999997E-3</v>
      </c>
      <c r="K14" s="10">
        <f>CONVERT(E14,"ft","m")</f>
        <v>9.0007439999999992</v>
      </c>
    </row>
    <row r="15" spans="1:11" x14ac:dyDescent="0.35">
      <c r="A15" s="8" t="s">
        <v>3</v>
      </c>
      <c r="B15" s="8">
        <v>1.1999999999999999E-3</v>
      </c>
      <c r="C15" s="8">
        <v>65.62</v>
      </c>
      <c r="D15" s="8">
        <v>3.5000000000000001E-3</v>
      </c>
      <c r="E15" s="8">
        <v>36.090000000000003</v>
      </c>
      <c r="G15" s="8" t="s">
        <v>3</v>
      </c>
      <c r="H15" s="8">
        <f>B15</f>
        <v>1.1999999999999999E-3</v>
      </c>
      <c r="I15" s="10">
        <f>CONVERT(C15,"ft","m")</f>
        <v>20.000976000000001</v>
      </c>
      <c r="J15" s="8">
        <f>D15</f>
        <v>3.5000000000000001E-3</v>
      </c>
      <c r="K15" s="10">
        <f>CONVERT(E15,"ft","m")</f>
        <v>11.000232000000002</v>
      </c>
    </row>
    <row r="16" spans="1:11" x14ac:dyDescent="0.35">
      <c r="A16" s="8" t="s">
        <v>4</v>
      </c>
      <c r="B16" s="8">
        <v>1.0500000000000001E-2</v>
      </c>
      <c r="C16" s="8">
        <v>13.12</v>
      </c>
      <c r="D16" s="8">
        <v>2.3E-2</v>
      </c>
      <c r="E16" s="8">
        <v>3.28</v>
      </c>
      <c r="G16" s="8" t="s">
        <v>4</v>
      </c>
      <c r="H16" s="8">
        <f>B16</f>
        <v>1.0500000000000001E-2</v>
      </c>
      <c r="I16" s="10">
        <f>CONVERT(C16,"ft","m")</f>
        <v>3.9989759999999999</v>
      </c>
      <c r="J16" s="8">
        <f>D16</f>
        <v>2.3E-2</v>
      </c>
      <c r="K16" s="10">
        <f>CONVERT(E16,"ft","m")</f>
        <v>0.99974399999999997</v>
      </c>
    </row>
    <row r="17" spans="1:11" x14ac:dyDescent="0.35">
      <c r="A17" s="8" t="s">
        <v>5</v>
      </c>
      <c r="B17" s="8">
        <v>1.6999999999999999E-3</v>
      </c>
      <c r="C17" s="8">
        <v>55.77</v>
      </c>
      <c r="D17" s="8">
        <v>2.5000000000000001E-3</v>
      </c>
      <c r="E17" s="8">
        <v>42.65</v>
      </c>
      <c r="G17" s="8" t="s">
        <v>5</v>
      </c>
      <c r="H17" s="8">
        <f>B17</f>
        <v>1.6999999999999999E-3</v>
      </c>
      <c r="I17" s="10">
        <f>CONVERT(C17,"ft","m")</f>
        <v>16.998695999999999</v>
      </c>
      <c r="J17" s="8">
        <f>D17</f>
        <v>2.5000000000000001E-3</v>
      </c>
      <c r="K17" s="10">
        <f>CONVERT(E17,"ft","m")</f>
        <v>12.99972</v>
      </c>
    </row>
    <row r="19" spans="1:11" x14ac:dyDescent="0.35">
      <c r="A19" s="4" t="s">
        <v>18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36.090000000000003</v>
      </c>
      <c r="D22" s="8">
        <v>9.4000000000000004E-3</v>
      </c>
      <c r="E22" s="5">
        <v>13.12</v>
      </c>
      <c r="G22" s="8" t="s">
        <v>1</v>
      </c>
      <c r="H22" s="8">
        <f>B22</f>
        <v>3.3300000000000001E-3</v>
      </c>
      <c r="I22" s="10">
        <f>CONVERT(C22,"ft","m")</f>
        <v>11.000232000000002</v>
      </c>
      <c r="J22" s="8">
        <f>D22</f>
        <v>9.4000000000000004E-3</v>
      </c>
      <c r="K22" s="11">
        <f>CONVERT(E22,"ft","m")</f>
        <v>3.9989759999999999</v>
      </c>
    </row>
    <row r="23" spans="1:11" x14ac:dyDescent="0.35">
      <c r="A23" s="8" t="s">
        <v>2</v>
      </c>
      <c r="B23" s="8">
        <v>7.2500000000000004E-3</v>
      </c>
      <c r="C23" s="8">
        <v>19.68</v>
      </c>
      <c r="D23" s="8">
        <v>2.23E-2</v>
      </c>
      <c r="E23" s="8">
        <v>3.28</v>
      </c>
      <c r="G23" s="8" t="s">
        <v>2</v>
      </c>
      <c r="H23" s="8">
        <f>B23</f>
        <v>7.2500000000000004E-3</v>
      </c>
      <c r="I23" s="10">
        <f>CONVERT(C23,"ft","m")</f>
        <v>5.9984640000000002</v>
      </c>
      <c r="J23" s="8">
        <f>D23</f>
        <v>2.23E-2</v>
      </c>
      <c r="K23" s="10">
        <f>CONVERT(E23,"ft","m")</f>
        <v>0.99974399999999997</v>
      </c>
    </row>
    <row r="24" spans="1:11" x14ac:dyDescent="0.35">
      <c r="A24" s="8" t="s">
        <v>3</v>
      </c>
      <c r="B24" s="8">
        <v>5.8999999999999999E-3</v>
      </c>
      <c r="C24" s="8">
        <v>22.97</v>
      </c>
      <c r="D24" s="8">
        <v>1.77E-2</v>
      </c>
      <c r="E24" s="8">
        <v>6.56</v>
      </c>
      <c r="G24" s="8" t="s">
        <v>3</v>
      </c>
      <c r="H24" s="8">
        <f>B24</f>
        <v>5.8999999999999999E-3</v>
      </c>
      <c r="I24" s="10">
        <f>CONVERT(C24,"ft","m")</f>
        <v>7.0012559999999997</v>
      </c>
      <c r="J24" s="8">
        <f>D24</f>
        <v>1.77E-2</v>
      </c>
      <c r="K24" s="10">
        <f>CONVERT(E24,"ft","m")</f>
        <v>1.9994879999999999</v>
      </c>
    </row>
    <row r="25" spans="1:11" x14ac:dyDescent="0.35">
      <c r="A25" s="8" t="s">
        <v>4</v>
      </c>
      <c r="B25" s="8">
        <v>5.2999999999999999E-2</v>
      </c>
      <c r="C25" s="8">
        <v>0</v>
      </c>
      <c r="D25" s="8">
        <v>0.114</v>
      </c>
      <c r="E25" s="8">
        <v>0</v>
      </c>
      <c r="G25" s="8" t="s">
        <v>4</v>
      </c>
      <c r="H25" s="8">
        <f>B25</f>
        <v>5.2999999999999999E-2</v>
      </c>
      <c r="I25" s="10">
        <f>CONVERT(C25,"ft","m")</f>
        <v>0</v>
      </c>
      <c r="J25" s="8">
        <f>D25</f>
        <v>0.114</v>
      </c>
      <c r="K25" s="10">
        <f>CONVERT(E25,"ft","m")</f>
        <v>0</v>
      </c>
    </row>
    <row r="26" spans="1:11" x14ac:dyDescent="0.35">
      <c r="A26" s="8" t="s">
        <v>5</v>
      </c>
      <c r="B26" s="8">
        <v>8.5000000000000006E-3</v>
      </c>
      <c r="C26" s="8">
        <v>16.399999999999999</v>
      </c>
      <c r="D26" s="8">
        <v>1.23E-2</v>
      </c>
      <c r="E26" s="8">
        <v>9.84</v>
      </c>
      <c r="G26" s="8" t="s">
        <v>5</v>
      </c>
      <c r="H26" s="8">
        <f>B26</f>
        <v>8.5000000000000006E-3</v>
      </c>
      <c r="I26" s="10">
        <f>CONVERT(C26,"ft","m")</f>
        <v>4.9987199999999996</v>
      </c>
      <c r="J26" s="8">
        <f>D26</f>
        <v>1.23E-2</v>
      </c>
      <c r="K26" s="10">
        <f>CONVERT(E26,"ft","m")</f>
        <v>2.9992320000000001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6F195-3440-4902-A1B0-CDCA55CB8BF3}">
  <sheetPr>
    <tabColor theme="9"/>
  </sheetPr>
  <dimension ref="A1:E6"/>
  <sheetViews>
    <sheetView workbookViewId="0">
      <selection activeCell="C11" sqref="C11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4.9987199999999996</v>
      </c>
      <c r="C2" s="3">
        <v>27.998927999999999</v>
      </c>
      <c r="D2" s="3">
        <v>15.998951999999999</v>
      </c>
      <c r="E2" s="3">
        <v>60.999623999999997</v>
      </c>
    </row>
    <row r="3" spans="1:5" x14ac:dyDescent="0.35">
      <c r="A3" t="s">
        <v>2</v>
      </c>
      <c r="B3" s="14">
        <v>0.99974399999999997</v>
      </c>
      <c r="C3" s="3">
        <v>17.998439999999999</v>
      </c>
      <c r="D3" s="3">
        <v>9.0007439999999992</v>
      </c>
      <c r="E3" s="3">
        <v>39.998903999999996</v>
      </c>
    </row>
    <row r="4" spans="1:5" x14ac:dyDescent="0.35">
      <c r="A4" t="s">
        <v>3</v>
      </c>
      <c r="B4" s="14">
        <v>1.9994879999999999</v>
      </c>
      <c r="C4" s="3">
        <v>21.000720000000005</v>
      </c>
      <c r="D4" s="3">
        <v>11.000232000000002</v>
      </c>
      <c r="E4" s="3">
        <v>47.999903999999994</v>
      </c>
    </row>
    <row r="5" spans="1:5" x14ac:dyDescent="0.35">
      <c r="A5" t="s">
        <v>4</v>
      </c>
      <c r="B5" s="3">
        <v>0</v>
      </c>
      <c r="C5" s="3">
        <v>3.9989759999999999</v>
      </c>
      <c r="D5" s="3">
        <v>0.99974399999999997</v>
      </c>
      <c r="E5" s="3">
        <v>14.999207999999999</v>
      </c>
    </row>
    <row r="6" spans="1:5" x14ac:dyDescent="0.35">
      <c r="A6" t="s">
        <v>5</v>
      </c>
      <c r="B6" s="3">
        <v>2.9992320000000001</v>
      </c>
      <c r="C6" s="3">
        <v>16.998695999999999</v>
      </c>
      <c r="D6" s="14">
        <v>12.99972</v>
      </c>
      <c r="E6" s="3">
        <v>39.998903999999996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30F36-D04B-41EC-A32C-1C8EBAD6A00B}">
  <dimension ref="A1:K26"/>
  <sheetViews>
    <sheetView zoomScaleNormal="100" workbookViewId="0">
      <selection activeCell="D4" sqref="D4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193.57</v>
      </c>
      <c r="D4" s="8">
        <v>1.8E-3</v>
      </c>
      <c r="E4" s="5">
        <v>121.39</v>
      </c>
      <c r="G4" s="8" t="s">
        <v>1</v>
      </c>
      <c r="H4" s="8">
        <v>6.3000000000000003E-4</v>
      </c>
      <c r="I4" s="10">
        <f>CONVERT(C4,"ft","m")</f>
        <v>59.000135999999998</v>
      </c>
      <c r="J4" s="8">
        <v>1.8E-3</v>
      </c>
      <c r="K4" s="10">
        <f>CONVERT(E4,"ft","m")</f>
        <v>36.999671999999997</v>
      </c>
    </row>
    <row r="5" spans="1:11" x14ac:dyDescent="0.35">
      <c r="A5" s="8" t="s">
        <v>2</v>
      </c>
      <c r="B5" s="8">
        <v>1.4E-3</v>
      </c>
      <c r="C5" s="8">
        <v>134.51</v>
      </c>
      <c r="D5" s="8">
        <v>4.3E-3</v>
      </c>
      <c r="E5" s="8">
        <v>78.739999999999995</v>
      </c>
      <c r="G5" s="8" t="s">
        <v>2</v>
      </c>
      <c r="H5" s="8">
        <v>1.4E-3</v>
      </c>
      <c r="I5" s="10">
        <f t="shared" ref="I5:I8" si="0">CONVERT(C5,"ft","m")</f>
        <v>40.998648000000003</v>
      </c>
      <c r="J5" s="8">
        <v>4.3E-3</v>
      </c>
      <c r="K5" s="10">
        <f>CONVERT(E5,"ft","m")</f>
        <v>23.999951999999997</v>
      </c>
    </row>
    <row r="6" spans="1:11" x14ac:dyDescent="0.35">
      <c r="A6" s="8" t="s">
        <v>3</v>
      </c>
      <c r="B6" s="8">
        <v>1.1000000000000001E-3</v>
      </c>
      <c r="C6" s="8">
        <v>150.91999999999999</v>
      </c>
      <c r="D6" s="8">
        <v>3.3999999999999998E-3</v>
      </c>
      <c r="E6" s="8">
        <v>88.58</v>
      </c>
      <c r="G6" s="8" t="s">
        <v>3</v>
      </c>
      <c r="H6" s="8">
        <v>1.1000000000000001E-3</v>
      </c>
      <c r="I6" s="10">
        <f t="shared" si="0"/>
        <v>46.000415999999994</v>
      </c>
      <c r="J6" s="8">
        <v>3.3999999999999998E-3</v>
      </c>
      <c r="K6" s="10">
        <f>CONVERT(E6,"ft","m")</f>
        <v>26.999184</v>
      </c>
    </row>
    <row r="7" spans="1:11" x14ac:dyDescent="0.35">
      <c r="A7" s="8" t="s">
        <v>4</v>
      </c>
      <c r="B7" s="8">
        <v>0.01</v>
      </c>
      <c r="C7" s="8">
        <v>49.21</v>
      </c>
      <c r="D7" s="8">
        <v>2.1999999999999999E-2</v>
      </c>
      <c r="E7" s="8">
        <v>29.53</v>
      </c>
      <c r="G7" s="8" t="s">
        <v>4</v>
      </c>
      <c r="H7" s="8">
        <v>0.01</v>
      </c>
      <c r="I7" s="10">
        <f t="shared" si="0"/>
        <v>14.999207999999999</v>
      </c>
      <c r="J7" s="8">
        <v>2.1999999999999999E-2</v>
      </c>
      <c r="K7" s="10">
        <f>CONVERT(E7,"ft","m")</f>
        <v>9.0007439999999992</v>
      </c>
    </row>
    <row r="8" spans="1:11" x14ac:dyDescent="0.35">
      <c r="A8" s="8" t="s">
        <v>5</v>
      </c>
      <c r="B8" s="8">
        <v>1.6000000000000001E-3</v>
      </c>
      <c r="C8" s="8">
        <v>127.95</v>
      </c>
      <c r="D8" s="8">
        <v>2.3E-3</v>
      </c>
      <c r="E8" s="8">
        <v>108.27</v>
      </c>
      <c r="G8" s="8" t="s">
        <v>5</v>
      </c>
      <c r="H8" s="8">
        <v>1.6000000000000001E-3</v>
      </c>
      <c r="I8" s="10">
        <f t="shared" si="0"/>
        <v>38.999160000000003</v>
      </c>
      <c r="J8" s="8">
        <v>2.3E-3</v>
      </c>
      <c r="K8" s="10">
        <f>CONVERT(E8,"ft","m")</f>
        <v>33.000695999999998</v>
      </c>
    </row>
    <row r="10" spans="1:11" x14ac:dyDescent="0.35">
      <c r="A10" s="4" t="s">
        <v>11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91.86</v>
      </c>
      <c r="D13" s="8">
        <v>9.1999999999999998E-3</v>
      </c>
      <c r="E13" s="5">
        <v>52.49</v>
      </c>
      <c r="G13" s="8" t="s">
        <v>1</v>
      </c>
      <c r="H13" s="8">
        <v>3.2499999999999999E-3</v>
      </c>
      <c r="I13" s="10">
        <f>CONVERT(C13,"ft","m")</f>
        <v>27.998927999999999</v>
      </c>
      <c r="J13" s="8">
        <v>9.1999999999999998E-3</v>
      </c>
      <c r="K13" s="10">
        <f>CONVERT(E13,"ft","m")</f>
        <v>15.998951999999999</v>
      </c>
    </row>
    <row r="14" spans="1:11" x14ac:dyDescent="0.35">
      <c r="A14" s="8" t="s">
        <v>2</v>
      </c>
      <c r="B14" s="8">
        <v>7.1000000000000004E-3</v>
      </c>
      <c r="C14" s="8">
        <v>59.05</v>
      </c>
      <c r="D14" s="8">
        <v>2.1700000000000001E-2</v>
      </c>
      <c r="E14" s="8">
        <v>29.53</v>
      </c>
      <c r="G14" s="8" t="s">
        <v>2</v>
      </c>
      <c r="H14" s="8">
        <v>7.1000000000000004E-3</v>
      </c>
      <c r="I14" s="10">
        <f>CONVERT(C14,"ft","m")</f>
        <v>17.998439999999999</v>
      </c>
      <c r="J14" s="8">
        <v>2.1700000000000001E-2</v>
      </c>
      <c r="K14" s="10">
        <f>CONVERT(E14,"ft","m")</f>
        <v>9.0007439999999992</v>
      </c>
    </row>
    <row r="15" spans="1:11" x14ac:dyDescent="0.35">
      <c r="A15" s="8" t="s">
        <v>3</v>
      </c>
      <c r="B15" s="8">
        <v>5.7999999999999996E-3</v>
      </c>
      <c r="C15" s="8">
        <v>65.62</v>
      </c>
      <c r="D15" s="8">
        <v>1.7399999999999999E-2</v>
      </c>
      <c r="E15" s="8">
        <v>36.090000000000003</v>
      </c>
      <c r="G15" s="8" t="s">
        <v>3</v>
      </c>
      <c r="H15" s="8">
        <v>5.7999999999999996E-3</v>
      </c>
      <c r="I15" s="10">
        <f>CONVERT(C15,"ft","m")</f>
        <v>20.000976000000001</v>
      </c>
      <c r="J15" s="8">
        <v>1.7399999999999999E-2</v>
      </c>
      <c r="K15" s="10">
        <f>CONVERT(E15,"ft","m")</f>
        <v>11.000232000000002</v>
      </c>
    </row>
    <row r="16" spans="1:11" x14ac:dyDescent="0.35">
      <c r="A16" s="8" t="s">
        <v>4</v>
      </c>
      <c r="B16" s="8">
        <v>5.1999999999999998E-2</v>
      </c>
      <c r="C16" s="8">
        <v>13.12</v>
      </c>
      <c r="D16" s="8">
        <v>0.112</v>
      </c>
      <c r="E16" s="8">
        <v>3.28</v>
      </c>
      <c r="G16" s="8" t="s">
        <v>4</v>
      </c>
      <c r="H16" s="8">
        <v>5.1999999999999998E-2</v>
      </c>
      <c r="I16" s="10">
        <f>CONVERT(C16,"ft","m")</f>
        <v>3.9989759999999999</v>
      </c>
      <c r="J16" s="8">
        <v>0.112</v>
      </c>
      <c r="K16" s="10">
        <f>CONVERT(E16,"ft","m")</f>
        <v>0.99974399999999997</v>
      </c>
    </row>
    <row r="17" spans="1:11" x14ac:dyDescent="0.35">
      <c r="A17" s="8" t="s">
        <v>5</v>
      </c>
      <c r="B17" s="8">
        <v>8.3000000000000001E-3</v>
      </c>
      <c r="C17" s="8">
        <v>55.77</v>
      </c>
      <c r="D17" s="8">
        <v>1.2E-2</v>
      </c>
      <c r="E17" s="8">
        <v>45.93</v>
      </c>
      <c r="G17" s="8" t="s">
        <v>5</v>
      </c>
      <c r="H17" s="8">
        <v>8.3000000000000001E-3</v>
      </c>
      <c r="I17" s="10">
        <f>CONVERT(C17,"ft","m")</f>
        <v>16.998695999999999</v>
      </c>
      <c r="J17" s="8">
        <v>1.2E-2</v>
      </c>
      <c r="K17" s="10">
        <f>CONVERT(E17,"ft","m")</f>
        <v>13.999464</v>
      </c>
    </row>
    <row r="19" spans="1:11" x14ac:dyDescent="0.35">
      <c r="A19" s="4" t="s">
        <v>12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32.81</v>
      </c>
      <c r="D22" s="8">
        <v>5.4100000000000002E-2</v>
      </c>
      <c r="E22" s="5">
        <v>13.12</v>
      </c>
      <c r="G22" s="8" t="s">
        <v>1</v>
      </c>
      <c r="H22" s="8">
        <v>1.917E-2</v>
      </c>
      <c r="I22" s="10">
        <f>CONVERT(C22,"ft","m")</f>
        <v>10.000488000000001</v>
      </c>
      <c r="J22" s="8">
        <v>5.4100000000000002E-2</v>
      </c>
      <c r="K22" s="10">
        <f>CONVERT(E22,"ft","m")</f>
        <v>3.9989759999999999</v>
      </c>
    </row>
    <row r="23" spans="1:11" x14ac:dyDescent="0.35">
      <c r="A23" s="8" t="s">
        <v>2</v>
      </c>
      <c r="B23" s="8">
        <v>4.1799999999999997E-2</v>
      </c>
      <c r="C23" s="8">
        <v>16.399999999999999</v>
      </c>
      <c r="D23" s="8">
        <v>0.12770000000000001</v>
      </c>
      <c r="E23" s="8">
        <v>0</v>
      </c>
      <c r="G23" s="8" t="s">
        <v>2</v>
      </c>
      <c r="H23" s="8">
        <v>4.1799999999999997E-2</v>
      </c>
      <c r="I23" s="10">
        <f>CONVERT(C23,"ft","m")</f>
        <v>4.9987199999999996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19.68</v>
      </c>
      <c r="D24" s="8">
        <v>0.1022</v>
      </c>
      <c r="E24" s="8">
        <v>3.28</v>
      </c>
      <c r="G24" s="8" t="s">
        <v>3</v>
      </c>
      <c r="H24" s="8">
        <v>3.4099999999999998E-2</v>
      </c>
      <c r="I24" s="10">
        <f>CONVERT(C24,"ft","m")</f>
        <v>5.9984640000000002</v>
      </c>
      <c r="J24" s="8">
        <v>0.1022</v>
      </c>
      <c r="K24" s="10">
        <f>CONVERT(E24,"ft","m")</f>
        <v>0.99974399999999997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8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13.12</v>
      </c>
      <c r="D26" s="8">
        <v>7.0699999999999999E-2</v>
      </c>
      <c r="E26" s="8">
        <v>9.84</v>
      </c>
      <c r="G26" s="8" t="s">
        <v>5</v>
      </c>
      <c r="H26" s="8">
        <v>4.8899999999999999E-2</v>
      </c>
      <c r="I26" s="10">
        <f>CONVERT(C26,"ft","m")</f>
        <v>3.9989759999999999</v>
      </c>
      <c r="J26" s="8">
        <v>7.0699999999999999E-2</v>
      </c>
      <c r="K26" s="10">
        <f>CONVERT(E26,"ft","m")</f>
        <v>2.9992320000000001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C058B-587E-4788-B339-3515E7170EB9}">
  <dimension ref="A1:K26"/>
  <sheetViews>
    <sheetView topLeftCell="E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400.26</v>
      </c>
      <c r="D4" s="8">
        <v>4.0000000000000002E-4</v>
      </c>
      <c r="E4" s="5">
        <v>236.22</v>
      </c>
      <c r="G4" s="8" t="s">
        <v>1</v>
      </c>
      <c r="H4" s="8">
        <f>B4</f>
        <v>1.2E-4</v>
      </c>
      <c r="I4" s="10">
        <f>CONVERT(C4,"ft","m")</f>
        <v>121.99924799999999</v>
      </c>
      <c r="J4" s="8">
        <f t="shared" ref="J4:J8" si="0">D4</f>
        <v>4.0000000000000002E-4</v>
      </c>
      <c r="K4" s="11">
        <f>CONVERT(E4,"ft","m")</f>
        <v>71.999855999999994</v>
      </c>
    </row>
    <row r="5" spans="1:11" x14ac:dyDescent="0.35">
      <c r="A5" s="8" t="s">
        <v>2</v>
      </c>
      <c r="B5" s="8">
        <v>2.9999999999999997E-4</v>
      </c>
      <c r="C5" s="8">
        <v>269.02999999999997</v>
      </c>
      <c r="D5" s="8">
        <v>8.0000000000000004E-4</v>
      </c>
      <c r="E5" s="8">
        <v>173.88</v>
      </c>
      <c r="G5" s="8" t="s">
        <v>2</v>
      </c>
      <c r="H5" s="8">
        <f>B5</f>
        <v>2.9999999999999997E-4</v>
      </c>
      <c r="I5" s="10">
        <f>CONVERT(C5,"ft","m")</f>
        <v>82.000343999999984</v>
      </c>
      <c r="J5" s="8">
        <f t="shared" si="0"/>
        <v>8.0000000000000004E-4</v>
      </c>
      <c r="K5" s="10">
        <f>CONVERT(E5,"ft","m")</f>
        <v>52.998624</v>
      </c>
    </row>
    <row r="6" spans="1:11" x14ac:dyDescent="0.35">
      <c r="A6" s="8" t="s">
        <v>3</v>
      </c>
      <c r="B6" s="8">
        <v>2.0000000000000001E-4</v>
      </c>
      <c r="C6" s="8">
        <v>321.52</v>
      </c>
      <c r="D6" s="8">
        <v>6.9999999999999999E-4</v>
      </c>
      <c r="E6" s="8">
        <v>187.01</v>
      </c>
      <c r="G6" s="8" t="s">
        <v>3</v>
      </c>
      <c r="H6" s="8">
        <f>B6</f>
        <v>2.0000000000000001E-4</v>
      </c>
      <c r="I6" s="10">
        <f>CONVERT(C6,"ft","m")</f>
        <v>97.999296000000001</v>
      </c>
      <c r="J6" s="8">
        <f t="shared" si="0"/>
        <v>6.9999999999999999E-4</v>
      </c>
      <c r="K6" s="10">
        <f>CONVERT(E6,"ft","m")</f>
        <v>57.000647999999998</v>
      </c>
    </row>
    <row r="7" spans="1:11" x14ac:dyDescent="0.35">
      <c r="A7" s="8" t="s">
        <v>4</v>
      </c>
      <c r="B7" s="8">
        <v>2E-3</v>
      </c>
      <c r="C7" s="8">
        <v>114.83</v>
      </c>
      <c r="D7" s="8">
        <v>4.0000000000000001E-3</v>
      </c>
      <c r="E7" s="8">
        <v>82.02</v>
      </c>
      <c r="G7" s="8" t="s">
        <v>4</v>
      </c>
      <c r="H7" s="8">
        <f>B7</f>
        <v>2E-3</v>
      </c>
      <c r="I7" s="10">
        <f>CONVERT(C7,"ft","m")</f>
        <v>35.000183999999997</v>
      </c>
      <c r="J7" s="8">
        <f t="shared" si="0"/>
        <v>4.0000000000000001E-3</v>
      </c>
      <c r="K7" s="10">
        <f>CONVERT(E7,"ft","m")</f>
        <v>24.999696</v>
      </c>
    </row>
    <row r="8" spans="1:11" x14ac:dyDescent="0.35">
      <c r="A8" s="8" t="s">
        <v>5</v>
      </c>
      <c r="B8" s="8">
        <v>2.9999999999999997E-4</v>
      </c>
      <c r="C8" s="8">
        <v>269.02999999999997</v>
      </c>
      <c r="D8" s="8">
        <v>5.0000000000000001E-4</v>
      </c>
      <c r="E8" s="8">
        <v>216.53</v>
      </c>
      <c r="G8" s="8" t="s">
        <v>5</v>
      </c>
      <c r="H8" s="8">
        <f>B8</f>
        <v>2.9999999999999997E-4</v>
      </c>
      <c r="I8" s="10">
        <f>CONVERT(C8,"ft","m")</f>
        <v>82.000343999999984</v>
      </c>
      <c r="J8" s="8">
        <f t="shared" si="0"/>
        <v>5.0000000000000001E-4</v>
      </c>
      <c r="K8" s="10">
        <f>CONVERT(E8,"ft","m")</f>
        <v>65.998344000000003</v>
      </c>
    </row>
    <row r="10" spans="1:11" x14ac:dyDescent="0.35">
      <c r="A10" s="4" t="s">
        <v>16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190.29</v>
      </c>
      <c r="D13" s="8">
        <v>1.9E-3</v>
      </c>
      <c r="E13" s="5">
        <v>118.11</v>
      </c>
      <c r="G13" s="8" t="s">
        <v>1</v>
      </c>
      <c r="H13" s="8">
        <f>B13</f>
        <v>6.4999999999999997E-4</v>
      </c>
      <c r="I13" s="10">
        <f>CONVERT(C13,"ft","m")</f>
        <v>58.000391999999998</v>
      </c>
      <c r="J13" s="8">
        <f t="shared" ref="J13:J17" si="1">D13</f>
        <v>1.9E-3</v>
      </c>
      <c r="K13" s="11">
        <f>CONVERT(E13,"ft","m")</f>
        <v>35.999927999999997</v>
      </c>
    </row>
    <row r="14" spans="1:11" x14ac:dyDescent="0.35">
      <c r="A14" s="8" t="s">
        <v>2</v>
      </c>
      <c r="B14" s="8">
        <v>1.4499999999999999E-3</v>
      </c>
      <c r="C14" s="8">
        <v>134.51</v>
      </c>
      <c r="D14" s="8">
        <v>4.4999999999999997E-3</v>
      </c>
      <c r="E14" s="8">
        <v>75.459999999999994</v>
      </c>
      <c r="G14" s="8" t="s">
        <v>2</v>
      </c>
      <c r="H14" s="8">
        <f>B14</f>
        <v>1.4499999999999999E-3</v>
      </c>
      <c r="I14" s="10">
        <f>CONVERT(C14,"ft","m")</f>
        <v>40.998648000000003</v>
      </c>
      <c r="J14" s="8">
        <f t="shared" si="1"/>
        <v>4.4999999999999997E-3</v>
      </c>
      <c r="K14" s="10">
        <f>CONVERT(E14,"ft","m")</f>
        <v>23.000207999999997</v>
      </c>
    </row>
    <row r="15" spans="1:11" x14ac:dyDescent="0.35">
      <c r="A15" s="8" t="s">
        <v>3</v>
      </c>
      <c r="B15" s="8">
        <v>1.1999999999999999E-3</v>
      </c>
      <c r="C15" s="8">
        <v>144.36000000000001</v>
      </c>
      <c r="D15" s="8">
        <v>3.5000000000000001E-3</v>
      </c>
      <c r="E15" s="8">
        <v>88.58</v>
      </c>
      <c r="G15" s="8" t="s">
        <v>3</v>
      </c>
      <c r="H15" s="8">
        <f>B15</f>
        <v>1.1999999999999999E-3</v>
      </c>
      <c r="I15" s="10">
        <f>CONVERT(C15,"ft","m")</f>
        <v>44.000928000000009</v>
      </c>
      <c r="J15" s="8">
        <f t="shared" si="1"/>
        <v>3.5000000000000001E-3</v>
      </c>
      <c r="K15" s="10">
        <f>CONVERT(E15,"ft","m")</f>
        <v>26.999184</v>
      </c>
    </row>
    <row r="16" spans="1:11" x14ac:dyDescent="0.35">
      <c r="A16" s="8" t="s">
        <v>4</v>
      </c>
      <c r="B16" s="8">
        <v>1.0500000000000001E-2</v>
      </c>
      <c r="C16" s="8">
        <v>49.21</v>
      </c>
      <c r="D16" s="8">
        <v>2.3E-2</v>
      </c>
      <c r="E16" s="8">
        <v>29.53</v>
      </c>
      <c r="G16" s="8" t="s">
        <v>4</v>
      </c>
      <c r="H16" s="8">
        <f>B16</f>
        <v>1.0500000000000001E-2</v>
      </c>
      <c r="I16" s="10">
        <f>CONVERT(C16,"ft","m")</f>
        <v>14.999207999999999</v>
      </c>
      <c r="J16" s="8">
        <f t="shared" si="1"/>
        <v>2.3E-2</v>
      </c>
      <c r="K16" s="10">
        <f>CONVERT(E16,"ft","m")</f>
        <v>9.0007439999999992</v>
      </c>
    </row>
    <row r="17" spans="1:11" x14ac:dyDescent="0.35">
      <c r="A17" s="8" t="s">
        <v>5</v>
      </c>
      <c r="B17" s="8">
        <v>1.6999999999999999E-3</v>
      </c>
      <c r="C17" s="8">
        <v>124.67</v>
      </c>
      <c r="D17" s="8">
        <v>2.5000000000000001E-3</v>
      </c>
      <c r="E17" s="8">
        <v>101.7</v>
      </c>
      <c r="G17" s="8" t="s">
        <v>5</v>
      </c>
      <c r="H17" s="8">
        <f>B17</f>
        <v>1.6999999999999999E-3</v>
      </c>
      <c r="I17" s="10">
        <f>CONVERT(C17,"ft","m")</f>
        <v>37.999415999999997</v>
      </c>
      <c r="J17" s="8">
        <f t="shared" si="1"/>
        <v>2.5000000000000001E-3</v>
      </c>
      <c r="K17" s="10">
        <f>CONVERT(E17,"ft","m")</f>
        <v>30.998159999999999</v>
      </c>
    </row>
    <row r="19" spans="1:11" x14ac:dyDescent="0.35">
      <c r="A19" s="4" t="s">
        <v>18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88.58</v>
      </c>
      <c r="D22" s="8">
        <v>9.4000000000000004E-3</v>
      </c>
      <c r="E22" s="5">
        <v>52.49</v>
      </c>
      <c r="G22" s="8" t="s">
        <v>1</v>
      </c>
      <c r="H22" s="8">
        <f>B22</f>
        <v>3.3300000000000001E-3</v>
      </c>
      <c r="I22" s="10">
        <f>CONVERT(C22,"ft","m")</f>
        <v>26.999184</v>
      </c>
      <c r="J22" s="8">
        <f t="shared" ref="J22:J26" si="2">D22</f>
        <v>9.4000000000000004E-3</v>
      </c>
      <c r="K22" s="11">
        <f>CONVERT(E22,"ft","m")</f>
        <v>15.998951999999999</v>
      </c>
    </row>
    <row r="23" spans="1:11" x14ac:dyDescent="0.35">
      <c r="A23" s="8" t="s">
        <v>2</v>
      </c>
      <c r="B23" s="8">
        <v>7.2500000000000004E-3</v>
      </c>
      <c r="C23" s="8">
        <v>59.05</v>
      </c>
      <c r="D23" s="8">
        <v>2.23E-2</v>
      </c>
      <c r="E23" s="8">
        <v>29.53</v>
      </c>
      <c r="G23" s="8" t="s">
        <v>2</v>
      </c>
      <c r="H23" s="8">
        <f>B23</f>
        <v>7.2500000000000004E-3</v>
      </c>
      <c r="I23" s="10">
        <f>CONVERT(C23,"ft","m")</f>
        <v>17.998439999999999</v>
      </c>
      <c r="J23" s="8">
        <f t="shared" si="2"/>
        <v>2.23E-2</v>
      </c>
      <c r="K23" s="10">
        <f>CONVERT(E23,"ft","m")</f>
        <v>9.0007439999999992</v>
      </c>
    </row>
    <row r="24" spans="1:11" x14ac:dyDescent="0.35">
      <c r="A24" s="8" t="s">
        <v>3</v>
      </c>
      <c r="B24" s="8">
        <v>5.8999999999999999E-3</v>
      </c>
      <c r="C24" s="8">
        <v>65.62</v>
      </c>
      <c r="D24" s="8">
        <v>1.77E-2</v>
      </c>
      <c r="E24" s="8">
        <v>32.81</v>
      </c>
      <c r="G24" s="8" t="s">
        <v>3</v>
      </c>
      <c r="H24" s="8">
        <f>B24</f>
        <v>5.8999999999999999E-3</v>
      </c>
      <c r="I24" s="10">
        <f>CONVERT(C24,"ft","m")</f>
        <v>20.000976000000001</v>
      </c>
      <c r="J24" s="8">
        <f t="shared" si="2"/>
        <v>1.77E-2</v>
      </c>
      <c r="K24" s="10">
        <f>CONVERT(E24,"ft","m")</f>
        <v>10.000488000000001</v>
      </c>
    </row>
    <row r="25" spans="1:11" x14ac:dyDescent="0.35">
      <c r="A25" s="8" t="s">
        <v>4</v>
      </c>
      <c r="B25" s="8">
        <v>5.2999999999999999E-2</v>
      </c>
      <c r="C25" s="8">
        <v>13.12</v>
      </c>
      <c r="D25" s="8">
        <v>0.114</v>
      </c>
      <c r="E25" s="8">
        <v>3.28</v>
      </c>
      <c r="G25" s="8" t="s">
        <v>4</v>
      </c>
      <c r="H25" s="8">
        <f>B25</f>
        <v>5.2999999999999999E-2</v>
      </c>
      <c r="I25" s="10">
        <f>CONVERT(C25,"ft","m")</f>
        <v>3.9989759999999999</v>
      </c>
      <c r="J25" s="8">
        <f t="shared" si="2"/>
        <v>0.114</v>
      </c>
      <c r="K25" s="10">
        <f>CONVERT(E25,"ft","m")</f>
        <v>0.99974399999999997</v>
      </c>
    </row>
    <row r="26" spans="1:11" x14ac:dyDescent="0.35">
      <c r="A26" s="8" t="s">
        <v>5</v>
      </c>
      <c r="B26" s="8">
        <v>8.5000000000000006E-3</v>
      </c>
      <c r="C26" s="8">
        <v>55.77</v>
      </c>
      <c r="D26" s="8">
        <v>1.23E-2</v>
      </c>
      <c r="E26" s="8">
        <v>42.65</v>
      </c>
      <c r="G26" s="8" t="s">
        <v>5</v>
      </c>
      <c r="H26" s="8">
        <f>B26</f>
        <v>8.5000000000000006E-3</v>
      </c>
      <c r="I26" s="10">
        <f>CONVERT(C26,"ft","m")</f>
        <v>16.998695999999999</v>
      </c>
      <c r="J26" s="8">
        <f t="shared" si="2"/>
        <v>1.23E-2</v>
      </c>
      <c r="K26" s="10">
        <f>CONVERT(E26,"ft","m")</f>
        <v>12.99972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4A4C-4EED-432D-A273-74952F7D67B2}">
  <dimension ref="A1:E6"/>
  <sheetViews>
    <sheetView workbookViewId="0">
      <selection activeCell="D6" sqref="D6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15.998951999999999</v>
      </c>
      <c r="C2" s="3">
        <v>59.000135999999998</v>
      </c>
      <c r="D2" s="3">
        <v>35.999927999999997</v>
      </c>
      <c r="E2" s="10">
        <v>121.99924799999999</v>
      </c>
    </row>
    <row r="3" spans="1:5" x14ac:dyDescent="0.35">
      <c r="A3" t="s">
        <v>2</v>
      </c>
      <c r="B3" s="14">
        <v>9.0007439999999992</v>
      </c>
      <c r="C3" s="3">
        <v>40.998648000000003</v>
      </c>
      <c r="D3" s="3">
        <v>23.000207999999997</v>
      </c>
      <c r="E3" s="10">
        <v>82.000343999999984</v>
      </c>
    </row>
    <row r="4" spans="1:5" x14ac:dyDescent="0.35">
      <c r="A4" t="s">
        <v>3</v>
      </c>
      <c r="B4" s="14">
        <v>11.000232000000002</v>
      </c>
      <c r="C4" s="3">
        <v>46.000415999999994</v>
      </c>
      <c r="D4" s="3">
        <v>26.999184</v>
      </c>
      <c r="E4" s="10">
        <v>97.999296000000001</v>
      </c>
    </row>
    <row r="5" spans="1:5" x14ac:dyDescent="0.35">
      <c r="A5" t="s">
        <v>4</v>
      </c>
      <c r="B5" s="3">
        <v>0.99974399999999997</v>
      </c>
      <c r="C5" s="3">
        <v>14.999207999999999</v>
      </c>
      <c r="D5" s="3">
        <v>9.0007439999999992</v>
      </c>
      <c r="E5" s="10">
        <v>35.000183999999997</v>
      </c>
    </row>
    <row r="6" spans="1:5" x14ac:dyDescent="0.35">
      <c r="A6" t="s">
        <v>5</v>
      </c>
      <c r="B6" s="3">
        <v>13.999464</v>
      </c>
      <c r="C6" s="3">
        <v>38.999160000000003</v>
      </c>
      <c r="D6" s="14">
        <v>30.998159999999999</v>
      </c>
      <c r="E6" s="10">
        <v>82.000343999999984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5D4B8-B6BC-4B55-BA54-0A11533A1851}">
  <dimension ref="A1:K26"/>
  <sheetViews>
    <sheetView workbookViewId="0">
      <selection activeCell="F12" sqref="F12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1000</v>
      </c>
      <c r="D4" s="8">
        <v>1.8E-3</v>
      </c>
      <c r="E4" s="5">
        <v>518.37</v>
      </c>
      <c r="G4" s="8" t="s">
        <v>1</v>
      </c>
      <c r="H4" s="8">
        <v>6.3000000000000003E-4</v>
      </c>
      <c r="I4" s="10">
        <f>CONVERT(C4,"ft","m")</f>
        <v>304.8</v>
      </c>
      <c r="J4" s="8">
        <v>1.8E-3</v>
      </c>
      <c r="K4" s="10">
        <f>CONVERT(E4,"ft","m")</f>
        <v>157.99917600000001</v>
      </c>
    </row>
    <row r="5" spans="1:11" x14ac:dyDescent="0.35">
      <c r="A5" s="8" t="s">
        <v>2</v>
      </c>
      <c r="B5" s="8">
        <v>1.4E-3</v>
      </c>
      <c r="C5" s="8">
        <v>731.62</v>
      </c>
      <c r="D5" s="8">
        <v>4.3E-3</v>
      </c>
      <c r="E5" s="8">
        <v>219.81</v>
      </c>
      <c r="G5" s="8" t="s">
        <v>2</v>
      </c>
      <c r="H5" s="8">
        <v>1.4E-3</v>
      </c>
      <c r="I5" s="10">
        <f t="shared" ref="I5:I8" si="0">CONVERT(C5,"ft","m")</f>
        <v>222.99777599999999</v>
      </c>
      <c r="J5" s="8">
        <v>4.3E-3</v>
      </c>
      <c r="K5" s="10">
        <f>CONVERT(E5,"ft","m")</f>
        <v>66.998087999999996</v>
      </c>
    </row>
    <row r="6" spans="1:11" x14ac:dyDescent="0.35">
      <c r="A6" s="8" t="s">
        <v>3</v>
      </c>
      <c r="B6" s="8">
        <v>1.1000000000000001E-3</v>
      </c>
      <c r="C6" s="8">
        <v>1000</v>
      </c>
      <c r="D6" s="8">
        <v>3.3999999999999998E-3</v>
      </c>
      <c r="E6" s="8">
        <v>272.31</v>
      </c>
      <c r="G6" s="8" t="s">
        <v>3</v>
      </c>
      <c r="H6" s="8">
        <v>1.1000000000000001E-3</v>
      </c>
      <c r="I6" s="10">
        <f t="shared" si="0"/>
        <v>304.8</v>
      </c>
      <c r="J6" s="8">
        <v>3.3999999999999998E-3</v>
      </c>
      <c r="K6" s="10">
        <f>CONVERT(E6,"ft","m")</f>
        <v>83.000088000000005</v>
      </c>
    </row>
    <row r="7" spans="1:11" x14ac:dyDescent="0.35">
      <c r="A7" s="8" t="s">
        <v>4</v>
      </c>
      <c r="B7" s="8">
        <v>0.01</v>
      </c>
      <c r="C7" s="8">
        <v>98.42</v>
      </c>
      <c r="D7" s="8">
        <v>2.1999999999999999E-2</v>
      </c>
      <c r="E7" s="8">
        <v>26.25</v>
      </c>
      <c r="G7" s="8" t="s">
        <v>4</v>
      </c>
      <c r="H7" s="8">
        <v>0.01</v>
      </c>
      <c r="I7" s="10">
        <f t="shared" si="0"/>
        <v>29.998415999999999</v>
      </c>
      <c r="J7" s="8">
        <v>2.1999999999999999E-2</v>
      </c>
      <c r="K7" s="10">
        <f>CONVERT(E7,"ft","m")</f>
        <v>8.0009999999999994</v>
      </c>
    </row>
    <row r="8" spans="1:11" x14ac:dyDescent="0.35">
      <c r="A8" s="8" t="s">
        <v>5</v>
      </c>
      <c r="B8" s="8">
        <v>1.6000000000000001E-3</v>
      </c>
      <c r="C8" s="8">
        <v>600.39</v>
      </c>
      <c r="D8" s="8">
        <v>2.3E-3</v>
      </c>
      <c r="E8" s="8">
        <v>396.98</v>
      </c>
      <c r="G8" s="8" t="s">
        <v>5</v>
      </c>
      <c r="H8" s="8">
        <v>1.6000000000000001E-3</v>
      </c>
      <c r="I8" s="10">
        <f t="shared" si="0"/>
        <v>182.99887200000001</v>
      </c>
      <c r="J8" s="8">
        <v>2.3E-3</v>
      </c>
      <c r="K8" s="10">
        <f>CONVERT(E8,"ft","m")</f>
        <v>120.999504</v>
      </c>
    </row>
    <row r="10" spans="1:11" x14ac:dyDescent="0.35">
      <c r="A10" s="4" t="s">
        <v>11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285.43</v>
      </c>
      <c r="D13" s="8">
        <v>9.1999999999999998E-3</v>
      </c>
      <c r="E13" s="5">
        <v>108.27</v>
      </c>
      <c r="G13" s="8" t="s">
        <v>1</v>
      </c>
      <c r="H13" s="8">
        <v>3.2499999999999999E-3</v>
      </c>
      <c r="I13" s="10">
        <f>CONVERT(C13,"ft","m")</f>
        <v>86.999064000000004</v>
      </c>
      <c r="J13" s="8">
        <v>9.1999999999999998E-3</v>
      </c>
      <c r="K13" s="10">
        <f>CONVERT(E13,"ft","m")</f>
        <v>33.000695999999998</v>
      </c>
    </row>
    <row r="14" spans="1:11" x14ac:dyDescent="0.35">
      <c r="A14" s="8" t="s">
        <v>2</v>
      </c>
      <c r="B14" s="8">
        <v>7.1000000000000004E-3</v>
      </c>
      <c r="C14" s="8">
        <v>131.22999999999999</v>
      </c>
      <c r="D14" s="8">
        <v>2.1700000000000001E-2</v>
      </c>
      <c r="E14" s="8">
        <v>26.25</v>
      </c>
      <c r="G14" s="8" t="s">
        <v>2</v>
      </c>
      <c r="H14" s="8">
        <v>7.1000000000000004E-3</v>
      </c>
      <c r="I14" s="10">
        <f>CONVERT(C14,"ft","m")</f>
        <v>39.998903999999996</v>
      </c>
      <c r="J14" s="8">
        <v>2.1700000000000001E-2</v>
      </c>
      <c r="K14" s="10">
        <f>CONVERT(E14,"ft","m")</f>
        <v>8.0009999999999994</v>
      </c>
    </row>
    <row r="15" spans="1:11" x14ac:dyDescent="0.35">
      <c r="A15" s="8" t="s">
        <v>3</v>
      </c>
      <c r="B15" s="8">
        <v>5.7999999999999996E-3</v>
      </c>
      <c r="C15" s="8">
        <v>167.32</v>
      </c>
      <c r="D15" s="8">
        <v>1.7399999999999999E-2</v>
      </c>
      <c r="E15" s="8">
        <v>49.21</v>
      </c>
      <c r="G15" s="8" t="s">
        <v>3</v>
      </c>
      <c r="H15" s="8">
        <v>5.7999999999999996E-3</v>
      </c>
      <c r="I15" s="10">
        <f>CONVERT(C15,"ft","m")</f>
        <v>50.999136</v>
      </c>
      <c r="J15" s="8">
        <v>1.7399999999999999E-2</v>
      </c>
      <c r="K15" s="10">
        <f>CONVERT(E15,"ft","m")</f>
        <v>14.999207999999999</v>
      </c>
    </row>
    <row r="16" spans="1:11" x14ac:dyDescent="0.35">
      <c r="A16" s="8" t="s">
        <v>4</v>
      </c>
      <c r="B16" s="8">
        <v>5.1999999999999998E-2</v>
      </c>
      <c r="C16" s="8">
        <v>0</v>
      </c>
      <c r="D16" s="8">
        <v>0.112</v>
      </c>
      <c r="E16" s="8">
        <v>0</v>
      </c>
      <c r="G16" s="8" t="s">
        <v>4</v>
      </c>
      <c r="H16" s="8">
        <v>5.1999999999999998E-2</v>
      </c>
      <c r="I16" s="10">
        <f>CONVERT(C16,"ft","m")</f>
        <v>0</v>
      </c>
      <c r="J16" s="8">
        <v>0.112</v>
      </c>
      <c r="K16" s="10">
        <f>CONVERT(E16,"ft","m")</f>
        <v>0</v>
      </c>
    </row>
    <row r="17" spans="1:11" x14ac:dyDescent="0.35">
      <c r="A17" s="8" t="s">
        <v>5</v>
      </c>
      <c r="B17" s="8">
        <v>8.3000000000000001E-3</v>
      </c>
      <c r="C17" s="8">
        <v>114.83</v>
      </c>
      <c r="D17" s="8">
        <v>1.2E-2</v>
      </c>
      <c r="E17" s="8">
        <v>78.739999999999995</v>
      </c>
      <c r="G17" s="8" t="s">
        <v>5</v>
      </c>
      <c r="H17" s="8">
        <v>8.3000000000000001E-3</v>
      </c>
      <c r="I17" s="10">
        <f>CONVERT(C17,"ft","m")</f>
        <v>35.000183999999997</v>
      </c>
      <c r="J17" s="8">
        <v>1.2E-2</v>
      </c>
      <c r="K17" s="10">
        <f>CONVERT(E17,"ft","m")</f>
        <v>23.999951999999997</v>
      </c>
    </row>
    <row r="19" spans="1:11" x14ac:dyDescent="0.35">
      <c r="A19" s="4" t="s">
        <v>12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36.090000000000003</v>
      </c>
      <c r="D22" s="8">
        <v>5.4100000000000002E-2</v>
      </c>
      <c r="E22" s="5">
        <v>0</v>
      </c>
      <c r="G22" s="8" t="s">
        <v>1</v>
      </c>
      <c r="H22" s="8">
        <v>1.917E-2</v>
      </c>
      <c r="I22" s="10">
        <f>CONVERT(C22,"ft","m")</f>
        <v>11.000232000000002</v>
      </c>
      <c r="J22" s="8">
        <v>5.4100000000000002E-2</v>
      </c>
      <c r="K22" s="10">
        <f>CONVERT(E22,"ft","m")</f>
        <v>0</v>
      </c>
    </row>
    <row r="23" spans="1:11" x14ac:dyDescent="0.35">
      <c r="A23" s="8" t="s">
        <v>2</v>
      </c>
      <c r="B23" s="8">
        <v>4.1799999999999997E-2</v>
      </c>
      <c r="C23" s="8">
        <v>6.56</v>
      </c>
      <c r="D23" s="8">
        <v>0.12770000000000001</v>
      </c>
      <c r="E23" s="5">
        <v>0</v>
      </c>
      <c r="G23" s="8" t="s">
        <v>2</v>
      </c>
      <c r="H23" s="8">
        <v>4.1799999999999997E-2</v>
      </c>
      <c r="I23" s="10">
        <f>CONVERT(C23,"ft","m")</f>
        <v>1.9994879999999999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9.84</v>
      </c>
      <c r="D24" s="8">
        <v>0.1022</v>
      </c>
      <c r="E24" s="5">
        <v>0</v>
      </c>
      <c r="G24" s="8" t="s">
        <v>3</v>
      </c>
      <c r="H24" s="8">
        <v>3.4099999999999998E-2</v>
      </c>
      <c r="I24" s="10">
        <f>CONVERT(C24,"ft","m")</f>
        <v>2.9992320000000001</v>
      </c>
      <c r="J24" s="8">
        <v>0.1022</v>
      </c>
      <c r="K24" s="10">
        <f>CONVERT(E24,"ft","m")</f>
        <v>0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5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3.28</v>
      </c>
      <c r="D26" s="8">
        <v>7.0699999999999999E-2</v>
      </c>
      <c r="E26" s="5">
        <v>0</v>
      </c>
      <c r="G26" s="8" t="s">
        <v>5</v>
      </c>
      <c r="H26" s="8">
        <v>4.8899999999999999E-2</v>
      </c>
      <c r="I26" s="10">
        <f>CONVERT(C26,"ft","m")</f>
        <v>0.99974399999999997</v>
      </c>
      <c r="J26" s="8">
        <v>7.0699999999999999E-2</v>
      </c>
      <c r="K26" s="10">
        <f>CONVERT(E26,"ft","m")</f>
        <v>0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53D7-619D-4415-AF2A-545B7795C1BC}">
  <dimension ref="A1:K26"/>
  <sheetViews>
    <sheetView topLeftCell="D1" workbookViewId="0">
      <selection activeCell="I4" sqref="I4:I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1000</v>
      </c>
      <c r="D4" s="8">
        <v>4.0000000000000002E-4</v>
      </c>
      <c r="E4" s="5">
        <v>1000</v>
      </c>
      <c r="G4" s="8" t="s">
        <v>1</v>
      </c>
      <c r="H4" s="8">
        <f>B4</f>
        <v>1.2E-4</v>
      </c>
      <c r="I4" s="10">
        <f>CONVERT(C4,"ft","m")</f>
        <v>304.8</v>
      </c>
      <c r="J4" s="8">
        <f t="shared" ref="J4:J8" si="0">D4</f>
        <v>4.0000000000000002E-4</v>
      </c>
      <c r="K4" s="11">
        <f>CONVERT(E4,"ft","m")</f>
        <v>304.8</v>
      </c>
    </row>
    <row r="5" spans="1:11" x14ac:dyDescent="0.35">
      <c r="A5" s="8" t="s">
        <v>2</v>
      </c>
      <c r="B5" s="8">
        <v>2.9999999999999997E-4</v>
      </c>
      <c r="C5" s="8">
        <v>1000</v>
      </c>
      <c r="D5" s="8">
        <v>8.0000000000000004E-4</v>
      </c>
      <c r="E5" s="5">
        <v>1000</v>
      </c>
      <c r="G5" s="8" t="s">
        <v>2</v>
      </c>
      <c r="H5" s="8">
        <f>B5</f>
        <v>2.9999999999999997E-4</v>
      </c>
      <c r="I5" s="10">
        <f>CONVERT(C5,"ft","m")</f>
        <v>304.8</v>
      </c>
      <c r="J5" s="8">
        <f t="shared" si="0"/>
        <v>8.0000000000000004E-4</v>
      </c>
      <c r="K5" s="10">
        <f>CONVERT(E5,"ft","m")</f>
        <v>304.8</v>
      </c>
    </row>
    <row r="6" spans="1:11" x14ac:dyDescent="0.35">
      <c r="A6" s="8" t="s">
        <v>3</v>
      </c>
      <c r="B6" s="8">
        <v>2.0000000000000001E-4</v>
      </c>
      <c r="C6" s="8">
        <v>1000</v>
      </c>
      <c r="D6" s="8">
        <v>6.9999999999999999E-4</v>
      </c>
      <c r="E6" s="5">
        <v>1000</v>
      </c>
      <c r="G6" s="8" t="s">
        <v>3</v>
      </c>
      <c r="H6" s="8">
        <f>B6</f>
        <v>2.0000000000000001E-4</v>
      </c>
      <c r="I6" s="10">
        <f>CONVERT(C6,"ft","m")</f>
        <v>304.8</v>
      </c>
      <c r="J6" s="8">
        <f t="shared" si="0"/>
        <v>6.9999999999999999E-4</v>
      </c>
      <c r="K6" s="10">
        <f>CONVERT(E6,"ft","m")</f>
        <v>304.8</v>
      </c>
    </row>
    <row r="7" spans="1:11" x14ac:dyDescent="0.35">
      <c r="A7" s="8" t="s">
        <v>4</v>
      </c>
      <c r="B7" s="8">
        <v>2E-3</v>
      </c>
      <c r="C7" s="8">
        <v>459.31</v>
      </c>
      <c r="D7" s="8">
        <v>4.0000000000000001E-3</v>
      </c>
      <c r="E7" s="8">
        <v>232.94</v>
      </c>
      <c r="G7" s="8" t="s">
        <v>4</v>
      </c>
      <c r="H7" s="8">
        <f>B7</f>
        <v>2E-3</v>
      </c>
      <c r="I7" s="10">
        <f>CONVERT(C7,"ft","m")</f>
        <v>139.99768800000001</v>
      </c>
      <c r="J7" s="8">
        <f t="shared" si="0"/>
        <v>4.0000000000000001E-3</v>
      </c>
      <c r="K7" s="10">
        <f>CONVERT(E7,"ft","m")</f>
        <v>71.000112000000001</v>
      </c>
    </row>
    <row r="8" spans="1:11" x14ac:dyDescent="0.35">
      <c r="A8" s="8" t="s">
        <v>5</v>
      </c>
      <c r="B8" s="8">
        <v>2.9999999999999997E-4</v>
      </c>
      <c r="C8" s="8">
        <v>1000</v>
      </c>
      <c r="D8" s="8">
        <v>5.0000000000000001E-4</v>
      </c>
      <c r="E8" s="5">
        <v>1000</v>
      </c>
      <c r="G8" s="8" t="s">
        <v>5</v>
      </c>
      <c r="H8" s="8">
        <f>B8</f>
        <v>2.9999999999999997E-4</v>
      </c>
      <c r="I8" s="10">
        <f>CONVERT(C8,"ft","m")</f>
        <v>304.8</v>
      </c>
      <c r="J8" s="8">
        <f t="shared" si="0"/>
        <v>5.0000000000000001E-4</v>
      </c>
      <c r="K8" s="10">
        <f>CONVERT(E8,"ft","m")</f>
        <v>304.8</v>
      </c>
    </row>
    <row r="10" spans="1:11" x14ac:dyDescent="0.35">
      <c r="A10" s="4" t="s">
        <v>16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1000</v>
      </c>
      <c r="D13" s="8">
        <v>1.9E-3</v>
      </c>
      <c r="E13" s="5">
        <v>485.56</v>
      </c>
      <c r="G13" s="8" t="s">
        <v>1</v>
      </c>
      <c r="H13" s="8">
        <f>B13</f>
        <v>6.4999999999999997E-4</v>
      </c>
      <c r="I13" s="10">
        <f>CONVERT(C13,"ft","m")</f>
        <v>304.8</v>
      </c>
      <c r="J13" s="8">
        <f t="shared" ref="J13:J17" si="1">D13</f>
        <v>1.9E-3</v>
      </c>
      <c r="K13" s="11">
        <f>CONVERT(E13,"ft","m")</f>
        <v>147.99868799999999</v>
      </c>
    </row>
    <row r="14" spans="1:11" x14ac:dyDescent="0.35">
      <c r="A14" s="8" t="s">
        <v>2</v>
      </c>
      <c r="B14" s="8">
        <v>1.4499999999999999E-3</v>
      </c>
      <c r="C14" s="8">
        <v>688.97</v>
      </c>
      <c r="D14" s="8">
        <v>4.4999999999999997E-3</v>
      </c>
      <c r="E14" s="8">
        <v>203.41</v>
      </c>
      <c r="G14" s="8" t="s">
        <v>2</v>
      </c>
      <c r="H14" s="8">
        <f>B14</f>
        <v>1.4499999999999999E-3</v>
      </c>
      <c r="I14" s="10">
        <f>CONVERT(C14,"ft","m")</f>
        <v>209.99805599999999</v>
      </c>
      <c r="J14" s="8">
        <f t="shared" si="1"/>
        <v>4.4999999999999997E-3</v>
      </c>
      <c r="K14" s="10">
        <f>CONVERT(E14,"ft","m")</f>
        <v>61.999367999999997</v>
      </c>
    </row>
    <row r="15" spans="1:11" x14ac:dyDescent="0.35">
      <c r="A15" s="8" t="s">
        <v>3</v>
      </c>
      <c r="B15" s="8">
        <v>1.1999999999999999E-3</v>
      </c>
      <c r="C15" s="8">
        <v>957.99</v>
      </c>
      <c r="D15" s="8">
        <v>3.5000000000000001E-3</v>
      </c>
      <c r="E15" s="8">
        <v>265.74</v>
      </c>
      <c r="G15" s="8" t="s">
        <v>3</v>
      </c>
      <c r="H15" s="8">
        <f>B15</f>
        <v>1.1999999999999999E-3</v>
      </c>
      <c r="I15" s="10">
        <f>CONVERT(C15,"ft","m")</f>
        <v>291.99535200000003</v>
      </c>
      <c r="J15" s="8">
        <f t="shared" si="1"/>
        <v>3.5000000000000001E-3</v>
      </c>
      <c r="K15" s="10">
        <f>CONVERT(E15,"ft","m")</f>
        <v>80.997551999999999</v>
      </c>
    </row>
    <row r="16" spans="1:11" x14ac:dyDescent="0.35">
      <c r="A16" s="8" t="s">
        <v>4</v>
      </c>
      <c r="B16" s="8">
        <v>1.0500000000000001E-2</v>
      </c>
      <c r="C16" s="8">
        <v>95.14</v>
      </c>
      <c r="D16" s="8">
        <v>2.3E-2</v>
      </c>
      <c r="E16" s="8">
        <v>26.25</v>
      </c>
      <c r="G16" s="8" t="s">
        <v>4</v>
      </c>
      <c r="H16" s="8">
        <f>B16</f>
        <v>1.0500000000000001E-2</v>
      </c>
      <c r="I16" s="10">
        <f>CONVERT(C16,"ft","m")</f>
        <v>28.998671999999999</v>
      </c>
      <c r="J16" s="8">
        <f t="shared" si="1"/>
        <v>2.3E-2</v>
      </c>
      <c r="K16" s="10">
        <f>CONVERT(E16,"ft","m")</f>
        <v>8.0009999999999994</v>
      </c>
    </row>
    <row r="17" spans="1:11" x14ac:dyDescent="0.35">
      <c r="A17" s="8" t="s">
        <v>5</v>
      </c>
      <c r="B17" s="8">
        <v>1.6999999999999999E-3</v>
      </c>
      <c r="C17" s="8">
        <v>554.46</v>
      </c>
      <c r="D17" s="8">
        <v>2.5000000000000001E-3</v>
      </c>
      <c r="E17" s="8">
        <v>364.17</v>
      </c>
      <c r="G17" s="8" t="s">
        <v>5</v>
      </c>
      <c r="H17" s="8">
        <f>B17</f>
        <v>1.6999999999999999E-3</v>
      </c>
      <c r="I17" s="10">
        <f>CONVERT(C17,"ft","m")</f>
        <v>168.99940799999999</v>
      </c>
      <c r="J17" s="8">
        <f t="shared" si="1"/>
        <v>2.5000000000000001E-3</v>
      </c>
      <c r="K17" s="10">
        <f>CONVERT(E17,"ft","m")</f>
        <v>110.999016</v>
      </c>
    </row>
    <row r="19" spans="1:11" x14ac:dyDescent="0.35">
      <c r="A19" s="4" t="s">
        <v>18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278.87</v>
      </c>
      <c r="D22" s="8">
        <v>9.4000000000000004E-3</v>
      </c>
      <c r="E22" s="5">
        <v>104.99</v>
      </c>
      <c r="G22" s="8" t="s">
        <v>1</v>
      </c>
      <c r="H22" s="8">
        <f>B22</f>
        <v>3.3300000000000001E-3</v>
      </c>
      <c r="I22" s="10">
        <f>CONVERT(C22,"ft","m")</f>
        <v>84.999576000000005</v>
      </c>
      <c r="J22" s="8">
        <f t="shared" ref="J22:J26" si="2">D22</f>
        <v>9.4000000000000004E-3</v>
      </c>
      <c r="K22" s="11">
        <f>CONVERT(E22,"ft","m")</f>
        <v>32.000951999999998</v>
      </c>
    </row>
    <row r="23" spans="1:11" x14ac:dyDescent="0.35">
      <c r="A23" s="8" t="s">
        <v>2</v>
      </c>
      <c r="B23" s="8">
        <v>7.2500000000000004E-3</v>
      </c>
      <c r="C23" s="8">
        <v>127.95</v>
      </c>
      <c r="D23" s="8">
        <v>2.23E-2</v>
      </c>
      <c r="E23" s="8">
        <v>26.25</v>
      </c>
      <c r="G23" s="8" t="s">
        <v>2</v>
      </c>
      <c r="H23" s="8">
        <f>B23</f>
        <v>7.2500000000000004E-3</v>
      </c>
      <c r="I23" s="10">
        <f>CONVERT(C23,"ft","m")</f>
        <v>38.999160000000003</v>
      </c>
      <c r="J23" s="8">
        <f t="shared" si="2"/>
        <v>2.23E-2</v>
      </c>
      <c r="K23" s="10">
        <f>CONVERT(E23,"ft","m")</f>
        <v>8.0009999999999994</v>
      </c>
    </row>
    <row r="24" spans="1:11" x14ac:dyDescent="0.35">
      <c r="A24" s="8" t="s">
        <v>3</v>
      </c>
      <c r="B24" s="8">
        <v>5.8999999999999999E-3</v>
      </c>
      <c r="C24" s="8">
        <v>164.04</v>
      </c>
      <c r="D24" s="8">
        <v>1.77E-2</v>
      </c>
      <c r="E24" s="8">
        <v>45.93</v>
      </c>
      <c r="G24" s="8" t="s">
        <v>3</v>
      </c>
      <c r="H24" s="8">
        <f>B24</f>
        <v>5.8999999999999999E-3</v>
      </c>
      <c r="I24" s="10">
        <f>CONVERT(C24,"ft","m")</f>
        <v>49.999392</v>
      </c>
      <c r="J24" s="8">
        <f t="shared" si="2"/>
        <v>1.77E-2</v>
      </c>
      <c r="K24" s="10">
        <f>CONVERT(E24,"ft","m")</f>
        <v>13.999464</v>
      </c>
    </row>
    <row r="25" spans="1:11" x14ac:dyDescent="0.35">
      <c r="A25" s="8" t="s">
        <v>4</v>
      </c>
      <c r="B25" s="8">
        <v>5.2999999999999999E-2</v>
      </c>
      <c r="C25" s="8">
        <v>0</v>
      </c>
      <c r="D25" s="8">
        <v>0.114</v>
      </c>
      <c r="E25" s="8">
        <v>0</v>
      </c>
      <c r="G25" s="8" t="s">
        <v>4</v>
      </c>
      <c r="H25" s="8">
        <f>B25</f>
        <v>5.2999999999999999E-2</v>
      </c>
      <c r="I25" s="10">
        <f>CONVERT(C25,"ft","m")</f>
        <v>0</v>
      </c>
      <c r="J25" s="8">
        <f t="shared" si="2"/>
        <v>0.114</v>
      </c>
      <c r="K25" s="10">
        <f>CONVERT(E25,"ft","m")</f>
        <v>0</v>
      </c>
    </row>
    <row r="26" spans="1:11" x14ac:dyDescent="0.35">
      <c r="A26" s="8" t="s">
        <v>5</v>
      </c>
      <c r="B26" s="8">
        <v>8.5000000000000006E-3</v>
      </c>
      <c r="C26" s="8">
        <v>114.83</v>
      </c>
      <c r="D26" s="8">
        <v>1.23E-2</v>
      </c>
      <c r="E26" s="8">
        <v>75.459999999999994</v>
      </c>
      <c r="G26" s="8" t="s">
        <v>5</v>
      </c>
      <c r="H26" s="8">
        <f>B26</f>
        <v>8.5000000000000006E-3</v>
      </c>
      <c r="I26" s="10">
        <f>CONVERT(C26,"ft","m")</f>
        <v>35.000183999999997</v>
      </c>
      <c r="J26" s="8">
        <f t="shared" si="2"/>
        <v>1.23E-2</v>
      </c>
      <c r="K26" s="10">
        <f>CONVERT(E26,"ft","m")</f>
        <v>23.000207999999997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7BD56-6D1A-47AC-9139-CEDDDB5D2071}">
  <sheetPr>
    <tabColor theme="9"/>
  </sheetPr>
  <dimension ref="A1:E6"/>
  <sheetViews>
    <sheetView workbookViewId="0">
      <selection activeCell="D6" sqref="D6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33.000695999999998</v>
      </c>
      <c r="C2" s="3">
        <v>304.8</v>
      </c>
      <c r="D2" s="3">
        <v>147.99868799999999</v>
      </c>
      <c r="E2" s="3">
        <v>304.8</v>
      </c>
    </row>
    <row r="3" spans="1:5" x14ac:dyDescent="0.35">
      <c r="A3" t="s">
        <v>2</v>
      </c>
      <c r="B3" s="14">
        <v>8.0009999999999994</v>
      </c>
      <c r="C3" s="3">
        <v>222.99777599999999</v>
      </c>
      <c r="D3" s="3">
        <v>61.999367999999997</v>
      </c>
      <c r="E3" s="3">
        <v>304.8</v>
      </c>
    </row>
    <row r="4" spans="1:5" x14ac:dyDescent="0.35">
      <c r="A4" t="s">
        <v>3</v>
      </c>
      <c r="B4" s="14">
        <v>14.999207999999999</v>
      </c>
      <c r="C4" s="3">
        <v>304.8</v>
      </c>
      <c r="D4" s="3">
        <v>80.997551999999999</v>
      </c>
      <c r="E4" s="3">
        <v>304.8</v>
      </c>
    </row>
    <row r="5" spans="1:5" x14ac:dyDescent="0.35">
      <c r="A5" t="s">
        <v>4</v>
      </c>
      <c r="B5" s="3">
        <v>0</v>
      </c>
      <c r="C5" s="3">
        <v>29.998415999999999</v>
      </c>
      <c r="D5" s="3">
        <v>8.0009999999999994</v>
      </c>
      <c r="E5" s="3">
        <v>139.99768800000001</v>
      </c>
    </row>
    <row r="6" spans="1:5" x14ac:dyDescent="0.35">
      <c r="A6" t="s">
        <v>5</v>
      </c>
      <c r="B6" s="3">
        <v>23.999951999999997</v>
      </c>
      <c r="C6" s="3">
        <v>182.99887200000001</v>
      </c>
      <c r="D6" s="14">
        <v>110.999016</v>
      </c>
      <c r="E6" s="3">
        <v>304.8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B5DF6-5B48-4FE3-8788-FC0D6E23618F}">
  <dimension ref="A1:O26"/>
  <sheetViews>
    <sheetView topLeftCell="A7" workbookViewId="0">
      <selection activeCell="E9" sqref="E9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29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F4" s="5"/>
      <c r="I4" s="8" t="s">
        <v>1</v>
      </c>
      <c r="K4" s="10"/>
      <c r="L4" s="10"/>
      <c r="N4" s="10"/>
      <c r="O4" s="10"/>
    </row>
    <row r="5" spans="1:15" x14ac:dyDescent="0.35">
      <c r="A5" s="8" t="s">
        <v>2</v>
      </c>
      <c r="B5" s="8">
        <v>1.4E-3</v>
      </c>
      <c r="C5" s="8">
        <v>78.739999999999995</v>
      </c>
      <c r="D5" s="8">
        <v>91.86</v>
      </c>
      <c r="E5" s="8">
        <v>4.3E-3</v>
      </c>
      <c r="F5" s="8">
        <v>29.53</v>
      </c>
      <c r="G5" s="8">
        <v>32.81</v>
      </c>
      <c r="I5" s="8" t="s">
        <v>2</v>
      </c>
      <c r="J5" s="8">
        <f>B5</f>
        <v>1.4E-3</v>
      </c>
      <c r="K5" s="10">
        <f t="shared" ref="K5:K6" si="0">CONVERT(C5,"ft","m")</f>
        <v>23.999951999999997</v>
      </c>
      <c r="L5" s="10">
        <f t="shared" ref="L5:L6" si="1">CONVERT(D5,"ft","m")</f>
        <v>27.998927999999999</v>
      </c>
      <c r="M5" s="8">
        <v>4.3E-3</v>
      </c>
      <c r="N5" s="10">
        <f t="shared" ref="N5:O6" si="2">CONVERT(F5,"ft","m")</f>
        <v>9.0007439999999992</v>
      </c>
      <c r="O5" s="10">
        <f t="shared" si="2"/>
        <v>10.000488000000001</v>
      </c>
    </row>
    <row r="6" spans="1:15" x14ac:dyDescent="0.35">
      <c r="A6" s="8" t="s">
        <v>3</v>
      </c>
      <c r="B6" s="8">
        <v>1.1000000000000001E-3</v>
      </c>
      <c r="C6" s="8">
        <v>98.42</v>
      </c>
      <c r="D6" s="8">
        <v>114.83</v>
      </c>
      <c r="E6" s="8">
        <v>3.3999999999999998E-3</v>
      </c>
      <c r="F6" s="8">
        <v>32.81</v>
      </c>
      <c r="G6" s="8">
        <v>39.369999999999997</v>
      </c>
      <c r="I6" s="8" t="s">
        <v>3</v>
      </c>
      <c r="J6" s="8">
        <f>B6</f>
        <v>1.1000000000000001E-3</v>
      </c>
      <c r="K6" s="10">
        <f t="shared" si="0"/>
        <v>29.998415999999999</v>
      </c>
      <c r="L6" s="10">
        <f t="shared" si="1"/>
        <v>35.000183999999997</v>
      </c>
      <c r="M6" s="8">
        <v>3.3999999999999998E-3</v>
      </c>
      <c r="N6" s="10">
        <f t="shared" si="2"/>
        <v>10.000488000000001</v>
      </c>
      <c r="O6" s="10">
        <f t="shared" si="2"/>
        <v>11.999975999999998</v>
      </c>
    </row>
    <row r="7" spans="1:15" x14ac:dyDescent="0.35">
      <c r="A7" s="8" t="s">
        <v>4</v>
      </c>
      <c r="I7" s="8" t="s">
        <v>4</v>
      </c>
      <c r="K7" s="10"/>
      <c r="L7" s="10"/>
      <c r="N7" s="10"/>
      <c r="O7" s="10"/>
    </row>
    <row r="8" spans="1:15" x14ac:dyDescent="0.35">
      <c r="A8" s="8" t="s">
        <v>5</v>
      </c>
      <c r="I8" s="8" t="s">
        <v>5</v>
      </c>
      <c r="K8" s="10"/>
      <c r="L8" s="10"/>
      <c r="N8" s="10"/>
      <c r="O8" s="10"/>
    </row>
    <row r="10" spans="1:15" x14ac:dyDescent="0.35">
      <c r="A10" s="4" t="s">
        <v>30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F13" s="5"/>
      <c r="I13" s="8" t="s">
        <v>1</v>
      </c>
      <c r="K13" s="10"/>
      <c r="L13" s="10"/>
      <c r="N13" s="10"/>
      <c r="O13" s="10"/>
    </row>
    <row r="14" spans="1:15" x14ac:dyDescent="0.35">
      <c r="A14" s="8" t="s">
        <v>2</v>
      </c>
      <c r="B14" s="8">
        <v>7.1000000000000004E-3</v>
      </c>
      <c r="C14" s="8">
        <v>19.68</v>
      </c>
      <c r="D14" s="8">
        <v>19.68</v>
      </c>
      <c r="E14" s="8">
        <v>2.1700000000000001E-2</v>
      </c>
      <c r="F14" s="8">
        <v>6.56</v>
      </c>
      <c r="G14" s="8">
        <v>6.56</v>
      </c>
      <c r="I14" s="8" t="s">
        <v>2</v>
      </c>
      <c r="J14" s="8">
        <f>B14</f>
        <v>7.1000000000000004E-3</v>
      </c>
      <c r="K14" s="10">
        <f t="shared" ref="K14:L15" si="3">CONVERT(C14,"ft","m")</f>
        <v>5.9984640000000002</v>
      </c>
      <c r="L14" s="10">
        <f t="shared" si="3"/>
        <v>5.9984640000000002</v>
      </c>
      <c r="M14" s="8">
        <v>2.1700000000000001E-2</v>
      </c>
      <c r="N14" s="10">
        <f t="shared" ref="N14:O15" si="4">CONVERT(F14,"ft","m")</f>
        <v>1.9994879999999999</v>
      </c>
      <c r="O14" s="14">
        <f t="shared" si="4"/>
        <v>1.9994879999999999</v>
      </c>
    </row>
    <row r="15" spans="1:15" x14ac:dyDescent="0.35">
      <c r="A15" s="8" t="s">
        <v>3</v>
      </c>
      <c r="B15" s="8">
        <v>5.7999999999999996E-3</v>
      </c>
      <c r="C15" s="8">
        <v>22.97</v>
      </c>
      <c r="D15" s="8">
        <v>22.97</v>
      </c>
      <c r="E15" s="8">
        <v>1.7399999999999999E-2</v>
      </c>
      <c r="F15" s="8">
        <v>6.56</v>
      </c>
      <c r="G15" s="8">
        <v>9.84</v>
      </c>
      <c r="I15" s="8" t="s">
        <v>3</v>
      </c>
      <c r="J15" s="8">
        <f>B15</f>
        <v>5.7999999999999996E-3</v>
      </c>
      <c r="K15" s="10">
        <f t="shared" si="3"/>
        <v>7.0012559999999997</v>
      </c>
      <c r="L15" s="10">
        <f t="shared" si="3"/>
        <v>7.0012559999999997</v>
      </c>
      <c r="M15" s="8">
        <v>1.7399999999999999E-2</v>
      </c>
      <c r="N15" s="10">
        <f t="shared" si="4"/>
        <v>1.9994879999999999</v>
      </c>
      <c r="O15" s="14">
        <f t="shared" si="4"/>
        <v>2.9992320000000001</v>
      </c>
    </row>
    <row r="16" spans="1:15" x14ac:dyDescent="0.35">
      <c r="A16" s="8" t="s">
        <v>4</v>
      </c>
      <c r="I16" s="8" t="s">
        <v>4</v>
      </c>
      <c r="K16" s="10"/>
      <c r="L16" s="10"/>
      <c r="N16" s="10"/>
      <c r="O16" s="10"/>
    </row>
    <row r="17" spans="1:15" x14ac:dyDescent="0.35">
      <c r="A17" s="8" t="s">
        <v>5</v>
      </c>
      <c r="I17" s="8" t="s">
        <v>5</v>
      </c>
      <c r="K17" s="10"/>
      <c r="L17" s="10"/>
      <c r="N17" s="10"/>
      <c r="O17" s="10"/>
    </row>
    <row r="19" spans="1:15" x14ac:dyDescent="0.35">
      <c r="A19" s="4" t="s">
        <v>31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F22" s="5"/>
      <c r="G22" s="5"/>
      <c r="I22" s="8" t="s">
        <v>1</v>
      </c>
      <c r="K22" s="10"/>
      <c r="L22" s="10"/>
      <c r="N22" s="10"/>
      <c r="O22" s="10"/>
    </row>
    <row r="23" spans="1:15" x14ac:dyDescent="0.35">
      <c r="A23" s="8" t="s">
        <v>2</v>
      </c>
      <c r="B23" s="8">
        <v>4.1799999999999997E-2</v>
      </c>
      <c r="C23" s="8">
        <v>3.28</v>
      </c>
      <c r="D23" s="8">
        <v>3.28</v>
      </c>
      <c r="E23" s="8">
        <v>0.12770000000000001</v>
      </c>
      <c r="F23" s="5">
        <v>0</v>
      </c>
      <c r="G23" s="5">
        <v>0</v>
      </c>
      <c r="I23" s="8" t="s">
        <v>2</v>
      </c>
      <c r="J23" s="8">
        <f>B23</f>
        <v>4.1799999999999997E-2</v>
      </c>
      <c r="K23" s="10">
        <f t="shared" ref="K23:L24" si="5">CONVERT(C23,"ft","m")</f>
        <v>0.99974399999999997</v>
      </c>
      <c r="L23" s="10">
        <f t="shared" si="5"/>
        <v>0.99974399999999997</v>
      </c>
      <c r="M23" s="8">
        <v>0.12770000000000001</v>
      </c>
      <c r="N23" s="10">
        <f t="shared" ref="N23:O24" si="6">CONVERT(F23,"ft","m")</f>
        <v>0</v>
      </c>
      <c r="O23" s="10">
        <f t="shared" si="6"/>
        <v>0</v>
      </c>
    </row>
    <row r="24" spans="1:15" x14ac:dyDescent="0.35">
      <c r="A24" s="8" t="s">
        <v>3</v>
      </c>
      <c r="B24" s="8">
        <v>3.4099999999999998E-2</v>
      </c>
      <c r="C24" s="8">
        <v>3.28</v>
      </c>
      <c r="D24" s="8">
        <v>3.28</v>
      </c>
      <c r="E24" s="8">
        <v>0.1022</v>
      </c>
      <c r="F24" s="5">
        <v>0</v>
      </c>
      <c r="G24" s="5">
        <v>0</v>
      </c>
      <c r="I24" s="8" t="s">
        <v>3</v>
      </c>
      <c r="J24" s="8">
        <f>B24</f>
        <v>3.4099999999999998E-2</v>
      </c>
      <c r="K24" s="10">
        <f t="shared" si="5"/>
        <v>0.99974399999999997</v>
      </c>
      <c r="L24" s="10">
        <f t="shared" si="5"/>
        <v>0.99974399999999997</v>
      </c>
      <c r="M24" s="8">
        <v>0.1022</v>
      </c>
      <c r="N24" s="10">
        <f t="shared" si="6"/>
        <v>0</v>
      </c>
      <c r="O24" s="10">
        <f t="shared" si="6"/>
        <v>0</v>
      </c>
    </row>
    <row r="25" spans="1:15" x14ac:dyDescent="0.35">
      <c r="A25" s="8" t="s">
        <v>4</v>
      </c>
      <c r="F25" s="5"/>
      <c r="G25" s="5"/>
      <c r="I25" s="8" t="s">
        <v>4</v>
      </c>
      <c r="K25" s="10"/>
      <c r="L25" s="10"/>
      <c r="N25" s="10"/>
      <c r="O25" s="10"/>
    </row>
    <row r="26" spans="1:15" x14ac:dyDescent="0.35">
      <c r="A26" s="8" t="s">
        <v>5</v>
      </c>
      <c r="F26" s="5"/>
      <c r="G26" s="5"/>
      <c r="I26" s="8" t="s">
        <v>5</v>
      </c>
      <c r="K26" s="10"/>
      <c r="L26" s="10"/>
      <c r="N26" s="10"/>
      <c r="O26" s="10"/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DDDBC-0545-42F6-ACD3-4D2ADD611D55}">
  <dimension ref="A1:K26"/>
  <sheetViews>
    <sheetView workbookViewId="0">
      <selection activeCell="E10" sqref="E10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10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6.3000000000000003E-4</v>
      </c>
      <c r="C4" s="8">
        <v>1000</v>
      </c>
      <c r="D4" s="8">
        <v>1.8E-3</v>
      </c>
      <c r="E4" s="5">
        <v>741.46</v>
      </c>
      <c r="G4" s="8" t="s">
        <v>1</v>
      </c>
      <c r="H4" s="8">
        <v>6.3000000000000003E-4</v>
      </c>
      <c r="I4" s="10">
        <f>CONVERT(C4,"ft","m")</f>
        <v>304.8</v>
      </c>
      <c r="J4" s="8">
        <v>1.8E-3</v>
      </c>
      <c r="K4" s="10">
        <f>CONVERT(E4,"ft","m")</f>
        <v>225.99700799999999</v>
      </c>
    </row>
    <row r="5" spans="1:11" x14ac:dyDescent="0.35">
      <c r="A5" s="8" t="s">
        <v>2</v>
      </c>
      <c r="B5" s="8">
        <v>1.4E-3</v>
      </c>
      <c r="C5" s="8">
        <v>1000</v>
      </c>
      <c r="D5" s="8">
        <v>4.3E-3</v>
      </c>
      <c r="E5" s="8">
        <v>278.87</v>
      </c>
      <c r="G5" s="8" t="s">
        <v>2</v>
      </c>
      <c r="H5" s="8">
        <v>1.4E-3</v>
      </c>
      <c r="I5" s="10">
        <f t="shared" ref="I5:I8" si="0">CONVERT(C5,"ft","m")</f>
        <v>304.8</v>
      </c>
      <c r="J5" s="8">
        <v>4.3E-3</v>
      </c>
      <c r="K5" s="10">
        <f>CONVERT(E5,"ft","m")</f>
        <v>84.999576000000005</v>
      </c>
    </row>
    <row r="6" spans="1:11" x14ac:dyDescent="0.35">
      <c r="A6" s="8" t="s">
        <v>3</v>
      </c>
      <c r="B6" s="8">
        <v>1.1000000000000001E-3</v>
      </c>
      <c r="C6" s="8">
        <v>1000</v>
      </c>
      <c r="D6" s="8">
        <v>3.3999999999999998E-3</v>
      </c>
      <c r="E6" s="8">
        <v>347.76</v>
      </c>
      <c r="G6" s="8" t="s">
        <v>3</v>
      </c>
      <c r="H6" s="8">
        <v>1.1000000000000001E-3</v>
      </c>
      <c r="I6" s="10">
        <f t="shared" si="0"/>
        <v>304.8</v>
      </c>
      <c r="J6" s="8">
        <v>3.3999999999999998E-3</v>
      </c>
      <c r="K6" s="10">
        <f>CONVERT(E6,"ft","m")</f>
        <v>105.997248</v>
      </c>
    </row>
    <row r="7" spans="1:11" x14ac:dyDescent="0.35">
      <c r="A7" s="8" t="s">
        <v>4</v>
      </c>
      <c r="B7" s="8">
        <v>0.01</v>
      </c>
      <c r="C7" s="8">
        <v>121.39</v>
      </c>
      <c r="D7" s="8">
        <v>2.1999999999999999E-2</v>
      </c>
      <c r="E7" s="8">
        <v>52.49</v>
      </c>
      <c r="G7" s="8" t="s">
        <v>4</v>
      </c>
      <c r="H7" s="8">
        <v>0.01</v>
      </c>
      <c r="I7" s="10">
        <f t="shared" si="0"/>
        <v>36.999671999999997</v>
      </c>
      <c r="J7" s="8">
        <v>2.1999999999999999E-2</v>
      </c>
      <c r="K7" s="10">
        <f>CONVERT(E7,"ft","m")</f>
        <v>15.998951999999999</v>
      </c>
    </row>
    <row r="8" spans="1:11" x14ac:dyDescent="0.35">
      <c r="A8" s="8" t="s">
        <v>5</v>
      </c>
      <c r="B8" s="8">
        <v>1.6000000000000001E-3</v>
      </c>
      <c r="C8" s="8">
        <v>912.06</v>
      </c>
      <c r="D8" s="8">
        <v>2.3E-3</v>
      </c>
      <c r="E8" s="8">
        <v>528.21</v>
      </c>
      <c r="G8" s="8" t="s">
        <v>5</v>
      </c>
      <c r="H8" s="8">
        <v>1.6000000000000001E-3</v>
      </c>
      <c r="I8" s="10">
        <f t="shared" si="0"/>
        <v>277.99588799999998</v>
      </c>
      <c r="J8" s="8">
        <v>2.3E-3</v>
      </c>
      <c r="K8" s="10">
        <f>CONVERT(E8,"ft","m")</f>
        <v>160.99840800000001</v>
      </c>
    </row>
    <row r="10" spans="1:11" x14ac:dyDescent="0.35">
      <c r="A10" s="4" t="s">
        <v>11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3.2499999999999999E-3</v>
      </c>
      <c r="C13" s="8">
        <v>364.17</v>
      </c>
      <c r="D13" s="8">
        <v>9.1999999999999998E-3</v>
      </c>
      <c r="E13" s="5">
        <v>131.22999999999999</v>
      </c>
      <c r="G13" s="8" t="s">
        <v>1</v>
      </c>
      <c r="H13" s="8">
        <v>3.2499999999999999E-3</v>
      </c>
      <c r="I13" s="10">
        <f>CONVERT(C13,"ft","m")</f>
        <v>110.999016</v>
      </c>
      <c r="J13" s="8">
        <v>9.1999999999999998E-3</v>
      </c>
      <c r="K13" s="10">
        <f>CONVERT(E13,"ft","m")</f>
        <v>39.998903999999996</v>
      </c>
    </row>
    <row r="14" spans="1:11" x14ac:dyDescent="0.35">
      <c r="A14" s="8" t="s">
        <v>2</v>
      </c>
      <c r="B14" s="8">
        <v>7.1000000000000004E-3</v>
      </c>
      <c r="C14" s="8">
        <v>173.88</v>
      </c>
      <c r="D14" s="8">
        <v>2.1700000000000001E-2</v>
      </c>
      <c r="E14" s="8">
        <v>55.77</v>
      </c>
      <c r="G14" s="8" t="s">
        <v>2</v>
      </c>
      <c r="H14" s="8">
        <v>7.1000000000000004E-3</v>
      </c>
      <c r="I14" s="10">
        <f>CONVERT(C14,"ft","m")</f>
        <v>52.998624</v>
      </c>
      <c r="J14" s="8">
        <v>2.1700000000000001E-2</v>
      </c>
      <c r="K14" s="10">
        <f>CONVERT(E14,"ft","m")</f>
        <v>16.998695999999999</v>
      </c>
    </row>
    <row r="15" spans="1:11" x14ac:dyDescent="0.35">
      <c r="A15" s="8" t="s">
        <v>3</v>
      </c>
      <c r="B15" s="8">
        <v>5.7999999999999996E-3</v>
      </c>
      <c r="C15" s="8">
        <v>206.69</v>
      </c>
      <c r="D15" s="8">
        <v>1.7399999999999999E-2</v>
      </c>
      <c r="E15" s="8">
        <v>68.900000000000006</v>
      </c>
      <c r="G15" s="8" t="s">
        <v>3</v>
      </c>
      <c r="H15" s="8">
        <v>5.7999999999999996E-3</v>
      </c>
      <c r="I15" s="10">
        <f>CONVERT(C15,"ft","m")</f>
        <v>62.999111999999997</v>
      </c>
      <c r="J15" s="8">
        <v>1.7399999999999999E-2</v>
      </c>
      <c r="K15" s="10">
        <f>CONVERT(E15,"ft","m")</f>
        <v>21.000720000000005</v>
      </c>
    </row>
    <row r="16" spans="1:11" x14ac:dyDescent="0.35">
      <c r="A16" s="8" t="s">
        <v>4</v>
      </c>
      <c r="B16" s="8">
        <v>5.1999999999999998E-2</v>
      </c>
      <c r="C16" s="8">
        <v>6.56</v>
      </c>
      <c r="D16" s="8">
        <v>0.112</v>
      </c>
      <c r="E16" s="8">
        <v>0</v>
      </c>
      <c r="G16" s="8" t="s">
        <v>4</v>
      </c>
      <c r="H16" s="8">
        <v>5.1999999999999998E-2</v>
      </c>
      <c r="I16" s="10">
        <f>CONVERT(C16,"ft","m")</f>
        <v>1.9994879999999999</v>
      </c>
      <c r="J16" s="8">
        <v>0.112</v>
      </c>
      <c r="K16" s="10">
        <f>CONVERT(E16,"ft","m")</f>
        <v>0</v>
      </c>
    </row>
    <row r="17" spans="1:11" x14ac:dyDescent="0.35">
      <c r="A17" s="8" t="s">
        <v>5</v>
      </c>
      <c r="B17" s="8">
        <v>8.3000000000000001E-3</v>
      </c>
      <c r="C17" s="8">
        <v>147.63999999999999</v>
      </c>
      <c r="D17" s="8">
        <v>1.2E-2</v>
      </c>
      <c r="E17" s="8">
        <v>104.99</v>
      </c>
      <c r="G17" s="8" t="s">
        <v>5</v>
      </c>
      <c r="H17" s="8">
        <v>8.3000000000000001E-3</v>
      </c>
      <c r="I17" s="10">
        <f>CONVERT(C17,"ft","m")</f>
        <v>45.000671999999994</v>
      </c>
      <c r="J17" s="8">
        <v>1.2E-2</v>
      </c>
      <c r="K17" s="10">
        <f>CONVERT(E17,"ft","m")</f>
        <v>32.000951999999998</v>
      </c>
    </row>
    <row r="19" spans="1:11" x14ac:dyDescent="0.35">
      <c r="A19" s="4" t="s">
        <v>12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1.917E-2</v>
      </c>
      <c r="C22" s="8">
        <v>62.34</v>
      </c>
      <c r="D22" s="8">
        <v>5.4100000000000002E-2</v>
      </c>
      <c r="E22" s="5">
        <v>6.56</v>
      </c>
      <c r="G22" s="8" t="s">
        <v>1</v>
      </c>
      <c r="H22" s="8">
        <v>1.917E-2</v>
      </c>
      <c r="I22" s="10">
        <f>CONVERT(C22,"ft","m")</f>
        <v>19.001232000000002</v>
      </c>
      <c r="J22" s="8">
        <v>5.4100000000000002E-2</v>
      </c>
      <c r="K22" s="10">
        <f>CONVERT(E22,"ft","m")</f>
        <v>1.9994879999999999</v>
      </c>
    </row>
    <row r="23" spans="1:11" x14ac:dyDescent="0.35">
      <c r="A23" s="8" t="s">
        <v>2</v>
      </c>
      <c r="B23" s="8">
        <v>4.1799999999999997E-2</v>
      </c>
      <c r="C23" s="8">
        <v>13.12</v>
      </c>
      <c r="D23" s="8">
        <v>0.12770000000000001</v>
      </c>
      <c r="E23" s="8">
        <v>0</v>
      </c>
      <c r="G23" s="8" t="s">
        <v>2</v>
      </c>
      <c r="H23" s="8">
        <v>4.1799999999999997E-2</v>
      </c>
      <c r="I23" s="10">
        <f>CONVERT(C23,"ft","m")</f>
        <v>3.9989759999999999</v>
      </c>
      <c r="J23" s="8">
        <v>0.12770000000000001</v>
      </c>
      <c r="K23" s="10">
        <f>CONVERT(E23,"ft","m")</f>
        <v>0</v>
      </c>
    </row>
    <row r="24" spans="1:11" x14ac:dyDescent="0.35">
      <c r="A24" s="8" t="s">
        <v>3</v>
      </c>
      <c r="B24" s="8">
        <v>3.4099999999999998E-2</v>
      </c>
      <c r="C24" s="8">
        <v>19.68</v>
      </c>
      <c r="D24" s="8">
        <v>0.1022</v>
      </c>
      <c r="E24" s="8">
        <v>0</v>
      </c>
      <c r="G24" s="8" t="s">
        <v>3</v>
      </c>
      <c r="H24" s="8">
        <v>3.4099999999999998E-2</v>
      </c>
      <c r="I24" s="10">
        <f>CONVERT(C24,"ft","m")</f>
        <v>5.9984640000000002</v>
      </c>
      <c r="J24" s="8">
        <v>0.1022</v>
      </c>
      <c r="K24" s="10">
        <f>CONVERT(E24,"ft","m")</f>
        <v>0</v>
      </c>
    </row>
    <row r="25" spans="1:11" x14ac:dyDescent="0.35">
      <c r="A25" s="8" t="s">
        <v>4</v>
      </c>
      <c r="B25" s="8">
        <v>0.30649999999999999</v>
      </c>
      <c r="C25" s="8">
        <v>0</v>
      </c>
      <c r="D25" s="8">
        <v>0.65700000000000003</v>
      </c>
      <c r="E25" s="8">
        <v>0</v>
      </c>
      <c r="G25" s="8" t="s">
        <v>4</v>
      </c>
      <c r="H25" s="8">
        <v>0.30649999999999999</v>
      </c>
      <c r="I25" s="10">
        <f>CONVERT(C25,"ft","m")</f>
        <v>0</v>
      </c>
      <c r="J25" s="8">
        <v>0.65700000000000003</v>
      </c>
      <c r="K25" s="10">
        <f>CONVERT(E25,"ft","m")</f>
        <v>0</v>
      </c>
    </row>
    <row r="26" spans="1:11" x14ac:dyDescent="0.35">
      <c r="A26" s="8" t="s">
        <v>5</v>
      </c>
      <c r="B26" s="8">
        <v>4.8899999999999999E-2</v>
      </c>
      <c r="C26" s="8">
        <v>6.56</v>
      </c>
      <c r="D26" s="8">
        <v>7.0699999999999999E-2</v>
      </c>
      <c r="E26" s="8">
        <v>0</v>
      </c>
      <c r="G26" s="8" t="s">
        <v>5</v>
      </c>
      <c r="H26" s="8">
        <v>4.8899999999999999E-2</v>
      </c>
      <c r="I26" s="10">
        <f>CONVERT(C26,"ft","m")</f>
        <v>1.9994879999999999</v>
      </c>
      <c r="J26" s="8">
        <v>7.0699999999999999E-2</v>
      </c>
      <c r="K26" s="10">
        <f>CONVERT(E26,"ft","m")</f>
        <v>0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DC8EE-B5FB-4449-85BB-DAD84696EB7A}">
  <dimension ref="A1:K26"/>
  <sheetViews>
    <sheetView workbookViewId="0">
      <selection activeCell="B12" sqref="B12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4.08984375" style="8" customWidth="1"/>
    <col min="5" max="5" width="13.08984375" style="8" customWidth="1"/>
    <col min="6" max="6" width="8.7265625" style="8"/>
    <col min="7" max="7" width="13.6328125" style="8" customWidth="1"/>
    <col min="8" max="8" width="8.7265625" style="8"/>
    <col min="9" max="9" width="9.36328125" style="8" bestFit="1" customWidth="1"/>
    <col min="10" max="10" width="8.7265625" style="8"/>
    <col min="11" max="11" width="9.36328125" style="8" bestFit="1" customWidth="1"/>
    <col min="12" max="16384" width="8.7265625" style="8"/>
  </cols>
  <sheetData>
    <row r="1" spans="1:11" x14ac:dyDescent="0.35">
      <c r="A1" s="4" t="s">
        <v>17</v>
      </c>
    </row>
    <row r="2" spans="1:11" x14ac:dyDescent="0.35">
      <c r="A2" s="19" t="s">
        <v>0</v>
      </c>
      <c r="B2" s="18" t="s">
        <v>8</v>
      </c>
      <c r="C2" s="18"/>
      <c r="D2" s="18" t="s">
        <v>9</v>
      </c>
      <c r="E2" s="18"/>
      <c r="G2" s="19" t="s">
        <v>0</v>
      </c>
      <c r="H2" s="18" t="s">
        <v>8</v>
      </c>
      <c r="I2" s="18"/>
      <c r="J2" s="18" t="s">
        <v>9</v>
      </c>
      <c r="K2" s="18"/>
    </row>
    <row r="3" spans="1:11" ht="72.5" x14ac:dyDescent="0.35">
      <c r="A3" s="19"/>
      <c r="B3" s="9" t="s">
        <v>13</v>
      </c>
      <c r="C3" s="9" t="s">
        <v>23</v>
      </c>
      <c r="D3" s="9" t="s">
        <v>13</v>
      </c>
      <c r="E3" s="9" t="s">
        <v>23</v>
      </c>
      <c r="G3" s="19"/>
      <c r="H3" s="9" t="s">
        <v>13</v>
      </c>
      <c r="I3" s="9" t="s">
        <v>24</v>
      </c>
      <c r="J3" s="9" t="s">
        <v>13</v>
      </c>
      <c r="K3" s="9" t="s">
        <v>24</v>
      </c>
    </row>
    <row r="4" spans="1:11" x14ac:dyDescent="0.35">
      <c r="A4" s="8" t="s">
        <v>1</v>
      </c>
      <c r="B4" s="8">
        <v>1.2E-4</v>
      </c>
      <c r="C4" s="8">
        <v>1000</v>
      </c>
      <c r="D4" s="8">
        <v>4.0000000000000002E-4</v>
      </c>
      <c r="E4" s="8">
        <v>1000</v>
      </c>
      <c r="G4" s="8" t="s">
        <v>1</v>
      </c>
      <c r="H4" s="8">
        <f>B4</f>
        <v>1.2E-4</v>
      </c>
      <c r="I4" s="10">
        <f>CONVERT(C4,"ft","m")</f>
        <v>304.8</v>
      </c>
      <c r="J4" s="8">
        <f t="shared" ref="J4:J8" si="0">D4</f>
        <v>4.0000000000000002E-4</v>
      </c>
      <c r="K4" s="11">
        <f>CONVERT(E4,"ft","m")</f>
        <v>304.8</v>
      </c>
    </row>
    <row r="5" spans="1:11" x14ac:dyDescent="0.35">
      <c r="A5" s="8" t="s">
        <v>2</v>
      </c>
      <c r="B5" s="8">
        <v>2.9999999999999997E-4</v>
      </c>
      <c r="C5" s="8">
        <v>1000</v>
      </c>
      <c r="D5" s="8">
        <v>8.0000000000000004E-4</v>
      </c>
      <c r="E5" s="8">
        <v>1000</v>
      </c>
      <c r="G5" s="8" t="s">
        <v>2</v>
      </c>
      <c r="H5" s="8">
        <f>B5</f>
        <v>2.9999999999999997E-4</v>
      </c>
      <c r="I5" s="10">
        <f>CONVERT(C5,"ft","m")</f>
        <v>304.8</v>
      </c>
      <c r="J5" s="8">
        <f t="shared" si="0"/>
        <v>8.0000000000000004E-4</v>
      </c>
      <c r="K5" s="10">
        <f>CONVERT(E5,"ft","m")</f>
        <v>304.8</v>
      </c>
    </row>
    <row r="6" spans="1:11" x14ac:dyDescent="0.35">
      <c r="A6" s="8" t="s">
        <v>3</v>
      </c>
      <c r="B6" s="8">
        <v>2.0000000000000001E-4</v>
      </c>
      <c r="C6" s="8">
        <v>1000</v>
      </c>
      <c r="D6" s="8">
        <v>6.9999999999999999E-4</v>
      </c>
      <c r="E6" s="8">
        <v>1000</v>
      </c>
      <c r="G6" s="8" t="s">
        <v>3</v>
      </c>
      <c r="H6" s="8">
        <f>B6</f>
        <v>2.0000000000000001E-4</v>
      </c>
      <c r="I6" s="10">
        <f>CONVERT(C6,"ft","m")</f>
        <v>304.8</v>
      </c>
      <c r="J6" s="8">
        <f t="shared" si="0"/>
        <v>6.9999999999999999E-4</v>
      </c>
      <c r="K6" s="10">
        <f>CONVERT(E6,"ft","m")</f>
        <v>304.8</v>
      </c>
    </row>
    <row r="7" spans="1:11" x14ac:dyDescent="0.35">
      <c r="A7" s="8" t="s">
        <v>4</v>
      </c>
      <c r="B7" s="8">
        <v>2E-3</v>
      </c>
      <c r="C7" s="8">
        <v>633.19000000000005</v>
      </c>
      <c r="D7" s="8">
        <v>4.0000000000000001E-3</v>
      </c>
      <c r="E7" s="8">
        <v>298.55</v>
      </c>
      <c r="G7" s="8" t="s">
        <v>4</v>
      </c>
      <c r="H7" s="8">
        <f>B7</f>
        <v>2E-3</v>
      </c>
      <c r="I7" s="10">
        <f>CONVERT(C7,"ft","m")</f>
        <v>192.99631200000002</v>
      </c>
      <c r="J7" s="8">
        <f t="shared" si="0"/>
        <v>4.0000000000000001E-3</v>
      </c>
      <c r="K7" s="10">
        <f>CONVERT(E7,"ft","m")</f>
        <v>90.998040000000003</v>
      </c>
    </row>
    <row r="8" spans="1:11" x14ac:dyDescent="0.35">
      <c r="A8" s="8" t="s">
        <v>5</v>
      </c>
      <c r="B8" s="8">
        <v>2.9999999999999997E-4</v>
      </c>
      <c r="C8" s="8">
        <v>1000</v>
      </c>
      <c r="D8" s="8">
        <v>5.0000000000000001E-4</v>
      </c>
      <c r="E8" s="8">
        <v>1000</v>
      </c>
      <c r="G8" s="8" t="s">
        <v>5</v>
      </c>
      <c r="H8" s="8">
        <f>B8</f>
        <v>2.9999999999999997E-4</v>
      </c>
      <c r="I8" s="10">
        <f>CONVERT(C8,"ft","m")</f>
        <v>304.8</v>
      </c>
      <c r="J8" s="8">
        <f t="shared" si="0"/>
        <v>5.0000000000000001E-4</v>
      </c>
      <c r="K8" s="10">
        <f>CONVERT(E8,"ft","m")</f>
        <v>304.8</v>
      </c>
    </row>
    <row r="10" spans="1:11" x14ac:dyDescent="0.35">
      <c r="A10" s="4" t="s">
        <v>16</v>
      </c>
    </row>
    <row r="11" spans="1:11" x14ac:dyDescent="0.35">
      <c r="A11" s="19" t="s">
        <v>0</v>
      </c>
      <c r="B11" s="18" t="s">
        <v>8</v>
      </c>
      <c r="C11" s="18"/>
      <c r="D11" s="18" t="s">
        <v>9</v>
      </c>
      <c r="E11" s="18"/>
      <c r="G11" s="19" t="s">
        <v>0</v>
      </c>
      <c r="H11" s="18" t="s">
        <v>8</v>
      </c>
      <c r="I11" s="18"/>
      <c r="J11" s="18" t="s">
        <v>9</v>
      </c>
      <c r="K11" s="18"/>
    </row>
    <row r="12" spans="1:11" ht="72.5" x14ac:dyDescent="0.35">
      <c r="A12" s="19"/>
      <c r="B12" s="9" t="s">
        <v>13</v>
      </c>
      <c r="C12" s="9" t="s">
        <v>23</v>
      </c>
      <c r="D12" s="9" t="s">
        <v>13</v>
      </c>
      <c r="E12" s="9" t="s">
        <v>23</v>
      </c>
      <c r="G12" s="19"/>
      <c r="H12" s="9" t="s">
        <v>13</v>
      </c>
      <c r="I12" s="9" t="s">
        <v>24</v>
      </c>
      <c r="J12" s="9" t="s">
        <v>13</v>
      </c>
      <c r="K12" s="9" t="s">
        <v>24</v>
      </c>
    </row>
    <row r="13" spans="1:11" x14ac:dyDescent="0.35">
      <c r="A13" s="8" t="s">
        <v>1</v>
      </c>
      <c r="B13" s="8">
        <v>6.4999999999999997E-4</v>
      </c>
      <c r="C13" s="8">
        <v>1000</v>
      </c>
      <c r="D13" s="8">
        <v>1.9E-3</v>
      </c>
      <c r="E13" s="5">
        <v>682.41</v>
      </c>
      <c r="G13" s="8" t="s">
        <v>1</v>
      </c>
      <c r="H13" s="8">
        <f>B13</f>
        <v>6.4999999999999997E-4</v>
      </c>
      <c r="I13" s="10">
        <f>CONVERT(C13,"ft","m")</f>
        <v>304.8</v>
      </c>
      <c r="J13" s="8">
        <f t="shared" ref="J13:J17" si="1">D13</f>
        <v>1.9E-3</v>
      </c>
      <c r="K13" s="11">
        <f>CONVERT(E13,"ft","m")</f>
        <v>207.99856800000001</v>
      </c>
    </row>
    <row r="14" spans="1:11" x14ac:dyDescent="0.35">
      <c r="A14" s="8" t="s">
        <v>2</v>
      </c>
      <c r="B14" s="8">
        <v>1.4499999999999999E-3</v>
      </c>
      <c r="C14" s="8">
        <v>1000</v>
      </c>
      <c r="D14" s="8">
        <v>4.4999999999999997E-3</v>
      </c>
      <c r="E14" s="8">
        <v>269.02999999999997</v>
      </c>
      <c r="G14" s="8" t="s">
        <v>2</v>
      </c>
      <c r="H14" s="8">
        <f>B14</f>
        <v>1.4499999999999999E-3</v>
      </c>
      <c r="I14" s="10">
        <f>CONVERT(C14,"ft","m")</f>
        <v>304.8</v>
      </c>
      <c r="J14" s="8">
        <f t="shared" si="1"/>
        <v>4.4999999999999997E-3</v>
      </c>
      <c r="K14" s="10">
        <f>CONVERT(E14,"ft","m")</f>
        <v>82.000343999999984</v>
      </c>
    </row>
    <row r="15" spans="1:11" x14ac:dyDescent="0.35">
      <c r="A15" s="8" t="s">
        <v>3</v>
      </c>
      <c r="B15" s="8">
        <v>1.1999999999999999E-3</v>
      </c>
      <c r="C15" s="8">
        <v>1000</v>
      </c>
      <c r="D15" s="8">
        <v>3.5000000000000001E-3</v>
      </c>
      <c r="E15" s="8">
        <v>337.92</v>
      </c>
      <c r="G15" s="8" t="s">
        <v>3</v>
      </c>
      <c r="H15" s="8">
        <f>B15</f>
        <v>1.1999999999999999E-3</v>
      </c>
      <c r="I15" s="10">
        <f>CONVERT(C15,"ft","m")</f>
        <v>304.8</v>
      </c>
      <c r="J15" s="8">
        <f t="shared" si="1"/>
        <v>3.5000000000000001E-3</v>
      </c>
      <c r="K15" s="10">
        <f>CONVERT(E15,"ft","m")</f>
        <v>102.99801600000001</v>
      </c>
    </row>
    <row r="16" spans="1:11" x14ac:dyDescent="0.35">
      <c r="A16" s="8" t="s">
        <v>4</v>
      </c>
      <c r="B16" s="8">
        <v>1.0500000000000001E-2</v>
      </c>
      <c r="C16" s="8">
        <v>118.11</v>
      </c>
      <c r="D16" s="8">
        <v>2.3E-2</v>
      </c>
      <c r="E16" s="8">
        <v>45.93</v>
      </c>
      <c r="G16" s="8" t="s">
        <v>4</v>
      </c>
      <c r="H16" s="8">
        <f>B16</f>
        <v>1.0500000000000001E-2</v>
      </c>
      <c r="I16" s="10">
        <f>CONVERT(C16,"ft","m")</f>
        <v>35.999927999999997</v>
      </c>
      <c r="J16" s="8">
        <f t="shared" si="1"/>
        <v>2.3E-2</v>
      </c>
      <c r="K16" s="10">
        <f>CONVERT(E16,"ft","m")</f>
        <v>13.999464</v>
      </c>
    </row>
    <row r="17" spans="1:11" x14ac:dyDescent="0.35">
      <c r="A17" s="8" t="s">
        <v>5</v>
      </c>
      <c r="B17" s="8">
        <v>1.6999999999999999E-3</v>
      </c>
      <c r="C17" s="8">
        <v>816.92</v>
      </c>
      <c r="D17" s="8">
        <v>2.5000000000000001E-3</v>
      </c>
      <c r="E17" s="8">
        <v>479</v>
      </c>
      <c r="G17" s="8" t="s">
        <v>5</v>
      </c>
      <c r="H17" s="8">
        <f>B17</f>
        <v>1.6999999999999999E-3</v>
      </c>
      <c r="I17" s="10">
        <f>CONVERT(C17,"ft","m")</f>
        <v>248.99721600000001</v>
      </c>
      <c r="J17" s="8">
        <f t="shared" si="1"/>
        <v>2.5000000000000001E-3</v>
      </c>
      <c r="K17" s="10">
        <f>CONVERT(E17,"ft","m")</f>
        <v>145.9992</v>
      </c>
    </row>
    <row r="19" spans="1:11" x14ac:dyDescent="0.35">
      <c r="A19" s="4" t="s">
        <v>18</v>
      </c>
    </row>
    <row r="20" spans="1:11" x14ac:dyDescent="0.35">
      <c r="A20" s="19" t="s">
        <v>0</v>
      </c>
      <c r="B20" s="18" t="s">
        <v>8</v>
      </c>
      <c r="C20" s="18"/>
      <c r="D20" s="18" t="s">
        <v>9</v>
      </c>
      <c r="E20" s="18"/>
      <c r="G20" s="19" t="s">
        <v>0</v>
      </c>
      <c r="H20" s="18" t="s">
        <v>8</v>
      </c>
      <c r="I20" s="18"/>
      <c r="J20" s="18" t="s">
        <v>9</v>
      </c>
      <c r="K20" s="18"/>
    </row>
    <row r="21" spans="1:11" ht="72.5" x14ac:dyDescent="0.35">
      <c r="A21" s="19"/>
      <c r="B21" s="9" t="s">
        <v>13</v>
      </c>
      <c r="C21" s="9" t="s">
        <v>23</v>
      </c>
      <c r="D21" s="9" t="s">
        <v>13</v>
      </c>
      <c r="E21" s="9" t="s">
        <v>23</v>
      </c>
      <c r="G21" s="19"/>
      <c r="H21" s="9" t="s">
        <v>13</v>
      </c>
      <c r="I21" s="9" t="s">
        <v>24</v>
      </c>
      <c r="J21" s="9" t="s">
        <v>13</v>
      </c>
      <c r="K21" s="9" t="s">
        <v>24</v>
      </c>
    </row>
    <row r="22" spans="1:11" x14ac:dyDescent="0.35">
      <c r="A22" s="8" t="s">
        <v>1</v>
      </c>
      <c r="B22" s="8">
        <v>3.3300000000000001E-3</v>
      </c>
      <c r="C22" s="8">
        <v>357.61</v>
      </c>
      <c r="D22" s="8">
        <v>9.4000000000000004E-3</v>
      </c>
      <c r="E22" s="5">
        <v>127.95</v>
      </c>
      <c r="G22" s="8" t="s">
        <v>1</v>
      </c>
      <c r="H22" s="8">
        <f>B22</f>
        <v>3.3300000000000001E-3</v>
      </c>
      <c r="I22" s="10">
        <f>CONVERT(C22,"ft","m")</f>
        <v>108.999528</v>
      </c>
      <c r="J22" s="8">
        <f t="shared" ref="J22:J26" si="2">D22</f>
        <v>9.4000000000000004E-3</v>
      </c>
      <c r="K22" s="11">
        <f>CONVERT(E22,"ft","m")</f>
        <v>38.999160000000003</v>
      </c>
    </row>
    <row r="23" spans="1:11" x14ac:dyDescent="0.35">
      <c r="A23" s="8" t="s">
        <v>2</v>
      </c>
      <c r="B23" s="8">
        <v>7.2500000000000004E-3</v>
      </c>
      <c r="C23" s="8">
        <v>170.6</v>
      </c>
      <c r="D23" s="8">
        <v>2.23E-2</v>
      </c>
      <c r="E23" s="8">
        <v>52.49</v>
      </c>
      <c r="G23" s="8" t="s">
        <v>2</v>
      </c>
      <c r="H23" s="8">
        <f>B23</f>
        <v>7.2500000000000004E-3</v>
      </c>
      <c r="I23" s="10">
        <f>CONVERT(C23,"ft","m")</f>
        <v>51.99888</v>
      </c>
      <c r="J23" s="8">
        <f t="shared" si="2"/>
        <v>2.23E-2</v>
      </c>
      <c r="K23" s="10">
        <f>CONVERT(E23,"ft","m")</f>
        <v>15.998951999999999</v>
      </c>
    </row>
    <row r="24" spans="1:11" x14ac:dyDescent="0.35">
      <c r="A24" s="8" t="s">
        <v>3</v>
      </c>
      <c r="B24" s="8">
        <v>5.8999999999999999E-3</v>
      </c>
      <c r="C24" s="8">
        <v>203.41</v>
      </c>
      <c r="D24" s="8">
        <v>1.77E-2</v>
      </c>
      <c r="E24" s="8">
        <v>68.900000000000006</v>
      </c>
      <c r="G24" s="8" t="s">
        <v>3</v>
      </c>
      <c r="H24" s="8">
        <f>B24</f>
        <v>5.8999999999999999E-3</v>
      </c>
      <c r="I24" s="10">
        <f>CONVERT(C24,"ft","m")</f>
        <v>61.999367999999997</v>
      </c>
      <c r="J24" s="8">
        <f t="shared" si="2"/>
        <v>1.77E-2</v>
      </c>
      <c r="K24" s="10">
        <f>CONVERT(E24,"ft","m")</f>
        <v>21.000720000000005</v>
      </c>
    </row>
    <row r="25" spans="1:11" x14ac:dyDescent="0.35">
      <c r="A25" s="8" t="s">
        <v>4</v>
      </c>
      <c r="B25" s="8">
        <v>5.2999999999999999E-2</v>
      </c>
      <c r="C25" s="8">
        <v>6.56</v>
      </c>
      <c r="D25" s="8">
        <v>0.114</v>
      </c>
      <c r="E25" s="8">
        <v>0</v>
      </c>
      <c r="G25" s="8" t="s">
        <v>4</v>
      </c>
      <c r="H25" s="8">
        <f>B25</f>
        <v>5.2999999999999999E-2</v>
      </c>
      <c r="I25" s="10">
        <f>CONVERT(C25,"ft","m")</f>
        <v>1.9994879999999999</v>
      </c>
      <c r="J25" s="8">
        <f t="shared" si="2"/>
        <v>0.114</v>
      </c>
      <c r="K25" s="10">
        <f>CONVERT(E25,"ft","m")</f>
        <v>0</v>
      </c>
    </row>
    <row r="26" spans="1:11" x14ac:dyDescent="0.35">
      <c r="A26" s="8" t="s">
        <v>5</v>
      </c>
      <c r="B26" s="8">
        <v>8.5000000000000006E-3</v>
      </c>
      <c r="C26" s="8">
        <v>144.36000000000001</v>
      </c>
      <c r="D26" s="8">
        <v>1.23E-2</v>
      </c>
      <c r="E26" s="8">
        <v>104.99</v>
      </c>
      <c r="G26" s="8" t="s">
        <v>5</v>
      </c>
      <c r="H26" s="8">
        <f>B26</f>
        <v>8.5000000000000006E-3</v>
      </c>
      <c r="I26" s="10">
        <f>CONVERT(C26,"ft","m")</f>
        <v>44.000928000000009</v>
      </c>
      <c r="J26" s="8">
        <f t="shared" si="2"/>
        <v>1.23E-2</v>
      </c>
      <c r="K26" s="10">
        <f>CONVERT(E26,"ft","m")</f>
        <v>32.000951999999998</v>
      </c>
    </row>
  </sheetData>
  <mergeCells count="18">
    <mergeCell ref="J20:K20"/>
    <mergeCell ref="A11:A12"/>
    <mergeCell ref="B11:C11"/>
    <mergeCell ref="D11:E11"/>
    <mergeCell ref="G11:G12"/>
    <mergeCell ref="H11:I11"/>
    <mergeCell ref="J11:K11"/>
    <mergeCell ref="A20:A21"/>
    <mergeCell ref="B20:C20"/>
    <mergeCell ref="D20:E20"/>
    <mergeCell ref="G20:G21"/>
    <mergeCell ref="H20:I20"/>
    <mergeCell ref="J2:K2"/>
    <mergeCell ref="A2:A3"/>
    <mergeCell ref="B2:C2"/>
    <mergeCell ref="D2:E2"/>
    <mergeCell ref="G2:G3"/>
    <mergeCell ref="H2:I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00FFD-8BD0-421F-BEB3-7201222FD832}">
  <sheetPr>
    <tabColor theme="9"/>
  </sheetPr>
  <dimension ref="A1:E6"/>
  <sheetViews>
    <sheetView workbookViewId="0">
      <selection activeCell="D1" sqref="D1"/>
    </sheetView>
  </sheetViews>
  <sheetFormatPr defaultRowHeight="14.5" x14ac:dyDescent="0.35"/>
  <sheetData>
    <row r="1" spans="1:5" x14ac:dyDescent="0.35">
      <c r="A1" s="7" t="s">
        <v>0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35">
      <c r="A2" t="s">
        <v>1</v>
      </c>
      <c r="B2" s="3">
        <v>39.998903999999996</v>
      </c>
      <c r="C2" s="3">
        <v>304.8</v>
      </c>
      <c r="D2" s="3">
        <v>207.99856800000001</v>
      </c>
      <c r="E2" s="3">
        <v>304.8</v>
      </c>
    </row>
    <row r="3" spans="1:5" x14ac:dyDescent="0.35">
      <c r="A3" t="s">
        <v>2</v>
      </c>
      <c r="B3" s="14">
        <v>16.998695999999999</v>
      </c>
      <c r="C3" s="3">
        <v>304.8</v>
      </c>
      <c r="D3" s="3">
        <v>82.000343999999984</v>
      </c>
      <c r="E3" s="3">
        <v>304.8</v>
      </c>
    </row>
    <row r="4" spans="1:5" x14ac:dyDescent="0.35">
      <c r="A4" t="s">
        <v>3</v>
      </c>
      <c r="B4" s="14">
        <v>21.000720000000005</v>
      </c>
      <c r="C4" s="3">
        <v>304.8</v>
      </c>
      <c r="D4" s="3">
        <v>102.99801600000001</v>
      </c>
      <c r="E4" s="3">
        <v>304.8</v>
      </c>
    </row>
    <row r="5" spans="1:5" x14ac:dyDescent="0.35">
      <c r="A5" t="s">
        <v>4</v>
      </c>
      <c r="B5" s="3">
        <v>0</v>
      </c>
      <c r="C5" s="3">
        <v>36.999671999999997</v>
      </c>
      <c r="D5" s="3">
        <v>13.999464</v>
      </c>
      <c r="E5" s="3">
        <v>192.99631200000002</v>
      </c>
    </row>
    <row r="6" spans="1:5" x14ac:dyDescent="0.35">
      <c r="A6" t="s">
        <v>5</v>
      </c>
      <c r="B6" s="3">
        <v>32.000951999999998</v>
      </c>
      <c r="C6" s="3">
        <v>277.99588799999998</v>
      </c>
      <c r="D6" s="14">
        <v>145.9992</v>
      </c>
      <c r="E6" s="3">
        <v>304.8</v>
      </c>
    </row>
  </sheetData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90E42-539A-4545-A547-79289F60CD1C}">
  <dimension ref="A1:H4"/>
  <sheetViews>
    <sheetView workbookViewId="0">
      <selection activeCell="A6" sqref="A6"/>
    </sheetView>
  </sheetViews>
  <sheetFormatPr defaultRowHeight="14.5" x14ac:dyDescent="0.35"/>
  <sheetData>
    <row r="1" spans="1:8" ht="58" x14ac:dyDescent="0.35"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65</v>
      </c>
    </row>
    <row r="2" spans="1:8" x14ac:dyDescent="0.35">
      <c r="A2" t="s">
        <v>2</v>
      </c>
      <c r="B2">
        <v>23</v>
      </c>
      <c r="C2">
        <v>57</v>
      </c>
      <c r="D2" s="3">
        <v>168.99940799999999</v>
      </c>
      <c r="E2" s="3">
        <v>16.998695999999999</v>
      </c>
      <c r="F2" s="3">
        <v>37.999415999999997</v>
      </c>
      <c r="G2" s="3">
        <v>168.99940799999999</v>
      </c>
      <c r="H2" s="3">
        <v>248.99721600000001</v>
      </c>
    </row>
    <row r="3" spans="1:8" x14ac:dyDescent="0.35">
      <c r="A3" t="s">
        <v>3</v>
      </c>
      <c r="B3">
        <v>28</v>
      </c>
      <c r="C3">
        <v>68</v>
      </c>
      <c r="D3" s="3">
        <v>193.99910399999999</v>
      </c>
      <c r="E3" s="3">
        <v>17.998439999999999</v>
      </c>
      <c r="F3" s="3">
        <v>40.998648000000003</v>
      </c>
      <c r="G3" s="3">
        <v>222.99777599999999</v>
      </c>
      <c r="H3">
        <v>792</v>
      </c>
    </row>
    <row r="4" spans="1:8" x14ac:dyDescent="0.35">
      <c r="A4" t="s">
        <v>5</v>
      </c>
      <c r="B4">
        <v>185</v>
      </c>
      <c r="C4">
        <v>305</v>
      </c>
      <c r="D4" s="3">
        <v>304.8</v>
      </c>
      <c r="E4" s="3">
        <v>54.998111999999999</v>
      </c>
      <c r="F4" s="3">
        <v>110.999016</v>
      </c>
      <c r="G4">
        <v>792</v>
      </c>
      <c r="H4">
        <v>792</v>
      </c>
    </row>
  </sheetData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657D4-7182-4BD2-9EBE-A9220B0D6B38}">
  <dimension ref="A1:H3"/>
  <sheetViews>
    <sheetView topLeftCell="A4" workbookViewId="0">
      <selection activeCell="P5" sqref="P5"/>
    </sheetView>
  </sheetViews>
  <sheetFormatPr defaultRowHeight="14.5" x14ac:dyDescent="0.35"/>
  <sheetData>
    <row r="1" spans="1:8" ht="58" x14ac:dyDescent="0.35"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65</v>
      </c>
    </row>
    <row r="2" spans="1:8" x14ac:dyDescent="0.35">
      <c r="A2" t="s">
        <v>2</v>
      </c>
      <c r="B2">
        <v>23</v>
      </c>
      <c r="C2">
        <v>57</v>
      </c>
      <c r="D2" s="3">
        <v>168.99940799999999</v>
      </c>
      <c r="E2" s="3">
        <v>16.998695999999999</v>
      </c>
      <c r="F2" s="3">
        <v>37.999415999999997</v>
      </c>
      <c r="G2" s="3">
        <v>168.99940799999999</v>
      </c>
      <c r="H2" s="3">
        <v>248.99721600000001</v>
      </c>
    </row>
    <row r="3" spans="1:8" x14ac:dyDescent="0.35">
      <c r="A3" t="s">
        <v>3</v>
      </c>
      <c r="B3">
        <v>28</v>
      </c>
      <c r="C3">
        <v>68</v>
      </c>
      <c r="D3" s="3">
        <v>193.99910399999999</v>
      </c>
      <c r="E3" s="3">
        <v>17.998439999999999</v>
      </c>
      <c r="F3" s="3">
        <v>40.998648000000003</v>
      </c>
      <c r="G3" s="3">
        <v>222.99777599999999</v>
      </c>
      <c r="H3">
        <v>792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483A8-DE92-44DF-A43F-884CF9A98BF8}">
  <dimension ref="A1:O26"/>
  <sheetViews>
    <sheetView workbookViewId="0">
      <selection activeCell="D12" sqref="D12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8" width="8.7265625" style="8"/>
    <col min="9" max="9" width="13.6328125" style="8" customWidth="1"/>
    <col min="10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17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1.2E-4</v>
      </c>
      <c r="C4" s="8">
        <v>551.16999999999996</v>
      </c>
      <c r="D4" s="8">
        <v>705.37</v>
      </c>
      <c r="E4" s="8">
        <v>4.0000000000000002E-4</v>
      </c>
      <c r="F4" s="5">
        <v>236.22</v>
      </c>
      <c r="G4" s="5">
        <v>285.43</v>
      </c>
      <c r="I4" s="8" t="s">
        <v>1</v>
      </c>
      <c r="J4" s="8">
        <f>B4</f>
        <v>1.2E-4</v>
      </c>
      <c r="K4" s="10">
        <f>CONVERT(C4,"ft","m")</f>
        <v>167.99661599999999</v>
      </c>
      <c r="L4" s="10">
        <f t="shared" ref="L4:L8" si="0">CONVERT(D4,"ft","m")</f>
        <v>214.99677600000001</v>
      </c>
      <c r="M4" s="8">
        <f t="shared" ref="M4:M8" si="1">E4</f>
        <v>4.0000000000000002E-4</v>
      </c>
      <c r="N4" s="12">
        <f t="shared" ref="N4:O8" si="2">CONVERT(F4,"ft","m")</f>
        <v>71.999855999999994</v>
      </c>
      <c r="O4" s="10">
        <f t="shared" si="2"/>
        <v>86.999064000000004</v>
      </c>
    </row>
    <row r="5" spans="1:15" x14ac:dyDescent="0.35">
      <c r="A5" s="8" t="s">
        <v>2</v>
      </c>
      <c r="B5" s="8">
        <v>2.9999999999999997E-4</v>
      </c>
      <c r="C5" s="8">
        <v>295.27</v>
      </c>
      <c r="D5" s="8">
        <v>360.89</v>
      </c>
      <c r="E5" s="8">
        <v>8.0000000000000004E-4</v>
      </c>
      <c r="F5" s="8">
        <v>131.22999999999999</v>
      </c>
      <c r="G5" s="8">
        <v>154.19999999999999</v>
      </c>
      <c r="I5" s="8" t="s">
        <v>2</v>
      </c>
      <c r="J5" s="8">
        <f t="shared" ref="J5:J8" si="3">B5</f>
        <v>2.9999999999999997E-4</v>
      </c>
      <c r="K5" s="10">
        <f t="shared" ref="K5:K8" si="4">CONVERT(C5,"ft","m")</f>
        <v>89.998295999999996</v>
      </c>
      <c r="L5" s="10">
        <f t="shared" si="0"/>
        <v>109.999272</v>
      </c>
      <c r="M5" s="8">
        <f t="shared" si="1"/>
        <v>8.0000000000000004E-4</v>
      </c>
      <c r="N5" s="10">
        <f t="shared" si="2"/>
        <v>39.998903999999996</v>
      </c>
      <c r="O5" s="10">
        <f t="shared" si="2"/>
        <v>47.000159999999994</v>
      </c>
    </row>
    <row r="6" spans="1:15" x14ac:dyDescent="0.35">
      <c r="A6" s="8" t="s">
        <v>3</v>
      </c>
      <c r="B6" s="8">
        <v>2.0000000000000001E-4</v>
      </c>
      <c r="C6" s="8">
        <v>393.7</v>
      </c>
      <c r="D6" s="8">
        <v>492.12</v>
      </c>
      <c r="E6" s="8">
        <v>6.9999999999999999E-4</v>
      </c>
      <c r="F6" s="8">
        <v>147.63999999999999</v>
      </c>
      <c r="G6" s="8">
        <v>173.88</v>
      </c>
      <c r="I6" s="8" t="s">
        <v>3</v>
      </c>
      <c r="J6" s="8">
        <f t="shared" si="3"/>
        <v>2.0000000000000001E-4</v>
      </c>
      <c r="K6" s="10">
        <f t="shared" si="4"/>
        <v>119.99975999999999</v>
      </c>
      <c r="L6" s="10">
        <f t="shared" si="0"/>
        <v>149.998176</v>
      </c>
      <c r="M6" s="8">
        <f t="shared" si="1"/>
        <v>6.9999999999999999E-4</v>
      </c>
      <c r="N6" s="10">
        <f t="shared" si="2"/>
        <v>45.000671999999994</v>
      </c>
      <c r="O6" s="10">
        <f t="shared" si="2"/>
        <v>52.998624</v>
      </c>
    </row>
    <row r="7" spans="1:15" x14ac:dyDescent="0.35">
      <c r="A7" s="8" t="s">
        <v>4</v>
      </c>
      <c r="B7" s="8">
        <v>2E-3</v>
      </c>
      <c r="C7" s="8">
        <v>55.77</v>
      </c>
      <c r="D7" s="8">
        <v>62.34</v>
      </c>
      <c r="E7" s="8">
        <v>4.0000000000000001E-3</v>
      </c>
      <c r="F7" s="8">
        <v>29.53</v>
      </c>
      <c r="G7" s="8">
        <v>32.81</v>
      </c>
      <c r="I7" s="8" t="s">
        <v>4</v>
      </c>
      <c r="J7" s="8">
        <f t="shared" si="3"/>
        <v>2E-3</v>
      </c>
      <c r="K7" s="10">
        <f t="shared" si="4"/>
        <v>16.998695999999999</v>
      </c>
      <c r="L7" s="10">
        <f t="shared" si="0"/>
        <v>19.001232000000002</v>
      </c>
      <c r="M7" s="8">
        <f t="shared" si="1"/>
        <v>4.0000000000000001E-3</v>
      </c>
      <c r="N7" s="10">
        <f t="shared" si="2"/>
        <v>9.0007439999999992</v>
      </c>
      <c r="O7" s="10">
        <f t="shared" si="2"/>
        <v>10.000488000000001</v>
      </c>
    </row>
    <row r="8" spans="1:15" x14ac:dyDescent="0.35">
      <c r="A8" s="8" t="s">
        <v>5</v>
      </c>
      <c r="B8" s="8">
        <v>2.9999999999999997E-4</v>
      </c>
      <c r="C8" s="8">
        <v>295.27</v>
      </c>
      <c r="D8" s="8">
        <v>360.89</v>
      </c>
      <c r="E8" s="8">
        <v>5.0000000000000001E-4</v>
      </c>
      <c r="F8" s="8">
        <v>196.85</v>
      </c>
      <c r="G8" s="8">
        <v>236.22</v>
      </c>
      <c r="I8" s="8" t="s">
        <v>5</v>
      </c>
      <c r="J8" s="8">
        <f t="shared" si="3"/>
        <v>2.9999999999999997E-4</v>
      </c>
      <c r="K8" s="10">
        <f t="shared" si="4"/>
        <v>89.998295999999996</v>
      </c>
      <c r="L8" s="10">
        <f t="shared" si="0"/>
        <v>109.999272</v>
      </c>
      <c r="M8" s="8">
        <f t="shared" si="1"/>
        <v>5.0000000000000001E-4</v>
      </c>
      <c r="N8" s="10">
        <f t="shared" si="2"/>
        <v>59.999879999999997</v>
      </c>
      <c r="O8" s="10">
        <f t="shared" si="2"/>
        <v>71.999855999999994</v>
      </c>
    </row>
    <row r="10" spans="1:15" x14ac:dyDescent="0.35">
      <c r="A10" s="4" t="s">
        <v>16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6.4999999999999997E-4</v>
      </c>
      <c r="C13" s="8">
        <v>157.47999999999999</v>
      </c>
      <c r="D13" s="8">
        <v>187.01</v>
      </c>
      <c r="E13" s="8">
        <v>1.9E-3</v>
      </c>
      <c r="F13" s="5">
        <v>59.05</v>
      </c>
      <c r="G13" s="8">
        <v>65.62</v>
      </c>
      <c r="I13" s="8" t="s">
        <v>1</v>
      </c>
      <c r="J13" s="8">
        <f t="shared" ref="J13:J17" si="5">B13</f>
        <v>6.4999999999999997E-4</v>
      </c>
      <c r="K13" s="10">
        <f t="shared" ref="K13:L17" si="6">CONVERT(C13,"ft","m")</f>
        <v>47.999903999999994</v>
      </c>
      <c r="L13" s="10">
        <f t="shared" si="6"/>
        <v>57.000647999999998</v>
      </c>
      <c r="M13" s="8">
        <f t="shared" ref="M13:M17" si="7">E13</f>
        <v>1.9E-3</v>
      </c>
      <c r="N13" s="12">
        <f t="shared" ref="N13:O17" si="8">CONVERT(F13,"ft","m")</f>
        <v>17.998439999999999</v>
      </c>
      <c r="O13" s="10">
        <f t="shared" si="8"/>
        <v>20.000976000000001</v>
      </c>
    </row>
    <row r="14" spans="1:15" x14ac:dyDescent="0.35">
      <c r="A14" s="8" t="s">
        <v>2</v>
      </c>
      <c r="B14" s="8">
        <v>1.4499999999999999E-3</v>
      </c>
      <c r="C14" s="8">
        <v>75.459999999999994</v>
      </c>
      <c r="D14" s="8">
        <v>88.58</v>
      </c>
      <c r="E14" s="8">
        <v>4.4999999999999997E-3</v>
      </c>
      <c r="F14" s="8">
        <v>26.25</v>
      </c>
      <c r="G14" s="8">
        <v>29.53</v>
      </c>
      <c r="I14" s="8" t="s">
        <v>2</v>
      </c>
      <c r="J14" s="8">
        <f t="shared" si="5"/>
        <v>1.4499999999999999E-3</v>
      </c>
      <c r="K14" s="10">
        <f t="shared" si="6"/>
        <v>23.000207999999997</v>
      </c>
      <c r="L14" s="10">
        <f t="shared" si="6"/>
        <v>26.999184</v>
      </c>
      <c r="M14" s="8">
        <f t="shared" si="7"/>
        <v>4.4999999999999997E-3</v>
      </c>
      <c r="N14" s="10">
        <f t="shared" si="8"/>
        <v>8.0009999999999994</v>
      </c>
      <c r="O14" s="10">
        <f t="shared" si="8"/>
        <v>9.0007439999999992</v>
      </c>
    </row>
    <row r="15" spans="1:15" x14ac:dyDescent="0.35">
      <c r="A15" s="8" t="s">
        <v>3</v>
      </c>
      <c r="B15" s="8">
        <v>1.1999999999999999E-3</v>
      </c>
      <c r="C15" s="8">
        <v>88.58</v>
      </c>
      <c r="D15" s="8">
        <v>104.99</v>
      </c>
      <c r="E15" s="8">
        <v>3.5000000000000001E-3</v>
      </c>
      <c r="F15" s="8">
        <v>32.81</v>
      </c>
      <c r="G15" s="8">
        <v>39.369999999999997</v>
      </c>
      <c r="I15" s="8" t="s">
        <v>3</v>
      </c>
      <c r="J15" s="8">
        <f t="shared" si="5"/>
        <v>1.1999999999999999E-3</v>
      </c>
      <c r="K15" s="10">
        <f t="shared" si="6"/>
        <v>26.999184</v>
      </c>
      <c r="L15" s="10">
        <f t="shared" si="6"/>
        <v>32.000951999999998</v>
      </c>
      <c r="M15" s="8">
        <f t="shared" si="7"/>
        <v>3.5000000000000001E-3</v>
      </c>
      <c r="N15" s="10">
        <f t="shared" si="8"/>
        <v>10.000488000000001</v>
      </c>
      <c r="O15" s="10">
        <f t="shared" si="8"/>
        <v>11.999975999999998</v>
      </c>
    </row>
    <row r="16" spans="1:15" x14ac:dyDescent="0.35">
      <c r="A16" s="8" t="s">
        <v>4</v>
      </c>
      <c r="B16" s="8">
        <v>1.0500000000000001E-2</v>
      </c>
      <c r="C16" s="8">
        <v>13.12</v>
      </c>
      <c r="D16" s="8">
        <v>13.12</v>
      </c>
      <c r="E16" s="8">
        <v>2.3E-2</v>
      </c>
      <c r="F16" s="8">
        <v>6.56</v>
      </c>
      <c r="G16" s="8">
        <v>6.56</v>
      </c>
      <c r="I16" s="8" t="s">
        <v>4</v>
      </c>
      <c r="J16" s="8">
        <f t="shared" si="5"/>
        <v>1.0500000000000001E-2</v>
      </c>
      <c r="K16" s="10">
        <f t="shared" si="6"/>
        <v>3.9989759999999999</v>
      </c>
      <c r="L16" s="10">
        <f t="shared" si="6"/>
        <v>3.9989759999999999</v>
      </c>
      <c r="M16" s="8">
        <f t="shared" si="7"/>
        <v>2.3E-2</v>
      </c>
      <c r="N16" s="10">
        <f t="shared" si="8"/>
        <v>1.9994879999999999</v>
      </c>
      <c r="O16" s="10">
        <f t="shared" si="8"/>
        <v>1.9994879999999999</v>
      </c>
    </row>
    <row r="17" spans="1:15" x14ac:dyDescent="0.35">
      <c r="A17" s="8" t="s">
        <v>5</v>
      </c>
      <c r="B17" s="8">
        <v>1.6999999999999999E-3</v>
      </c>
      <c r="C17" s="8">
        <v>65.62</v>
      </c>
      <c r="D17" s="8">
        <v>75.459999999999994</v>
      </c>
      <c r="E17" s="8">
        <v>2.5000000000000001E-3</v>
      </c>
      <c r="F17" s="8">
        <v>45.93</v>
      </c>
      <c r="G17" s="8">
        <v>52.49</v>
      </c>
      <c r="I17" s="8" t="s">
        <v>5</v>
      </c>
      <c r="J17" s="8">
        <f t="shared" si="5"/>
        <v>1.6999999999999999E-3</v>
      </c>
      <c r="K17" s="10">
        <f t="shared" si="6"/>
        <v>20.000976000000001</v>
      </c>
      <c r="L17" s="10">
        <f t="shared" si="6"/>
        <v>23.000207999999997</v>
      </c>
      <c r="M17" s="8">
        <f t="shared" si="7"/>
        <v>2.5000000000000001E-3</v>
      </c>
      <c r="N17" s="10">
        <f t="shared" si="8"/>
        <v>13.999464</v>
      </c>
      <c r="O17" s="14">
        <f t="shared" si="8"/>
        <v>15.998951999999999</v>
      </c>
    </row>
    <row r="19" spans="1:15" x14ac:dyDescent="0.35">
      <c r="A19" s="4" t="s">
        <v>18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3.3300000000000001E-3</v>
      </c>
      <c r="C22" s="8">
        <v>36.090000000000003</v>
      </c>
      <c r="D22" s="8">
        <v>39.369999999999997</v>
      </c>
      <c r="E22" s="8">
        <v>9.4000000000000004E-3</v>
      </c>
      <c r="F22" s="5">
        <v>13.12</v>
      </c>
      <c r="G22" s="8">
        <v>16.399999999999999</v>
      </c>
      <c r="I22" s="8" t="s">
        <v>1</v>
      </c>
      <c r="J22" s="8">
        <f t="shared" ref="J22:J26" si="9">B22</f>
        <v>3.3300000000000001E-3</v>
      </c>
      <c r="K22" s="10">
        <f t="shared" ref="K22:L26" si="10">CONVERT(C22,"ft","m")</f>
        <v>11.000232000000002</v>
      </c>
      <c r="L22" s="10">
        <f t="shared" si="10"/>
        <v>11.999975999999998</v>
      </c>
      <c r="M22" s="8">
        <f t="shared" ref="M22:M26" si="11">E22</f>
        <v>9.4000000000000004E-3</v>
      </c>
      <c r="N22" s="12">
        <f t="shared" ref="N22:O26" si="12">CONVERT(F22,"ft","m")</f>
        <v>3.9989759999999999</v>
      </c>
      <c r="O22" s="10">
        <f t="shared" si="12"/>
        <v>4.9987199999999996</v>
      </c>
    </row>
    <row r="23" spans="1:15" x14ac:dyDescent="0.35">
      <c r="A23" s="8" t="s">
        <v>2</v>
      </c>
      <c r="B23" s="8">
        <v>7.2500000000000004E-3</v>
      </c>
      <c r="C23" s="8">
        <v>19.68</v>
      </c>
      <c r="D23" s="8">
        <v>19.68</v>
      </c>
      <c r="E23" s="8">
        <v>2.23E-2</v>
      </c>
      <c r="F23" s="8">
        <v>6.56</v>
      </c>
      <c r="G23" s="8">
        <v>6.56</v>
      </c>
      <c r="I23" s="8" t="s">
        <v>2</v>
      </c>
      <c r="J23" s="8">
        <f t="shared" si="9"/>
        <v>7.2500000000000004E-3</v>
      </c>
      <c r="K23" s="10">
        <f t="shared" si="10"/>
        <v>5.9984640000000002</v>
      </c>
      <c r="L23" s="10">
        <f t="shared" si="10"/>
        <v>5.9984640000000002</v>
      </c>
      <c r="M23" s="8">
        <f t="shared" si="11"/>
        <v>2.23E-2</v>
      </c>
      <c r="N23" s="10">
        <f t="shared" si="12"/>
        <v>1.9994879999999999</v>
      </c>
      <c r="O23" s="10">
        <f t="shared" si="12"/>
        <v>1.9994879999999999</v>
      </c>
    </row>
    <row r="24" spans="1:15" x14ac:dyDescent="0.35">
      <c r="A24" s="8" t="s">
        <v>3</v>
      </c>
      <c r="B24" s="8">
        <v>5.8999999999999999E-3</v>
      </c>
      <c r="C24" s="8">
        <v>19.68</v>
      </c>
      <c r="D24" s="8">
        <v>22.97</v>
      </c>
      <c r="E24" s="8">
        <v>1.77E-2</v>
      </c>
      <c r="F24" s="8">
        <v>6.56</v>
      </c>
      <c r="G24" s="8">
        <v>9.84</v>
      </c>
      <c r="I24" s="8" t="s">
        <v>3</v>
      </c>
      <c r="J24" s="8">
        <f t="shared" si="9"/>
        <v>5.8999999999999999E-3</v>
      </c>
      <c r="K24" s="10">
        <f t="shared" si="10"/>
        <v>5.9984640000000002</v>
      </c>
      <c r="L24" s="10">
        <f t="shared" si="10"/>
        <v>7.0012559999999997</v>
      </c>
      <c r="M24" s="8">
        <f t="shared" si="11"/>
        <v>1.77E-2</v>
      </c>
      <c r="N24" s="10">
        <f t="shared" si="12"/>
        <v>1.9994879999999999</v>
      </c>
      <c r="O24" s="10">
        <f t="shared" si="12"/>
        <v>2.9992320000000001</v>
      </c>
    </row>
    <row r="25" spans="1:15" x14ac:dyDescent="0.35">
      <c r="A25" s="8" t="s">
        <v>4</v>
      </c>
      <c r="B25" s="8">
        <v>5.2999999999999999E-2</v>
      </c>
      <c r="C25" s="8">
        <v>0</v>
      </c>
      <c r="D25" s="8">
        <v>0</v>
      </c>
      <c r="E25" s="8">
        <v>0.114</v>
      </c>
      <c r="F25" s="8">
        <v>0</v>
      </c>
      <c r="G25" s="8">
        <v>0</v>
      </c>
      <c r="I25" s="8" t="s">
        <v>4</v>
      </c>
      <c r="J25" s="8">
        <f t="shared" si="9"/>
        <v>5.2999999999999999E-2</v>
      </c>
      <c r="K25" s="10">
        <f t="shared" si="10"/>
        <v>0</v>
      </c>
      <c r="L25" s="10">
        <f t="shared" si="10"/>
        <v>0</v>
      </c>
      <c r="M25" s="8">
        <f t="shared" si="11"/>
        <v>0.114</v>
      </c>
      <c r="N25" s="10">
        <f t="shared" si="12"/>
        <v>0</v>
      </c>
      <c r="O25" s="10">
        <f t="shared" si="12"/>
        <v>0</v>
      </c>
    </row>
    <row r="26" spans="1:15" x14ac:dyDescent="0.35">
      <c r="A26" s="8" t="s">
        <v>5</v>
      </c>
      <c r="B26" s="8">
        <v>8.5000000000000006E-3</v>
      </c>
      <c r="C26" s="8">
        <v>16.399999999999999</v>
      </c>
      <c r="D26" s="8">
        <v>16.399999999999999</v>
      </c>
      <c r="E26" s="8">
        <v>1.23E-2</v>
      </c>
      <c r="F26" s="8">
        <v>9.84</v>
      </c>
      <c r="G26" s="8">
        <v>13.12</v>
      </c>
      <c r="I26" s="8" t="s">
        <v>5</v>
      </c>
      <c r="J26" s="8">
        <f t="shared" si="9"/>
        <v>8.5000000000000006E-3</v>
      </c>
      <c r="K26" s="10">
        <f t="shared" si="10"/>
        <v>4.9987199999999996</v>
      </c>
      <c r="L26" s="10">
        <f t="shared" si="10"/>
        <v>4.9987199999999996</v>
      </c>
      <c r="M26" s="8">
        <f t="shared" si="11"/>
        <v>1.23E-2</v>
      </c>
      <c r="N26" s="10">
        <f t="shared" si="12"/>
        <v>2.9992320000000001</v>
      </c>
      <c r="O26" s="10">
        <f t="shared" si="12"/>
        <v>3.9989759999999999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00805-585D-40B6-A509-87200AC8115D}">
  <sheetPr>
    <tabColor theme="9"/>
  </sheetPr>
  <dimension ref="A1:E6"/>
  <sheetViews>
    <sheetView workbookViewId="0">
      <selection activeCell="B1" sqref="B1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10">
        <v>4.9987199999999996</v>
      </c>
      <c r="C2" s="3">
        <v>59.000135999999998</v>
      </c>
      <c r="D2" s="10">
        <v>20.000976000000001</v>
      </c>
      <c r="E2" s="10">
        <v>214.99677600000001</v>
      </c>
    </row>
    <row r="3" spans="1:5" x14ac:dyDescent="0.35">
      <c r="A3" t="s">
        <v>2</v>
      </c>
      <c r="B3" s="14">
        <v>1.9994879999999999</v>
      </c>
      <c r="C3" s="3">
        <v>27.998927999999999</v>
      </c>
      <c r="D3" s="10">
        <v>9.0007439999999992</v>
      </c>
      <c r="E3" s="10">
        <v>109.999272</v>
      </c>
    </row>
    <row r="4" spans="1:5" x14ac:dyDescent="0.35">
      <c r="A4" t="s">
        <v>3</v>
      </c>
      <c r="B4" s="14">
        <v>2.9992320000000001</v>
      </c>
      <c r="C4" s="3">
        <v>35.000183999999997</v>
      </c>
      <c r="D4" s="10">
        <v>11.999975999999998</v>
      </c>
      <c r="E4" s="10">
        <v>149.998176</v>
      </c>
    </row>
    <row r="5" spans="1:5" x14ac:dyDescent="0.35">
      <c r="A5" t="s">
        <v>4</v>
      </c>
      <c r="B5" s="10">
        <v>0</v>
      </c>
      <c r="C5" s="3">
        <v>4.9987199999999996</v>
      </c>
      <c r="D5" s="10">
        <v>1.9994879999999999</v>
      </c>
      <c r="E5" s="10">
        <v>19.001232000000002</v>
      </c>
    </row>
    <row r="6" spans="1:5" x14ac:dyDescent="0.35">
      <c r="A6" t="s">
        <v>5</v>
      </c>
      <c r="B6" s="10">
        <v>3.9989759999999999</v>
      </c>
      <c r="C6" s="3">
        <v>23.999951999999997</v>
      </c>
      <c r="D6" s="14">
        <v>15.998951999999999</v>
      </c>
      <c r="E6" s="10">
        <v>109.999272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C4AFC-D692-44CA-8A2B-E09A74BB1422}">
  <dimension ref="A1:O26"/>
  <sheetViews>
    <sheetView topLeftCell="A3"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32.81</v>
      </c>
      <c r="D4" s="8">
        <v>49.21</v>
      </c>
      <c r="E4" s="8">
        <v>1.8E-3</v>
      </c>
      <c r="F4" s="5">
        <v>13.12</v>
      </c>
      <c r="G4" s="5">
        <v>13.12</v>
      </c>
      <c r="I4" s="8" t="s">
        <v>1</v>
      </c>
      <c r="J4" s="8">
        <v>6.3000000000000003E-4</v>
      </c>
      <c r="K4" s="10">
        <f>CONVERT(C4,"ft","m")</f>
        <v>10.000488000000001</v>
      </c>
      <c r="L4" s="10">
        <f t="shared" ref="L4:L8" si="0">CONVERT(D4,"ft","m")</f>
        <v>14.999207999999999</v>
      </c>
      <c r="M4" s="8">
        <v>1.8E-3</v>
      </c>
      <c r="N4" s="10">
        <f t="shared" ref="N4:O8" si="1">CONVERT(F4,"ft","m")</f>
        <v>3.9989759999999999</v>
      </c>
      <c r="O4" s="10">
        <f t="shared" si="1"/>
        <v>3.9989759999999999</v>
      </c>
    </row>
    <row r="5" spans="1:15" x14ac:dyDescent="0.35">
      <c r="A5" s="8" t="s">
        <v>2</v>
      </c>
      <c r="B5" s="8">
        <v>1.4E-3</v>
      </c>
      <c r="C5" s="8">
        <v>16.399999999999999</v>
      </c>
      <c r="D5" s="8">
        <v>19.68</v>
      </c>
      <c r="E5" s="8">
        <v>4.3E-3</v>
      </c>
      <c r="F5" s="8">
        <v>6.56</v>
      </c>
      <c r="G5" s="8">
        <v>6.56</v>
      </c>
      <c r="I5" s="8" t="s">
        <v>2</v>
      </c>
      <c r="J5" s="8">
        <v>1.4E-3</v>
      </c>
      <c r="K5" s="10">
        <f t="shared" ref="K5:K8" si="2">CONVERT(C5,"ft","m")</f>
        <v>4.9987199999999996</v>
      </c>
      <c r="L5" s="10">
        <f t="shared" si="0"/>
        <v>5.9984640000000002</v>
      </c>
      <c r="M5" s="8">
        <v>4.3E-3</v>
      </c>
      <c r="N5" s="10">
        <f t="shared" si="1"/>
        <v>1.9994879999999999</v>
      </c>
      <c r="O5" s="10">
        <f t="shared" si="1"/>
        <v>1.9994879999999999</v>
      </c>
    </row>
    <row r="6" spans="1:15" x14ac:dyDescent="0.35">
      <c r="A6" s="8" t="s">
        <v>3</v>
      </c>
      <c r="B6" s="8">
        <v>1.1000000000000001E-3</v>
      </c>
      <c r="C6" s="8">
        <v>19.68</v>
      </c>
      <c r="D6" s="8">
        <v>26.25</v>
      </c>
      <c r="E6" s="8">
        <v>3.3999999999999998E-3</v>
      </c>
      <c r="F6" s="8">
        <v>9.84</v>
      </c>
      <c r="G6" s="8">
        <v>9.84</v>
      </c>
      <c r="I6" s="8" t="s">
        <v>3</v>
      </c>
      <c r="J6" s="8">
        <v>1.1000000000000001E-3</v>
      </c>
      <c r="K6" s="10">
        <f t="shared" si="2"/>
        <v>5.9984640000000002</v>
      </c>
      <c r="L6" s="10">
        <f t="shared" si="0"/>
        <v>8.0009999999999994</v>
      </c>
      <c r="M6" s="8">
        <v>3.3999999999999998E-3</v>
      </c>
      <c r="N6" s="10">
        <f t="shared" si="1"/>
        <v>2.9992320000000001</v>
      </c>
      <c r="O6" s="10">
        <f t="shared" si="1"/>
        <v>2.9992320000000001</v>
      </c>
    </row>
    <row r="7" spans="1:15" x14ac:dyDescent="0.35">
      <c r="A7" s="8" t="s">
        <v>4</v>
      </c>
      <c r="B7" s="8">
        <v>0.01</v>
      </c>
      <c r="C7" s="8">
        <v>3.28</v>
      </c>
      <c r="D7" s="8">
        <v>3.28</v>
      </c>
      <c r="E7" s="8">
        <v>2.1999999999999999E-2</v>
      </c>
      <c r="F7" s="8">
        <v>3.28</v>
      </c>
      <c r="G7" s="8">
        <v>3.28</v>
      </c>
      <c r="I7" s="8" t="s">
        <v>4</v>
      </c>
      <c r="J7" s="8">
        <v>0.01</v>
      </c>
      <c r="K7" s="10">
        <f t="shared" si="2"/>
        <v>0.99974399999999997</v>
      </c>
      <c r="L7" s="10">
        <f t="shared" si="0"/>
        <v>0.99974399999999997</v>
      </c>
      <c r="M7" s="8">
        <v>2.1999999999999999E-2</v>
      </c>
      <c r="N7" s="10">
        <f t="shared" si="1"/>
        <v>0.99974399999999997</v>
      </c>
      <c r="O7" s="10">
        <f t="shared" si="1"/>
        <v>0.99974399999999997</v>
      </c>
    </row>
    <row r="8" spans="1:15" x14ac:dyDescent="0.35">
      <c r="A8" s="8" t="s">
        <v>5</v>
      </c>
      <c r="B8" s="8">
        <v>1.6000000000000001E-3</v>
      </c>
      <c r="C8" s="8">
        <v>16.399999999999999</v>
      </c>
      <c r="D8" s="8">
        <v>16.399999999999999</v>
      </c>
      <c r="E8" s="8">
        <v>2.3E-3</v>
      </c>
      <c r="F8" s="8">
        <v>9.84</v>
      </c>
      <c r="G8" s="8">
        <v>13.12</v>
      </c>
      <c r="I8" s="8" t="s">
        <v>5</v>
      </c>
      <c r="J8" s="8">
        <v>1.6000000000000001E-3</v>
      </c>
      <c r="K8" s="10">
        <f t="shared" si="2"/>
        <v>4.9987199999999996</v>
      </c>
      <c r="L8" s="10">
        <f t="shared" si="0"/>
        <v>4.9987199999999996</v>
      </c>
      <c r="M8" s="8">
        <v>2.3E-3</v>
      </c>
      <c r="N8" s="10">
        <f t="shared" si="1"/>
        <v>2.9992320000000001</v>
      </c>
      <c r="O8" s="10">
        <f t="shared" si="1"/>
        <v>3.9989759999999999</v>
      </c>
    </row>
    <row r="10" spans="1:15" x14ac:dyDescent="0.35">
      <c r="A10" s="4" t="s">
        <v>11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9.84</v>
      </c>
      <c r="D13" s="8">
        <v>9.84</v>
      </c>
      <c r="E13" s="8">
        <v>9.1999999999999998E-3</v>
      </c>
      <c r="F13" s="5">
        <v>3.28</v>
      </c>
      <c r="G13" s="8">
        <v>3.28</v>
      </c>
      <c r="I13" s="8" t="s">
        <v>1</v>
      </c>
      <c r="J13" s="8">
        <v>3.2499999999999999E-3</v>
      </c>
      <c r="K13" s="10">
        <f t="shared" ref="K13:L17" si="3">CONVERT(C13,"ft","m")</f>
        <v>2.9992320000000001</v>
      </c>
      <c r="L13" s="10">
        <f t="shared" si="3"/>
        <v>2.9992320000000001</v>
      </c>
      <c r="M13" s="8">
        <v>9.1999999999999998E-3</v>
      </c>
      <c r="N13" s="10">
        <f t="shared" ref="N13:O17" si="4">CONVERT(F13,"ft","m")</f>
        <v>0.99974399999999997</v>
      </c>
      <c r="O13" s="10">
        <f t="shared" si="4"/>
        <v>0.99974399999999997</v>
      </c>
    </row>
    <row r="14" spans="1:15" x14ac:dyDescent="0.35">
      <c r="A14" s="8" t="s">
        <v>2</v>
      </c>
      <c r="B14" s="8">
        <v>7.1000000000000004E-3</v>
      </c>
      <c r="C14" s="8">
        <v>6.56</v>
      </c>
      <c r="D14" s="8">
        <v>3.28</v>
      </c>
      <c r="E14" s="8">
        <v>2.1700000000000001E-2</v>
      </c>
      <c r="F14" s="5">
        <v>3.28</v>
      </c>
      <c r="G14" s="8">
        <v>3.28</v>
      </c>
      <c r="I14" s="8" t="s">
        <v>2</v>
      </c>
      <c r="J14" s="8">
        <v>7.1000000000000004E-3</v>
      </c>
      <c r="K14" s="10">
        <f t="shared" si="3"/>
        <v>1.9994879999999999</v>
      </c>
      <c r="L14" s="10">
        <f t="shared" si="3"/>
        <v>0.99974399999999997</v>
      </c>
      <c r="M14" s="8">
        <v>2.1700000000000001E-2</v>
      </c>
      <c r="N14" s="10">
        <f t="shared" si="4"/>
        <v>0.99974399999999997</v>
      </c>
      <c r="O14" s="10">
        <f t="shared" si="4"/>
        <v>0.99974399999999997</v>
      </c>
    </row>
    <row r="15" spans="1:15" x14ac:dyDescent="0.35">
      <c r="A15" s="8" t="s">
        <v>3</v>
      </c>
      <c r="B15" s="8">
        <v>5.7999999999999996E-3</v>
      </c>
      <c r="C15" s="8">
        <v>6.56</v>
      </c>
      <c r="D15" s="8">
        <v>6.56</v>
      </c>
      <c r="E15" s="8">
        <v>1.7399999999999999E-2</v>
      </c>
      <c r="F15" s="5">
        <v>3.28</v>
      </c>
      <c r="G15" s="8">
        <v>3.28</v>
      </c>
      <c r="I15" s="8" t="s">
        <v>3</v>
      </c>
      <c r="J15" s="8">
        <v>5.7999999999999996E-3</v>
      </c>
      <c r="K15" s="10">
        <f t="shared" si="3"/>
        <v>1.9994879999999999</v>
      </c>
      <c r="L15" s="10">
        <f t="shared" si="3"/>
        <v>1.9994879999999999</v>
      </c>
      <c r="M15" s="8">
        <v>1.7399999999999999E-2</v>
      </c>
      <c r="N15" s="10">
        <f t="shared" si="4"/>
        <v>0.99974399999999997</v>
      </c>
      <c r="O15" s="10">
        <f t="shared" si="4"/>
        <v>0.99974399999999997</v>
      </c>
    </row>
    <row r="16" spans="1:15" x14ac:dyDescent="0.35">
      <c r="A16" s="8" t="s">
        <v>4</v>
      </c>
      <c r="B16" s="8">
        <v>5.1999999999999998E-2</v>
      </c>
      <c r="C16" s="8">
        <v>0</v>
      </c>
      <c r="D16" s="8">
        <v>0</v>
      </c>
      <c r="E16" s="8">
        <v>0.112</v>
      </c>
      <c r="F16" s="5">
        <v>0</v>
      </c>
      <c r="G16" s="5">
        <v>0</v>
      </c>
      <c r="I16" s="8" t="s">
        <v>4</v>
      </c>
      <c r="J16" s="8">
        <v>5.1999999999999998E-2</v>
      </c>
      <c r="K16" s="10">
        <f t="shared" si="3"/>
        <v>0</v>
      </c>
      <c r="L16" s="10">
        <f t="shared" si="3"/>
        <v>0</v>
      </c>
      <c r="M16" s="8">
        <v>0.112</v>
      </c>
      <c r="N16" s="10">
        <f t="shared" si="4"/>
        <v>0</v>
      </c>
      <c r="O16" s="10">
        <f t="shared" si="4"/>
        <v>0</v>
      </c>
    </row>
    <row r="17" spans="1:15" x14ac:dyDescent="0.35">
      <c r="A17" s="8" t="s">
        <v>5</v>
      </c>
      <c r="B17" s="8">
        <v>8.3000000000000001E-3</v>
      </c>
      <c r="C17" s="8">
        <v>3.28</v>
      </c>
      <c r="D17" s="8">
        <v>3.28</v>
      </c>
      <c r="E17" s="8">
        <v>1.2E-2</v>
      </c>
      <c r="F17" s="5">
        <v>3.28</v>
      </c>
      <c r="G17" s="8">
        <v>3.28</v>
      </c>
      <c r="I17" s="8" t="s">
        <v>5</v>
      </c>
      <c r="J17" s="8">
        <v>8.3000000000000001E-3</v>
      </c>
      <c r="K17" s="10">
        <f t="shared" si="3"/>
        <v>0.99974399999999997</v>
      </c>
      <c r="L17" s="10">
        <f t="shared" si="3"/>
        <v>0.99974399999999997</v>
      </c>
      <c r="M17" s="8">
        <v>1.2E-2</v>
      </c>
      <c r="N17" s="10">
        <f t="shared" si="4"/>
        <v>0.99974399999999997</v>
      </c>
      <c r="O17" s="10">
        <f t="shared" si="4"/>
        <v>0.99974399999999997</v>
      </c>
    </row>
    <row r="19" spans="1:15" x14ac:dyDescent="0.35">
      <c r="A19" s="4" t="s">
        <v>12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3.28</v>
      </c>
      <c r="D22" s="8">
        <v>3.28</v>
      </c>
      <c r="E22" s="8">
        <v>5.4100000000000002E-2</v>
      </c>
      <c r="F22" s="5">
        <v>0</v>
      </c>
      <c r="G22" s="5">
        <v>0</v>
      </c>
      <c r="I22" s="8" t="s">
        <v>1</v>
      </c>
      <c r="J22" s="8">
        <v>1.917E-2</v>
      </c>
      <c r="K22" s="10">
        <f t="shared" ref="K22:L26" si="5">CONVERT(C22,"ft","m")</f>
        <v>0.99974399999999997</v>
      </c>
      <c r="L22" s="10">
        <f t="shared" si="5"/>
        <v>0.99974399999999997</v>
      </c>
      <c r="M22" s="8">
        <v>5.4100000000000002E-2</v>
      </c>
      <c r="N22" s="10">
        <f t="shared" ref="N22:O26" si="6">CONVERT(F22,"ft","m")</f>
        <v>0</v>
      </c>
      <c r="O22" s="10">
        <f t="shared" si="6"/>
        <v>0</v>
      </c>
    </row>
    <row r="23" spans="1:15" x14ac:dyDescent="0.35">
      <c r="A23" s="8" t="s">
        <v>2</v>
      </c>
      <c r="B23" s="8">
        <v>4.1799999999999997E-2</v>
      </c>
      <c r="C23" s="8">
        <v>3.28</v>
      </c>
      <c r="D23" s="8">
        <v>3.28</v>
      </c>
      <c r="E23" s="8">
        <v>0.12770000000000001</v>
      </c>
      <c r="F23" s="8">
        <v>0</v>
      </c>
      <c r="G23" s="8">
        <v>0</v>
      </c>
      <c r="I23" s="8" t="s">
        <v>2</v>
      </c>
      <c r="J23" s="8">
        <v>4.1799999999999997E-2</v>
      </c>
      <c r="K23" s="10">
        <f t="shared" si="5"/>
        <v>0.99974399999999997</v>
      </c>
      <c r="L23" s="10">
        <f t="shared" si="5"/>
        <v>0.99974399999999997</v>
      </c>
      <c r="M23" s="8">
        <v>0.12770000000000001</v>
      </c>
      <c r="N23" s="10">
        <f t="shared" si="6"/>
        <v>0</v>
      </c>
      <c r="O23" s="10">
        <f t="shared" si="6"/>
        <v>0</v>
      </c>
    </row>
    <row r="24" spans="1:15" x14ac:dyDescent="0.35">
      <c r="A24" s="8" t="s">
        <v>3</v>
      </c>
      <c r="B24" s="8">
        <v>3.4099999999999998E-2</v>
      </c>
      <c r="C24" s="8">
        <v>3.28</v>
      </c>
      <c r="D24" s="8">
        <v>3.28</v>
      </c>
      <c r="E24" s="8">
        <v>0.1022</v>
      </c>
      <c r="F24" s="8">
        <v>0</v>
      </c>
      <c r="G24" s="8">
        <v>0</v>
      </c>
      <c r="I24" s="8" t="s">
        <v>3</v>
      </c>
      <c r="J24" s="8">
        <v>3.4099999999999998E-2</v>
      </c>
      <c r="K24" s="10">
        <f t="shared" si="5"/>
        <v>0.99974399999999997</v>
      </c>
      <c r="L24" s="10">
        <f t="shared" si="5"/>
        <v>0.99974399999999997</v>
      </c>
      <c r="M24" s="8">
        <v>0.1022</v>
      </c>
      <c r="N24" s="10">
        <f t="shared" si="6"/>
        <v>0</v>
      </c>
      <c r="O24" s="10">
        <f t="shared" si="6"/>
        <v>0</v>
      </c>
    </row>
    <row r="25" spans="1:15" x14ac:dyDescent="0.35">
      <c r="A25" s="8" t="s">
        <v>4</v>
      </c>
      <c r="B25" s="8">
        <v>0.30649999999999999</v>
      </c>
      <c r="C25" s="8">
        <v>0</v>
      </c>
      <c r="D25" s="8">
        <v>0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5"/>
        <v>0</v>
      </c>
      <c r="L25" s="10">
        <f t="shared" si="5"/>
        <v>0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3.28</v>
      </c>
      <c r="D26" s="8">
        <v>3.28</v>
      </c>
      <c r="E26" s="8">
        <v>7.0699999999999999E-2</v>
      </c>
      <c r="F26" s="8">
        <v>0</v>
      </c>
      <c r="G26" s="8">
        <v>0</v>
      </c>
      <c r="I26" s="8" t="s">
        <v>5</v>
      </c>
      <c r="J26" s="8">
        <v>4.8899999999999999E-2</v>
      </c>
      <c r="K26" s="10">
        <f t="shared" si="5"/>
        <v>0.99974399999999997</v>
      </c>
      <c r="L26" s="10">
        <f t="shared" si="5"/>
        <v>0.99974399999999997</v>
      </c>
      <c r="M26" s="8">
        <v>7.0699999999999999E-2</v>
      </c>
      <c r="N26" s="10">
        <f t="shared" si="6"/>
        <v>0</v>
      </c>
      <c r="O26" s="10">
        <f t="shared" si="6"/>
        <v>0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4F217-5DB4-4D9F-BC7F-63C3D0355FAD}">
  <dimension ref="A1:O26"/>
  <sheetViews>
    <sheetView topLeftCell="D1" workbookViewId="0">
      <selection activeCell="L4" sqref="L4:L8"/>
    </sheetView>
  </sheetViews>
  <sheetFormatPr defaultRowHeight="14.5" x14ac:dyDescent="0.35"/>
  <cols>
    <col min="1" max="1" width="12.36328125" customWidth="1"/>
    <col min="2" max="2" width="13.26953125" customWidth="1"/>
    <col min="3" max="3" width="13.36328125" customWidth="1"/>
    <col min="4" max="4" width="16" customWidth="1"/>
    <col min="5" max="5" width="14.08984375" customWidth="1"/>
    <col min="6" max="6" width="13.08984375" customWidth="1"/>
    <col min="7" max="7" width="12.81640625" customWidth="1"/>
    <col min="9" max="9" width="13.6328125" customWidth="1"/>
    <col min="11" max="12" width="9.36328125" bestFit="1" customWidth="1"/>
    <col min="14" max="15" width="9.36328125" bestFit="1" customWidth="1"/>
  </cols>
  <sheetData>
    <row r="1" spans="1:15" x14ac:dyDescent="0.35">
      <c r="A1" s="2" t="s">
        <v>17</v>
      </c>
    </row>
    <row r="2" spans="1:15" x14ac:dyDescent="0.35">
      <c r="A2" s="21" t="s">
        <v>0</v>
      </c>
      <c r="B2" s="20" t="s">
        <v>8</v>
      </c>
      <c r="C2" s="20"/>
      <c r="D2" s="20"/>
      <c r="E2" s="20" t="s">
        <v>9</v>
      </c>
      <c r="F2" s="20"/>
      <c r="G2" s="20"/>
      <c r="I2" s="21" t="s">
        <v>0</v>
      </c>
      <c r="J2" s="20" t="s">
        <v>8</v>
      </c>
      <c r="K2" s="20"/>
      <c r="L2" s="20"/>
      <c r="M2" s="20" t="s">
        <v>9</v>
      </c>
      <c r="N2" s="20"/>
      <c r="O2" s="20"/>
    </row>
    <row r="3" spans="1:15" ht="72.5" x14ac:dyDescent="0.35">
      <c r="A3" s="21"/>
      <c r="B3" s="1" t="s">
        <v>13</v>
      </c>
      <c r="C3" s="1" t="s">
        <v>6</v>
      </c>
      <c r="D3" s="1" t="s">
        <v>7</v>
      </c>
      <c r="E3" s="1" t="s">
        <v>13</v>
      </c>
      <c r="F3" s="1" t="s">
        <v>6</v>
      </c>
      <c r="G3" s="1" t="s">
        <v>7</v>
      </c>
      <c r="I3" s="21"/>
      <c r="J3" s="1" t="s">
        <v>13</v>
      </c>
      <c r="K3" s="1" t="s">
        <v>14</v>
      </c>
      <c r="L3" s="1" t="s">
        <v>15</v>
      </c>
      <c r="M3" s="1" t="s">
        <v>13</v>
      </c>
      <c r="N3" s="1" t="s">
        <v>14</v>
      </c>
      <c r="O3" s="1" t="s">
        <v>15</v>
      </c>
    </row>
    <row r="4" spans="1:15" x14ac:dyDescent="0.35">
      <c r="A4" t="s">
        <v>1</v>
      </c>
      <c r="B4">
        <v>1.2E-4</v>
      </c>
      <c r="C4">
        <v>196.85</v>
      </c>
      <c r="D4">
        <v>351.05</v>
      </c>
      <c r="E4">
        <v>4.0000000000000002E-4</v>
      </c>
      <c r="F4" s="5">
        <v>52.49</v>
      </c>
      <c r="G4" s="5">
        <v>85.3</v>
      </c>
      <c r="I4" t="s">
        <v>1</v>
      </c>
      <c r="J4">
        <f>B4</f>
        <v>1.2E-4</v>
      </c>
      <c r="K4" s="3">
        <f>CONVERT(C4,"ft","m")</f>
        <v>59.999879999999997</v>
      </c>
      <c r="L4" s="3">
        <f t="shared" ref="L4:L8" si="0">CONVERT(D4,"ft","m")</f>
        <v>107.00004</v>
      </c>
      <c r="M4">
        <f t="shared" ref="M4:M8" si="1">E4</f>
        <v>4.0000000000000002E-4</v>
      </c>
      <c r="N4" s="6">
        <f t="shared" ref="N4:O8" si="2">CONVERT(F4,"ft","m")</f>
        <v>15.998951999999999</v>
      </c>
      <c r="O4" s="3">
        <f t="shared" si="2"/>
        <v>25.99944</v>
      </c>
    </row>
    <row r="5" spans="1:15" x14ac:dyDescent="0.35">
      <c r="A5" t="s">
        <v>2</v>
      </c>
      <c r="B5">
        <v>2.9999999999999997E-4</v>
      </c>
      <c r="C5">
        <v>72.180000000000007</v>
      </c>
      <c r="D5">
        <v>121.39</v>
      </c>
      <c r="E5">
        <v>8.0000000000000004E-4</v>
      </c>
      <c r="F5">
        <v>26.25</v>
      </c>
      <c r="G5">
        <v>36.090000000000003</v>
      </c>
      <c r="I5" t="s">
        <v>2</v>
      </c>
      <c r="J5">
        <f t="shared" ref="J5:J8" si="3">B5</f>
        <v>2.9999999999999997E-4</v>
      </c>
      <c r="K5" s="3">
        <f t="shared" ref="K5:K8" si="4">CONVERT(C5,"ft","m")</f>
        <v>22.000464000000004</v>
      </c>
      <c r="L5" s="3">
        <f t="shared" si="0"/>
        <v>36.999671999999997</v>
      </c>
      <c r="M5">
        <f t="shared" si="1"/>
        <v>8.0000000000000004E-4</v>
      </c>
      <c r="N5" s="3">
        <f t="shared" si="2"/>
        <v>8.0009999999999994</v>
      </c>
      <c r="O5" s="3">
        <f t="shared" si="2"/>
        <v>11.000232000000002</v>
      </c>
    </row>
    <row r="6" spans="1:15" x14ac:dyDescent="0.35">
      <c r="A6" t="s">
        <v>3</v>
      </c>
      <c r="B6">
        <v>2.0000000000000001E-4</v>
      </c>
      <c r="C6">
        <v>114.83</v>
      </c>
      <c r="D6">
        <v>200.13</v>
      </c>
      <c r="E6">
        <v>6.9999999999999999E-4</v>
      </c>
      <c r="F6">
        <v>29.53</v>
      </c>
      <c r="G6">
        <v>42.65</v>
      </c>
      <c r="I6" t="s">
        <v>3</v>
      </c>
      <c r="J6">
        <f t="shared" si="3"/>
        <v>2.0000000000000001E-4</v>
      </c>
      <c r="K6" s="3">
        <f t="shared" si="4"/>
        <v>35.000183999999997</v>
      </c>
      <c r="L6" s="3">
        <f t="shared" si="0"/>
        <v>60.999623999999997</v>
      </c>
      <c r="M6">
        <f t="shared" si="1"/>
        <v>6.9999999999999999E-4</v>
      </c>
      <c r="N6" s="3">
        <f t="shared" si="2"/>
        <v>9.0007439999999992</v>
      </c>
      <c r="O6" s="3">
        <f t="shared" si="2"/>
        <v>12.99972</v>
      </c>
    </row>
    <row r="7" spans="1:15" x14ac:dyDescent="0.35">
      <c r="A7" t="s">
        <v>4</v>
      </c>
      <c r="B7">
        <v>2E-3</v>
      </c>
      <c r="C7">
        <v>13.12</v>
      </c>
      <c r="D7">
        <v>13.12</v>
      </c>
      <c r="E7">
        <v>4.0000000000000001E-3</v>
      </c>
      <c r="F7">
        <v>6.56</v>
      </c>
      <c r="G7">
        <v>6.56</v>
      </c>
      <c r="I7" t="s">
        <v>4</v>
      </c>
      <c r="J7">
        <f t="shared" si="3"/>
        <v>2E-3</v>
      </c>
      <c r="K7" s="3">
        <f t="shared" si="4"/>
        <v>3.9989759999999999</v>
      </c>
      <c r="L7" s="3">
        <f t="shared" si="0"/>
        <v>3.9989759999999999</v>
      </c>
      <c r="M7">
        <f t="shared" si="1"/>
        <v>4.0000000000000001E-3</v>
      </c>
      <c r="N7" s="3">
        <f t="shared" si="2"/>
        <v>1.9994879999999999</v>
      </c>
      <c r="O7" s="3">
        <f t="shared" si="2"/>
        <v>1.9994879999999999</v>
      </c>
    </row>
    <row r="8" spans="1:15" x14ac:dyDescent="0.35">
      <c r="A8" t="s">
        <v>5</v>
      </c>
      <c r="B8">
        <v>2.9999999999999997E-4</v>
      </c>
      <c r="C8">
        <v>72.180000000000007</v>
      </c>
      <c r="D8">
        <v>121.39</v>
      </c>
      <c r="E8">
        <v>5.0000000000000001E-4</v>
      </c>
      <c r="F8">
        <v>42.65</v>
      </c>
      <c r="G8">
        <v>65.62</v>
      </c>
      <c r="I8" t="s">
        <v>5</v>
      </c>
      <c r="J8">
        <f t="shared" si="3"/>
        <v>2.9999999999999997E-4</v>
      </c>
      <c r="K8" s="3">
        <f t="shared" si="4"/>
        <v>22.000464000000004</v>
      </c>
      <c r="L8" s="3">
        <f t="shared" si="0"/>
        <v>36.999671999999997</v>
      </c>
      <c r="M8">
        <f t="shared" si="1"/>
        <v>5.0000000000000001E-4</v>
      </c>
      <c r="N8" s="3">
        <f t="shared" si="2"/>
        <v>12.99972</v>
      </c>
      <c r="O8" s="3">
        <f t="shared" si="2"/>
        <v>20.000976000000001</v>
      </c>
    </row>
    <row r="10" spans="1:15" x14ac:dyDescent="0.35">
      <c r="A10" s="2" t="s">
        <v>16</v>
      </c>
    </row>
    <row r="11" spans="1:15" x14ac:dyDescent="0.35">
      <c r="A11" s="21" t="s">
        <v>0</v>
      </c>
      <c r="B11" s="20" t="s">
        <v>8</v>
      </c>
      <c r="C11" s="20"/>
      <c r="D11" s="20"/>
      <c r="E11" s="20" t="s">
        <v>9</v>
      </c>
      <c r="F11" s="20"/>
      <c r="G11" s="20"/>
      <c r="I11" s="21" t="s">
        <v>0</v>
      </c>
      <c r="J11" s="20" t="s">
        <v>8</v>
      </c>
      <c r="K11" s="20"/>
      <c r="L11" s="20"/>
      <c r="M11" s="20" t="s">
        <v>9</v>
      </c>
      <c r="N11" s="20"/>
      <c r="O11" s="20"/>
    </row>
    <row r="12" spans="1:15" ht="72.5" x14ac:dyDescent="0.35">
      <c r="A12" s="21"/>
      <c r="B12" s="1" t="s">
        <v>13</v>
      </c>
      <c r="C12" s="1" t="s">
        <v>6</v>
      </c>
      <c r="D12" s="1" t="s">
        <v>7</v>
      </c>
      <c r="E12" s="1" t="s">
        <v>13</v>
      </c>
      <c r="F12" s="1" t="s">
        <v>6</v>
      </c>
      <c r="G12" s="1" t="s">
        <v>7</v>
      </c>
      <c r="I12" s="21"/>
      <c r="J12" s="1" t="s">
        <v>13</v>
      </c>
      <c r="K12" s="1" t="s">
        <v>14</v>
      </c>
      <c r="L12" s="1" t="s">
        <v>15</v>
      </c>
      <c r="M12" s="1" t="s">
        <v>13</v>
      </c>
      <c r="N12" s="1" t="s">
        <v>14</v>
      </c>
      <c r="O12" s="1" t="s">
        <v>15</v>
      </c>
    </row>
    <row r="13" spans="1:15" x14ac:dyDescent="0.35">
      <c r="A13" t="s">
        <v>1</v>
      </c>
      <c r="B13">
        <v>6.4999999999999997E-4</v>
      </c>
      <c r="C13">
        <v>32.81</v>
      </c>
      <c r="D13">
        <v>45.93</v>
      </c>
      <c r="E13">
        <v>1.9E-3</v>
      </c>
      <c r="F13" s="5">
        <v>13.12</v>
      </c>
      <c r="G13">
        <v>13.12</v>
      </c>
      <c r="I13" t="s">
        <v>1</v>
      </c>
      <c r="J13">
        <f t="shared" ref="J13:J17" si="5">B13</f>
        <v>6.4999999999999997E-4</v>
      </c>
      <c r="K13" s="3">
        <f t="shared" ref="K13:L17" si="6">CONVERT(C13,"ft","m")</f>
        <v>10.000488000000001</v>
      </c>
      <c r="L13" s="3">
        <f t="shared" si="6"/>
        <v>13.999464</v>
      </c>
      <c r="M13">
        <f t="shared" ref="M13:M17" si="7">E13</f>
        <v>1.9E-3</v>
      </c>
      <c r="N13" s="6">
        <f t="shared" ref="N13:O17" si="8">CONVERT(F13,"ft","m")</f>
        <v>3.9989759999999999</v>
      </c>
      <c r="O13" s="3">
        <f t="shared" si="8"/>
        <v>3.9989759999999999</v>
      </c>
    </row>
    <row r="14" spans="1:15" x14ac:dyDescent="0.35">
      <c r="A14" t="s">
        <v>2</v>
      </c>
      <c r="B14">
        <v>1.4499999999999999E-3</v>
      </c>
      <c r="C14">
        <v>16.399999999999999</v>
      </c>
      <c r="D14">
        <v>19.68</v>
      </c>
      <c r="E14">
        <v>4.4999999999999997E-3</v>
      </c>
      <c r="F14">
        <v>6.56</v>
      </c>
      <c r="G14">
        <v>6.56</v>
      </c>
      <c r="I14" t="s">
        <v>2</v>
      </c>
      <c r="J14">
        <f t="shared" si="5"/>
        <v>1.4499999999999999E-3</v>
      </c>
      <c r="K14" s="3">
        <f t="shared" si="6"/>
        <v>4.9987199999999996</v>
      </c>
      <c r="L14" s="3">
        <f t="shared" si="6"/>
        <v>5.9984640000000002</v>
      </c>
      <c r="M14">
        <f t="shared" si="7"/>
        <v>4.4999999999999997E-3</v>
      </c>
      <c r="N14" s="3">
        <f t="shared" si="8"/>
        <v>1.9994879999999999</v>
      </c>
      <c r="O14" s="3">
        <f t="shared" si="8"/>
        <v>1.9994879999999999</v>
      </c>
    </row>
    <row r="15" spans="1:15" x14ac:dyDescent="0.35">
      <c r="A15" t="s">
        <v>3</v>
      </c>
      <c r="B15">
        <v>1.1999999999999999E-3</v>
      </c>
      <c r="C15">
        <v>19.68</v>
      </c>
      <c r="D15">
        <v>22.97</v>
      </c>
      <c r="E15">
        <v>3.5000000000000001E-3</v>
      </c>
      <c r="F15">
        <v>9.84</v>
      </c>
      <c r="G15">
        <v>6.56</v>
      </c>
      <c r="I15" t="s">
        <v>3</v>
      </c>
      <c r="J15">
        <f t="shared" si="5"/>
        <v>1.1999999999999999E-3</v>
      </c>
      <c r="K15" s="3">
        <f t="shared" si="6"/>
        <v>5.9984640000000002</v>
      </c>
      <c r="L15" s="3">
        <f t="shared" si="6"/>
        <v>7.0012559999999997</v>
      </c>
      <c r="M15">
        <f t="shared" si="7"/>
        <v>3.5000000000000001E-3</v>
      </c>
      <c r="N15" s="3">
        <f t="shared" si="8"/>
        <v>2.9992320000000001</v>
      </c>
      <c r="O15" s="3">
        <f t="shared" si="8"/>
        <v>1.9994879999999999</v>
      </c>
    </row>
    <row r="16" spans="1:15" x14ac:dyDescent="0.35">
      <c r="A16" t="s">
        <v>4</v>
      </c>
      <c r="B16">
        <v>1.0500000000000001E-2</v>
      </c>
      <c r="C16">
        <v>3.28</v>
      </c>
      <c r="D16">
        <v>3.28</v>
      </c>
      <c r="E16">
        <v>2.3E-2</v>
      </c>
      <c r="F16">
        <v>3.28</v>
      </c>
      <c r="G16">
        <v>3.28</v>
      </c>
      <c r="I16" t="s">
        <v>4</v>
      </c>
      <c r="J16">
        <f t="shared" si="5"/>
        <v>1.0500000000000001E-2</v>
      </c>
      <c r="K16" s="3">
        <f t="shared" si="6"/>
        <v>0.99974399999999997</v>
      </c>
      <c r="L16" s="3">
        <f t="shared" si="6"/>
        <v>0.99974399999999997</v>
      </c>
      <c r="M16">
        <f t="shared" si="7"/>
        <v>2.3E-2</v>
      </c>
      <c r="N16" s="3">
        <f t="shared" si="8"/>
        <v>0.99974399999999997</v>
      </c>
      <c r="O16" s="3">
        <f t="shared" si="8"/>
        <v>0.99974399999999997</v>
      </c>
    </row>
    <row r="17" spans="1:15" x14ac:dyDescent="0.35">
      <c r="A17" t="s">
        <v>5</v>
      </c>
      <c r="B17">
        <v>1.6999999999999999E-3</v>
      </c>
      <c r="C17">
        <v>13.12</v>
      </c>
      <c r="D17">
        <v>16.399999999999999</v>
      </c>
      <c r="E17">
        <v>2.5000000000000001E-3</v>
      </c>
      <c r="F17">
        <v>9.84</v>
      </c>
      <c r="G17">
        <v>9.84</v>
      </c>
      <c r="I17" t="s">
        <v>5</v>
      </c>
      <c r="J17">
        <f t="shared" si="5"/>
        <v>1.6999999999999999E-3</v>
      </c>
      <c r="K17" s="3">
        <f t="shared" si="6"/>
        <v>3.9989759999999999</v>
      </c>
      <c r="L17" s="3">
        <f t="shared" si="6"/>
        <v>4.9987199999999996</v>
      </c>
      <c r="M17">
        <f t="shared" si="7"/>
        <v>2.5000000000000001E-3</v>
      </c>
      <c r="N17" s="3">
        <f t="shared" si="8"/>
        <v>2.9992320000000001</v>
      </c>
      <c r="O17" s="3">
        <f t="shared" si="8"/>
        <v>2.9992320000000001</v>
      </c>
    </row>
    <row r="19" spans="1:15" x14ac:dyDescent="0.35">
      <c r="A19" s="2" t="s">
        <v>18</v>
      </c>
    </row>
    <row r="20" spans="1:15" x14ac:dyDescent="0.35">
      <c r="A20" s="21" t="s">
        <v>0</v>
      </c>
      <c r="B20" s="20" t="s">
        <v>8</v>
      </c>
      <c r="C20" s="20"/>
      <c r="D20" s="20"/>
      <c r="E20" s="20" t="s">
        <v>9</v>
      </c>
      <c r="F20" s="20"/>
      <c r="G20" s="20"/>
      <c r="I20" s="21" t="s">
        <v>0</v>
      </c>
      <c r="J20" s="20" t="s">
        <v>8</v>
      </c>
      <c r="K20" s="20"/>
      <c r="L20" s="20"/>
      <c r="M20" s="20" t="s">
        <v>9</v>
      </c>
      <c r="N20" s="20"/>
      <c r="O20" s="20"/>
    </row>
    <row r="21" spans="1:15" ht="72.5" x14ac:dyDescent="0.35">
      <c r="A21" s="21"/>
      <c r="B21" s="1" t="s">
        <v>13</v>
      </c>
      <c r="C21" s="1" t="s">
        <v>6</v>
      </c>
      <c r="D21" s="1" t="s">
        <v>7</v>
      </c>
      <c r="E21" s="1" t="s">
        <v>13</v>
      </c>
      <c r="F21" s="1" t="s">
        <v>6</v>
      </c>
      <c r="G21" s="1" t="s">
        <v>7</v>
      </c>
      <c r="I21" s="21"/>
      <c r="J21" s="1" t="s">
        <v>13</v>
      </c>
      <c r="K21" s="1" t="s">
        <v>14</v>
      </c>
      <c r="L21" s="1" t="s">
        <v>15</v>
      </c>
      <c r="M21" s="1" t="s">
        <v>13</v>
      </c>
      <c r="N21" s="1" t="s">
        <v>14</v>
      </c>
      <c r="O21" s="1" t="s">
        <v>15</v>
      </c>
    </row>
    <row r="22" spans="1:15" x14ac:dyDescent="0.35">
      <c r="A22" t="s">
        <v>1</v>
      </c>
      <c r="B22">
        <v>3.3300000000000001E-3</v>
      </c>
      <c r="C22">
        <v>9.84</v>
      </c>
      <c r="D22">
        <v>9.84</v>
      </c>
      <c r="E22">
        <v>9.4000000000000004E-3</v>
      </c>
      <c r="F22" s="5">
        <v>3.28</v>
      </c>
      <c r="G22" s="5">
        <v>3.28</v>
      </c>
      <c r="I22" t="s">
        <v>1</v>
      </c>
      <c r="J22">
        <f t="shared" ref="J22:J26" si="9">B22</f>
        <v>3.3300000000000001E-3</v>
      </c>
      <c r="K22" s="3">
        <f t="shared" ref="K22:L26" si="10">CONVERT(C22,"ft","m")</f>
        <v>2.9992320000000001</v>
      </c>
      <c r="L22" s="3">
        <f t="shared" si="10"/>
        <v>2.9992320000000001</v>
      </c>
      <c r="M22">
        <f t="shared" ref="M22:M26" si="11">E22</f>
        <v>9.4000000000000004E-3</v>
      </c>
      <c r="N22" s="6">
        <f t="shared" ref="N22:O26" si="12">CONVERT(F22,"ft","m")</f>
        <v>0.99974399999999997</v>
      </c>
      <c r="O22" s="3">
        <f t="shared" si="12"/>
        <v>0.99974399999999997</v>
      </c>
    </row>
    <row r="23" spans="1:15" x14ac:dyDescent="0.35">
      <c r="A23" t="s">
        <v>2</v>
      </c>
      <c r="B23">
        <v>7.2500000000000004E-3</v>
      </c>
      <c r="C23">
        <v>6.56</v>
      </c>
      <c r="D23">
        <v>3.28</v>
      </c>
      <c r="E23">
        <v>2.23E-2</v>
      </c>
      <c r="F23">
        <v>3.28</v>
      </c>
      <c r="G23">
        <v>3.28</v>
      </c>
      <c r="I23" t="s">
        <v>2</v>
      </c>
      <c r="J23">
        <f t="shared" si="9"/>
        <v>7.2500000000000004E-3</v>
      </c>
      <c r="K23" s="3">
        <f t="shared" si="10"/>
        <v>1.9994879999999999</v>
      </c>
      <c r="L23" s="3">
        <f t="shared" si="10"/>
        <v>0.99974399999999997</v>
      </c>
      <c r="M23">
        <f t="shared" si="11"/>
        <v>2.23E-2</v>
      </c>
      <c r="N23" s="3">
        <f t="shared" si="12"/>
        <v>0.99974399999999997</v>
      </c>
      <c r="O23" s="3">
        <f t="shared" si="12"/>
        <v>0.99974399999999997</v>
      </c>
    </row>
    <row r="24" spans="1:15" x14ac:dyDescent="0.35">
      <c r="A24" t="s">
        <v>3</v>
      </c>
      <c r="B24">
        <v>5.8999999999999999E-3</v>
      </c>
      <c r="C24">
        <v>6.56</v>
      </c>
      <c r="D24">
        <v>6.56</v>
      </c>
      <c r="E24">
        <v>1.77E-2</v>
      </c>
      <c r="F24">
        <v>3.28</v>
      </c>
      <c r="G24">
        <v>3.28</v>
      </c>
      <c r="I24" t="s">
        <v>3</v>
      </c>
      <c r="J24">
        <f t="shared" si="9"/>
        <v>5.8999999999999999E-3</v>
      </c>
      <c r="K24" s="3">
        <f t="shared" si="10"/>
        <v>1.9994879999999999</v>
      </c>
      <c r="L24" s="3">
        <f t="shared" si="10"/>
        <v>1.9994879999999999</v>
      </c>
      <c r="M24">
        <f t="shared" si="11"/>
        <v>1.77E-2</v>
      </c>
      <c r="N24" s="3">
        <f t="shared" si="12"/>
        <v>0.99974399999999997</v>
      </c>
      <c r="O24" s="3">
        <f t="shared" si="12"/>
        <v>0.99974399999999997</v>
      </c>
    </row>
    <row r="25" spans="1:15" x14ac:dyDescent="0.35">
      <c r="A25" t="s">
        <v>4</v>
      </c>
      <c r="B25">
        <v>5.2999999999999999E-2</v>
      </c>
      <c r="C25">
        <v>0</v>
      </c>
      <c r="D25">
        <v>0</v>
      </c>
      <c r="E25">
        <v>0.114</v>
      </c>
      <c r="F25">
        <v>0</v>
      </c>
      <c r="G25">
        <v>0</v>
      </c>
      <c r="I25" t="s">
        <v>4</v>
      </c>
      <c r="J25">
        <f t="shared" si="9"/>
        <v>5.2999999999999999E-2</v>
      </c>
      <c r="K25" s="3">
        <f t="shared" si="10"/>
        <v>0</v>
      </c>
      <c r="L25" s="3">
        <f t="shared" si="10"/>
        <v>0</v>
      </c>
      <c r="M25">
        <f t="shared" si="11"/>
        <v>0.114</v>
      </c>
      <c r="N25" s="3">
        <f t="shared" si="12"/>
        <v>0</v>
      </c>
      <c r="O25" s="3">
        <f t="shared" si="12"/>
        <v>0</v>
      </c>
    </row>
    <row r="26" spans="1:15" x14ac:dyDescent="0.35">
      <c r="A26" t="s">
        <v>5</v>
      </c>
      <c r="B26">
        <v>8.5000000000000006E-3</v>
      </c>
      <c r="C26">
        <v>3.28</v>
      </c>
      <c r="D26">
        <v>3.28</v>
      </c>
      <c r="E26">
        <v>1.23E-2</v>
      </c>
      <c r="F26">
        <v>3.28</v>
      </c>
      <c r="G26">
        <v>3.28</v>
      </c>
      <c r="I26" t="s">
        <v>5</v>
      </c>
      <c r="J26">
        <f t="shared" si="9"/>
        <v>8.5000000000000006E-3</v>
      </c>
      <c r="K26" s="3">
        <f t="shared" si="10"/>
        <v>0.99974399999999997</v>
      </c>
      <c r="L26" s="3">
        <f t="shared" si="10"/>
        <v>0.99974399999999997</v>
      </c>
      <c r="M26">
        <f t="shared" si="11"/>
        <v>1.23E-2</v>
      </c>
      <c r="N26" s="3">
        <f t="shared" si="12"/>
        <v>0.99974399999999997</v>
      </c>
      <c r="O26" s="3">
        <f t="shared" si="12"/>
        <v>0.99974399999999997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E2BD6-D4E0-4E0B-A712-0802EAA1A605}">
  <dimension ref="A1:E6"/>
  <sheetViews>
    <sheetView workbookViewId="0">
      <selection activeCell="C1" sqref="C1"/>
    </sheetView>
  </sheetViews>
  <sheetFormatPr defaultRowHeight="14.5" x14ac:dyDescent="0.35"/>
  <sheetData>
    <row r="1" spans="1:5" x14ac:dyDescent="0.35">
      <c r="A1" s="7" t="s">
        <v>0</v>
      </c>
      <c r="B1" t="s">
        <v>21</v>
      </c>
      <c r="C1" t="s">
        <v>19</v>
      </c>
      <c r="D1" t="s">
        <v>22</v>
      </c>
      <c r="E1" t="s">
        <v>20</v>
      </c>
    </row>
    <row r="2" spans="1:5" x14ac:dyDescent="0.35">
      <c r="A2" t="s">
        <v>1</v>
      </c>
      <c r="B2" s="10">
        <v>0.99974399999999997</v>
      </c>
      <c r="C2" s="10">
        <v>14.999207999999999</v>
      </c>
      <c r="D2" s="3">
        <v>3.9989759999999999</v>
      </c>
      <c r="E2" s="3">
        <v>107.00004</v>
      </c>
    </row>
    <row r="3" spans="1:5" x14ac:dyDescent="0.35">
      <c r="A3" t="s">
        <v>2</v>
      </c>
      <c r="B3" s="10">
        <v>0.99974399999999997</v>
      </c>
      <c r="C3" s="10">
        <v>5.9984640000000002</v>
      </c>
      <c r="D3" s="3">
        <v>1.9994879999999999</v>
      </c>
      <c r="E3" s="3">
        <v>36.999671999999997</v>
      </c>
    </row>
    <row r="4" spans="1:5" x14ac:dyDescent="0.35">
      <c r="A4" t="s">
        <v>3</v>
      </c>
      <c r="B4" s="10">
        <v>0.99974399999999997</v>
      </c>
      <c r="C4" s="10">
        <v>8.0009999999999994</v>
      </c>
      <c r="D4" s="3">
        <v>1.9994879999999999</v>
      </c>
      <c r="E4" s="3">
        <v>60.999623999999997</v>
      </c>
    </row>
    <row r="5" spans="1:5" x14ac:dyDescent="0.35">
      <c r="A5" t="s">
        <v>4</v>
      </c>
      <c r="B5" s="10">
        <v>0</v>
      </c>
      <c r="C5" s="10">
        <v>0.99974399999999997</v>
      </c>
      <c r="D5" s="3">
        <v>0.99974399999999997</v>
      </c>
      <c r="E5" s="3">
        <v>3.9989759999999999</v>
      </c>
    </row>
    <row r="6" spans="1:5" x14ac:dyDescent="0.35">
      <c r="A6" t="s">
        <v>5</v>
      </c>
      <c r="B6" s="10">
        <v>0.99974399999999997</v>
      </c>
      <c r="C6" s="10">
        <v>4.9987199999999996</v>
      </c>
      <c r="D6" s="3">
        <v>2.9992320000000001</v>
      </c>
      <c r="E6" s="3">
        <v>36.999671999999997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3E911-E9C8-4C2F-AA21-D40ACC7E4B56}">
  <dimension ref="A1:O26"/>
  <sheetViews>
    <sheetView workbookViewId="0">
      <selection activeCell="L4" sqref="L4:L8"/>
    </sheetView>
  </sheetViews>
  <sheetFormatPr defaultRowHeight="14.5" x14ac:dyDescent="0.35"/>
  <cols>
    <col min="1" max="1" width="12.36328125" style="8" customWidth="1"/>
    <col min="2" max="2" width="13.26953125" style="8" customWidth="1"/>
    <col min="3" max="3" width="13.36328125" style="8" customWidth="1"/>
    <col min="4" max="4" width="16" style="8" customWidth="1"/>
    <col min="5" max="5" width="14.08984375" style="8" customWidth="1"/>
    <col min="6" max="6" width="13.08984375" style="8" customWidth="1"/>
    <col min="7" max="7" width="12.81640625" style="8" customWidth="1"/>
    <col min="8" max="10" width="8.7265625" style="8"/>
    <col min="11" max="12" width="9.36328125" style="8" bestFit="1" customWidth="1"/>
    <col min="13" max="13" width="8.7265625" style="8"/>
    <col min="14" max="15" width="9.36328125" style="8" bestFit="1" customWidth="1"/>
    <col min="16" max="16384" width="8.7265625" style="8"/>
  </cols>
  <sheetData>
    <row r="1" spans="1:15" x14ac:dyDescent="0.35">
      <c r="A1" s="4" t="s">
        <v>10</v>
      </c>
    </row>
    <row r="2" spans="1:15" x14ac:dyDescent="0.35">
      <c r="A2" s="19" t="s">
        <v>0</v>
      </c>
      <c r="B2" s="18" t="s">
        <v>8</v>
      </c>
      <c r="C2" s="18"/>
      <c r="D2" s="18"/>
      <c r="E2" s="18" t="s">
        <v>9</v>
      </c>
      <c r="F2" s="18"/>
      <c r="G2" s="18"/>
      <c r="I2" s="19" t="s">
        <v>0</v>
      </c>
      <c r="J2" s="18" t="s">
        <v>8</v>
      </c>
      <c r="K2" s="18"/>
      <c r="L2" s="18"/>
      <c r="M2" s="18" t="s">
        <v>9</v>
      </c>
      <c r="N2" s="18"/>
      <c r="O2" s="18"/>
    </row>
    <row r="3" spans="1:15" ht="72.5" x14ac:dyDescent="0.35">
      <c r="A3" s="19"/>
      <c r="B3" s="9" t="s">
        <v>13</v>
      </c>
      <c r="C3" s="9" t="s">
        <v>6</v>
      </c>
      <c r="D3" s="9" t="s">
        <v>7</v>
      </c>
      <c r="E3" s="9" t="s">
        <v>13</v>
      </c>
      <c r="F3" s="9" t="s">
        <v>6</v>
      </c>
      <c r="G3" s="9" t="s">
        <v>7</v>
      </c>
      <c r="I3" s="19"/>
      <c r="J3" s="9" t="s">
        <v>13</v>
      </c>
      <c r="K3" s="9" t="s">
        <v>14</v>
      </c>
      <c r="L3" s="9" t="s">
        <v>15</v>
      </c>
      <c r="M3" s="9" t="s">
        <v>13</v>
      </c>
      <c r="N3" s="9" t="s">
        <v>14</v>
      </c>
      <c r="O3" s="9" t="s">
        <v>15</v>
      </c>
    </row>
    <row r="4" spans="1:15" x14ac:dyDescent="0.35">
      <c r="A4" s="8" t="s">
        <v>1</v>
      </c>
      <c r="B4" s="8">
        <v>6.3000000000000003E-4</v>
      </c>
      <c r="C4" s="8">
        <v>344.48</v>
      </c>
      <c r="D4" s="8">
        <v>426.5</v>
      </c>
      <c r="E4" s="8">
        <v>1.8E-3</v>
      </c>
      <c r="F4" s="5">
        <v>147.63999999999999</v>
      </c>
      <c r="G4" s="8">
        <v>177.16</v>
      </c>
      <c r="I4" s="8" t="s">
        <v>1</v>
      </c>
      <c r="J4" s="8">
        <v>6.3000000000000003E-4</v>
      </c>
      <c r="K4" s="10">
        <f>CONVERT(C4,"ft","m")</f>
        <v>104.99750400000001</v>
      </c>
      <c r="L4" s="10">
        <f t="shared" ref="L4:L8" si="0">CONVERT(D4,"ft","m")</f>
        <v>129.99719999999999</v>
      </c>
      <c r="M4" s="8">
        <v>1.8E-3</v>
      </c>
      <c r="N4" s="10">
        <f t="shared" ref="N4:O8" si="1">CONVERT(F4,"ft","m")</f>
        <v>45.000671999999994</v>
      </c>
      <c r="O4" s="10">
        <f t="shared" si="1"/>
        <v>53.998367999999999</v>
      </c>
    </row>
    <row r="5" spans="1:15" x14ac:dyDescent="0.35">
      <c r="A5" s="8" t="s">
        <v>2</v>
      </c>
      <c r="B5" s="8">
        <v>1.4E-3</v>
      </c>
      <c r="C5" s="8">
        <v>183.72</v>
      </c>
      <c r="D5" s="8">
        <v>223.09</v>
      </c>
      <c r="E5" s="8">
        <v>4.3E-3</v>
      </c>
      <c r="F5" s="8">
        <v>65.62</v>
      </c>
      <c r="G5" s="8">
        <v>75.459999999999994</v>
      </c>
      <c r="I5" s="8" t="s">
        <v>2</v>
      </c>
      <c r="J5" s="8">
        <v>1.4E-3</v>
      </c>
      <c r="K5" s="10">
        <f t="shared" ref="K5:K8" si="2">CONVERT(C5,"ft","m")</f>
        <v>55.997855999999999</v>
      </c>
      <c r="L5" s="10">
        <f t="shared" si="0"/>
        <v>67.997832000000002</v>
      </c>
      <c r="M5" s="8">
        <v>4.3E-3</v>
      </c>
      <c r="N5" s="10">
        <f t="shared" si="1"/>
        <v>20.000976000000001</v>
      </c>
      <c r="O5" s="10">
        <f t="shared" si="1"/>
        <v>23.000207999999997</v>
      </c>
    </row>
    <row r="6" spans="1:15" x14ac:dyDescent="0.35">
      <c r="A6" s="8" t="s">
        <v>3</v>
      </c>
      <c r="B6" s="8">
        <v>1.1000000000000001E-3</v>
      </c>
      <c r="C6" s="8">
        <v>226.38</v>
      </c>
      <c r="D6" s="8">
        <v>272.31</v>
      </c>
      <c r="E6" s="8">
        <v>3.3999999999999998E-3</v>
      </c>
      <c r="F6" s="8">
        <v>82.02</v>
      </c>
      <c r="G6" s="8">
        <v>95.14</v>
      </c>
      <c r="I6" s="8" t="s">
        <v>3</v>
      </c>
      <c r="J6" s="8">
        <v>1.1000000000000001E-3</v>
      </c>
      <c r="K6" s="10">
        <f t="shared" si="2"/>
        <v>69.000624000000002</v>
      </c>
      <c r="L6" s="10">
        <f t="shared" si="0"/>
        <v>83.000088000000005</v>
      </c>
      <c r="M6" s="8">
        <v>3.3999999999999998E-3</v>
      </c>
      <c r="N6" s="10">
        <f t="shared" si="1"/>
        <v>24.999696</v>
      </c>
      <c r="O6" s="10">
        <f t="shared" si="1"/>
        <v>28.998671999999999</v>
      </c>
    </row>
    <row r="7" spans="1:15" x14ac:dyDescent="0.35">
      <c r="A7" s="8" t="s">
        <v>4</v>
      </c>
      <c r="B7" s="8">
        <v>0.01</v>
      </c>
      <c r="C7" s="8">
        <v>29.53</v>
      </c>
      <c r="D7" s="8">
        <v>32.81</v>
      </c>
      <c r="E7" s="8">
        <v>2.1999999999999999E-2</v>
      </c>
      <c r="F7" s="8">
        <v>16.399999999999999</v>
      </c>
      <c r="G7" s="8">
        <v>16.399999999999999</v>
      </c>
      <c r="I7" s="8" t="s">
        <v>4</v>
      </c>
      <c r="J7" s="8">
        <v>0.01</v>
      </c>
      <c r="K7" s="10">
        <f t="shared" si="2"/>
        <v>9.0007439999999992</v>
      </c>
      <c r="L7" s="10">
        <f t="shared" si="0"/>
        <v>10.000488000000001</v>
      </c>
      <c r="M7" s="8">
        <v>2.1999999999999999E-2</v>
      </c>
      <c r="N7" s="10">
        <f t="shared" si="1"/>
        <v>4.9987199999999996</v>
      </c>
      <c r="O7" s="10">
        <f t="shared" si="1"/>
        <v>4.9987199999999996</v>
      </c>
    </row>
    <row r="8" spans="1:15" x14ac:dyDescent="0.35">
      <c r="A8" s="8" t="s">
        <v>5</v>
      </c>
      <c r="B8" s="8">
        <v>1.6000000000000001E-3</v>
      </c>
      <c r="C8" s="8">
        <v>164.04</v>
      </c>
      <c r="D8" s="8">
        <v>196.85</v>
      </c>
      <c r="E8" s="8">
        <v>2.3E-3</v>
      </c>
      <c r="F8" s="8">
        <v>118.11</v>
      </c>
      <c r="G8" s="8">
        <v>141.07</v>
      </c>
      <c r="I8" s="8" t="s">
        <v>5</v>
      </c>
      <c r="J8" s="8">
        <v>1.6000000000000001E-3</v>
      </c>
      <c r="K8" s="10">
        <f t="shared" si="2"/>
        <v>49.999392</v>
      </c>
      <c r="L8" s="10">
        <f t="shared" si="0"/>
        <v>59.999879999999997</v>
      </c>
      <c r="M8" s="8">
        <v>2.3E-3</v>
      </c>
      <c r="N8" s="10">
        <f t="shared" si="1"/>
        <v>35.999927999999997</v>
      </c>
      <c r="O8" s="10">
        <f t="shared" si="1"/>
        <v>42.998136000000002</v>
      </c>
    </row>
    <row r="10" spans="1:15" x14ac:dyDescent="0.35">
      <c r="A10" s="4" t="s">
        <v>11</v>
      </c>
    </row>
    <row r="11" spans="1:15" x14ac:dyDescent="0.35">
      <c r="A11" s="19" t="s">
        <v>0</v>
      </c>
      <c r="B11" s="18" t="s">
        <v>8</v>
      </c>
      <c r="C11" s="18"/>
      <c r="D11" s="18"/>
      <c r="E11" s="18" t="s">
        <v>9</v>
      </c>
      <c r="F11" s="18"/>
      <c r="G11" s="18"/>
      <c r="I11" s="19" t="s">
        <v>0</v>
      </c>
      <c r="J11" s="18" t="s">
        <v>8</v>
      </c>
      <c r="K11" s="18"/>
      <c r="L11" s="18"/>
      <c r="M11" s="18" t="s">
        <v>9</v>
      </c>
      <c r="N11" s="18"/>
      <c r="O11" s="18"/>
    </row>
    <row r="12" spans="1:15" ht="72.5" x14ac:dyDescent="0.35">
      <c r="A12" s="19"/>
      <c r="B12" s="9" t="s">
        <v>13</v>
      </c>
      <c r="C12" s="9" t="s">
        <v>6</v>
      </c>
      <c r="D12" s="9" t="s">
        <v>7</v>
      </c>
      <c r="E12" s="9" t="s">
        <v>13</v>
      </c>
      <c r="F12" s="9" t="s">
        <v>6</v>
      </c>
      <c r="G12" s="9" t="s">
        <v>7</v>
      </c>
      <c r="I12" s="19"/>
      <c r="J12" s="9" t="s">
        <v>13</v>
      </c>
      <c r="K12" s="9" t="s">
        <v>14</v>
      </c>
      <c r="L12" s="9" t="s">
        <v>15</v>
      </c>
      <c r="M12" s="9" t="s">
        <v>13</v>
      </c>
      <c r="N12" s="9" t="s">
        <v>14</v>
      </c>
      <c r="O12" s="9" t="s">
        <v>15</v>
      </c>
    </row>
    <row r="13" spans="1:15" x14ac:dyDescent="0.35">
      <c r="A13" s="8" t="s">
        <v>1</v>
      </c>
      <c r="B13" s="8">
        <v>3.2499999999999999E-3</v>
      </c>
      <c r="C13" s="8">
        <v>85.3</v>
      </c>
      <c r="D13" s="8">
        <v>98.42</v>
      </c>
      <c r="E13" s="8">
        <v>9.1999999999999998E-3</v>
      </c>
      <c r="F13" s="5">
        <v>32.81</v>
      </c>
      <c r="G13" s="8">
        <v>36.090000000000003</v>
      </c>
      <c r="I13" s="8" t="s">
        <v>1</v>
      </c>
      <c r="J13" s="8">
        <v>3.2499999999999999E-3</v>
      </c>
      <c r="K13" s="10">
        <f t="shared" ref="K13:L17" si="3">CONVERT(C13,"ft","m")</f>
        <v>25.99944</v>
      </c>
      <c r="L13" s="10">
        <f t="shared" si="3"/>
        <v>29.998415999999999</v>
      </c>
      <c r="M13" s="8">
        <v>9.1999999999999998E-3</v>
      </c>
      <c r="N13" s="10">
        <f t="shared" ref="N13:O17" si="4">CONVERT(F13,"ft","m")</f>
        <v>10.000488000000001</v>
      </c>
      <c r="O13" s="10">
        <f t="shared" si="4"/>
        <v>11.000232000000002</v>
      </c>
    </row>
    <row r="14" spans="1:15" x14ac:dyDescent="0.35">
      <c r="A14" s="8" t="s">
        <v>2</v>
      </c>
      <c r="B14" s="8">
        <v>7.1000000000000004E-3</v>
      </c>
      <c r="C14" s="8">
        <v>42.65</v>
      </c>
      <c r="D14" s="8">
        <v>45.93</v>
      </c>
      <c r="E14" s="8">
        <v>2.1700000000000001E-2</v>
      </c>
      <c r="F14" s="8">
        <v>16.399999999999999</v>
      </c>
      <c r="G14" s="8">
        <v>16.399999999999999</v>
      </c>
      <c r="I14" s="8" t="s">
        <v>2</v>
      </c>
      <c r="J14" s="8">
        <v>7.1000000000000004E-3</v>
      </c>
      <c r="K14" s="10">
        <f t="shared" si="3"/>
        <v>12.99972</v>
      </c>
      <c r="L14" s="10">
        <f t="shared" si="3"/>
        <v>13.999464</v>
      </c>
      <c r="M14" s="8">
        <v>2.1700000000000001E-2</v>
      </c>
      <c r="N14" s="10">
        <f t="shared" si="4"/>
        <v>4.9987199999999996</v>
      </c>
      <c r="O14" s="10">
        <f t="shared" si="4"/>
        <v>4.9987199999999996</v>
      </c>
    </row>
    <row r="15" spans="1:15" x14ac:dyDescent="0.35">
      <c r="A15" s="8" t="s">
        <v>3</v>
      </c>
      <c r="B15" s="8">
        <v>5.7999999999999996E-3</v>
      </c>
      <c r="C15" s="8">
        <v>49.21</v>
      </c>
      <c r="D15" s="8">
        <v>59.05</v>
      </c>
      <c r="E15" s="8">
        <v>1.7399999999999999E-2</v>
      </c>
      <c r="F15" s="8">
        <v>19.68</v>
      </c>
      <c r="G15" s="8">
        <v>19.68</v>
      </c>
      <c r="I15" s="8" t="s">
        <v>3</v>
      </c>
      <c r="J15" s="8">
        <v>5.7999999999999996E-3</v>
      </c>
      <c r="K15" s="10">
        <f t="shared" si="3"/>
        <v>14.999207999999999</v>
      </c>
      <c r="L15" s="10">
        <f t="shared" si="3"/>
        <v>17.998439999999999</v>
      </c>
      <c r="M15" s="8">
        <v>1.7399999999999999E-2</v>
      </c>
      <c r="N15" s="10">
        <f t="shared" si="4"/>
        <v>5.9984640000000002</v>
      </c>
      <c r="O15" s="10">
        <f t="shared" si="4"/>
        <v>5.9984640000000002</v>
      </c>
    </row>
    <row r="16" spans="1:15" x14ac:dyDescent="0.35">
      <c r="A16" s="8" t="s">
        <v>4</v>
      </c>
      <c r="B16" s="8">
        <v>5.1999999999999998E-2</v>
      </c>
      <c r="C16" s="8">
        <v>6.56</v>
      </c>
      <c r="D16" s="8">
        <v>6.56</v>
      </c>
      <c r="E16" s="8">
        <v>0.112</v>
      </c>
      <c r="F16" s="8">
        <v>3.28</v>
      </c>
      <c r="G16" s="8">
        <v>3.28</v>
      </c>
      <c r="I16" s="8" t="s">
        <v>4</v>
      </c>
      <c r="J16" s="8">
        <v>5.1999999999999998E-2</v>
      </c>
      <c r="K16" s="10">
        <f t="shared" si="3"/>
        <v>1.9994879999999999</v>
      </c>
      <c r="L16" s="10">
        <f t="shared" si="3"/>
        <v>1.9994879999999999</v>
      </c>
      <c r="M16" s="8">
        <v>0.112</v>
      </c>
      <c r="N16" s="10">
        <f t="shared" si="4"/>
        <v>0.99974399999999997</v>
      </c>
      <c r="O16" s="10">
        <f t="shared" si="4"/>
        <v>0.99974399999999997</v>
      </c>
    </row>
    <row r="17" spans="1:15" x14ac:dyDescent="0.35">
      <c r="A17" s="8" t="s">
        <v>5</v>
      </c>
      <c r="B17" s="8">
        <v>8.3000000000000001E-3</v>
      </c>
      <c r="C17" s="8">
        <v>36.090000000000003</v>
      </c>
      <c r="D17" s="8">
        <v>39.369999999999997</v>
      </c>
      <c r="E17" s="8">
        <v>1.2E-2</v>
      </c>
      <c r="F17" s="8">
        <v>26.25</v>
      </c>
      <c r="G17" s="8">
        <v>29.53</v>
      </c>
      <c r="I17" s="8" t="s">
        <v>5</v>
      </c>
      <c r="J17" s="8">
        <v>8.3000000000000001E-3</v>
      </c>
      <c r="K17" s="10">
        <f t="shared" si="3"/>
        <v>11.000232000000002</v>
      </c>
      <c r="L17" s="10">
        <f t="shared" si="3"/>
        <v>11.999975999999998</v>
      </c>
      <c r="M17" s="8">
        <v>1.2E-2</v>
      </c>
      <c r="N17" s="10">
        <f t="shared" si="4"/>
        <v>8.0009999999999994</v>
      </c>
      <c r="O17" s="10">
        <f t="shared" si="4"/>
        <v>9.0007439999999992</v>
      </c>
    </row>
    <row r="19" spans="1:15" x14ac:dyDescent="0.35">
      <c r="A19" s="4" t="s">
        <v>12</v>
      </c>
    </row>
    <row r="20" spans="1:15" x14ac:dyDescent="0.35">
      <c r="A20" s="19" t="s">
        <v>0</v>
      </c>
      <c r="B20" s="18" t="s">
        <v>8</v>
      </c>
      <c r="C20" s="18"/>
      <c r="D20" s="18"/>
      <c r="E20" s="18" t="s">
        <v>9</v>
      </c>
      <c r="F20" s="18"/>
      <c r="G20" s="18"/>
      <c r="I20" s="19" t="s">
        <v>0</v>
      </c>
      <c r="J20" s="18" t="s">
        <v>8</v>
      </c>
      <c r="K20" s="18"/>
      <c r="L20" s="18"/>
      <c r="M20" s="18" t="s">
        <v>9</v>
      </c>
      <c r="N20" s="18"/>
      <c r="O20" s="18"/>
    </row>
    <row r="21" spans="1:15" ht="72.5" x14ac:dyDescent="0.35">
      <c r="A21" s="19"/>
      <c r="B21" s="9" t="s">
        <v>13</v>
      </c>
      <c r="C21" s="9" t="s">
        <v>6</v>
      </c>
      <c r="D21" s="9" t="s">
        <v>7</v>
      </c>
      <c r="E21" s="9" t="s">
        <v>13</v>
      </c>
      <c r="F21" s="9" t="s">
        <v>6</v>
      </c>
      <c r="G21" s="9" t="s">
        <v>7</v>
      </c>
      <c r="I21" s="19"/>
      <c r="J21" s="9" t="s">
        <v>13</v>
      </c>
      <c r="K21" s="9" t="s">
        <v>14</v>
      </c>
      <c r="L21" s="9" t="s">
        <v>15</v>
      </c>
      <c r="M21" s="9" t="s">
        <v>13</v>
      </c>
      <c r="N21" s="9" t="s">
        <v>14</v>
      </c>
      <c r="O21" s="9" t="s">
        <v>15</v>
      </c>
    </row>
    <row r="22" spans="1:15" x14ac:dyDescent="0.35">
      <c r="A22" s="8" t="s">
        <v>1</v>
      </c>
      <c r="B22" s="8">
        <v>1.917E-2</v>
      </c>
      <c r="C22" s="8">
        <v>19.68</v>
      </c>
      <c r="D22" s="8">
        <v>19.68</v>
      </c>
      <c r="E22" s="8">
        <v>5.4100000000000002E-2</v>
      </c>
      <c r="F22" s="5">
        <v>6.56</v>
      </c>
      <c r="G22" s="8">
        <v>6.56</v>
      </c>
      <c r="I22" s="8" t="s">
        <v>1</v>
      </c>
      <c r="J22" s="8">
        <v>1.917E-2</v>
      </c>
      <c r="K22" s="10">
        <f t="shared" ref="K22:L26" si="5">CONVERT(C22,"ft","m")</f>
        <v>5.9984640000000002</v>
      </c>
      <c r="L22" s="10">
        <f t="shared" si="5"/>
        <v>5.9984640000000002</v>
      </c>
      <c r="M22" s="8">
        <v>5.4100000000000002E-2</v>
      </c>
      <c r="N22" s="10">
        <f t="shared" ref="N22:O26" si="6">CONVERT(F22,"ft","m")</f>
        <v>1.9994879999999999</v>
      </c>
      <c r="O22" s="10">
        <f t="shared" si="6"/>
        <v>1.9994879999999999</v>
      </c>
    </row>
    <row r="23" spans="1:15" x14ac:dyDescent="0.35">
      <c r="A23" s="8" t="s">
        <v>2</v>
      </c>
      <c r="B23" s="8">
        <v>4.1799999999999997E-2</v>
      </c>
      <c r="C23" s="8">
        <v>9.84</v>
      </c>
      <c r="D23" s="8">
        <v>9.84</v>
      </c>
      <c r="E23" s="8">
        <v>0.12770000000000001</v>
      </c>
      <c r="F23" s="8">
        <v>3.28</v>
      </c>
      <c r="G23" s="8">
        <v>3.28</v>
      </c>
      <c r="I23" s="8" t="s">
        <v>2</v>
      </c>
      <c r="J23" s="8">
        <v>4.1799999999999997E-2</v>
      </c>
      <c r="K23" s="10">
        <f t="shared" si="5"/>
        <v>2.9992320000000001</v>
      </c>
      <c r="L23" s="10">
        <f t="shared" si="5"/>
        <v>2.9992320000000001</v>
      </c>
      <c r="M23" s="8">
        <v>0.12770000000000001</v>
      </c>
      <c r="N23" s="10">
        <f t="shared" si="6"/>
        <v>0.99974399999999997</v>
      </c>
      <c r="O23" s="10">
        <f t="shared" si="6"/>
        <v>0.99974399999999997</v>
      </c>
    </row>
    <row r="24" spans="1:15" x14ac:dyDescent="0.35">
      <c r="A24" s="8" t="s">
        <v>3</v>
      </c>
      <c r="B24" s="8">
        <v>3.4099999999999998E-2</v>
      </c>
      <c r="C24" s="8">
        <v>9.84</v>
      </c>
      <c r="D24" s="8">
        <v>13.12</v>
      </c>
      <c r="E24" s="8">
        <v>0.1022</v>
      </c>
      <c r="F24" s="8">
        <v>3.28</v>
      </c>
      <c r="G24" s="8">
        <v>3.28</v>
      </c>
      <c r="I24" s="8" t="s">
        <v>3</v>
      </c>
      <c r="J24" s="8">
        <v>3.4099999999999998E-2</v>
      </c>
      <c r="K24" s="10">
        <f t="shared" si="5"/>
        <v>2.9992320000000001</v>
      </c>
      <c r="L24" s="10">
        <f t="shared" si="5"/>
        <v>3.9989759999999999</v>
      </c>
      <c r="M24" s="8">
        <v>0.1022</v>
      </c>
      <c r="N24" s="10">
        <f t="shared" si="6"/>
        <v>0.99974399999999997</v>
      </c>
      <c r="O24" s="10">
        <f t="shared" si="6"/>
        <v>0.99974399999999997</v>
      </c>
    </row>
    <row r="25" spans="1:15" x14ac:dyDescent="0.35">
      <c r="A25" s="8" t="s">
        <v>4</v>
      </c>
      <c r="B25" s="8">
        <v>0.30649999999999999</v>
      </c>
      <c r="C25" s="8">
        <v>0</v>
      </c>
      <c r="D25" s="8">
        <v>0</v>
      </c>
      <c r="E25" s="8">
        <v>0.65700000000000003</v>
      </c>
      <c r="F25" s="8">
        <v>0</v>
      </c>
      <c r="G25" s="8">
        <v>0</v>
      </c>
      <c r="I25" s="8" t="s">
        <v>4</v>
      </c>
      <c r="J25" s="8">
        <v>0.30649999999999999</v>
      </c>
      <c r="K25" s="10">
        <f t="shared" si="5"/>
        <v>0</v>
      </c>
      <c r="L25" s="10">
        <f t="shared" si="5"/>
        <v>0</v>
      </c>
      <c r="M25" s="8">
        <v>0.65700000000000003</v>
      </c>
      <c r="N25" s="10">
        <f t="shared" si="6"/>
        <v>0</v>
      </c>
      <c r="O25" s="10">
        <f t="shared" si="6"/>
        <v>0</v>
      </c>
    </row>
    <row r="26" spans="1:15" x14ac:dyDescent="0.35">
      <c r="A26" s="8" t="s">
        <v>5</v>
      </c>
      <c r="B26" s="8">
        <v>4.8899999999999999E-2</v>
      </c>
      <c r="C26" s="8">
        <v>6.56</v>
      </c>
      <c r="D26" s="8">
        <v>6.56</v>
      </c>
      <c r="E26" s="8">
        <v>7.0699999999999999E-2</v>
      </c>
      <c r="F26" s="8">
        <v>3.28</v>
      </c>
      <c r="G26" s="8">
        <v>6.56</v>
      </c>
      <c r="I26" s="8" t="s">
        <v>5</v>
      </c>
      <c r="J26" s="8">
        <v>4.8899999999999999E-2</v>
      </c>
      <c r="K26" s="10">
        <f t="shared" si="5"/>
        <v>1.9994879999999999</v>
      </c>
      <c r="L26" s="10">
        <f t="shared" si="5"/>
        <v>1.9994879999999999</v>
      </c>
      <c r="M26" s="8">
        <v>7.0699999999999999E-2</v>
      </c>
      <c r="N26" s="10">
        <f t="shared" si="6"/>
        <v>0.99974399999999997</v>
      </c>
      <c r="O26" s="10">
        <f t="shared" si="6"/>
        <v>1.9994879999999999</v>
      </c>
    </row>
  </sheetData>
  <mergeCells count="18">
    <mergeCell ref="M20:O20"/>
    <mergeCell ref="A11:A12"/>
    <mergeCell ref="B11:D11"/>
    <mergeCell ref="E11:G11"/>
    <mergeCell ref="I11:I12"/>
    <mergeCell ref="J11:L11"/>
    <mergeCell ref="M11:O11"/>
    <mergeCell ref="A20:A21"/>
    <mergeCell ref="B20:D20"/>
    <mergeCell ref="E20:G20"/>
    <mergeCell ref="I20:I21"/>
    <mergeCell ref="J20:L20"/>
    <mergeCell ref="M2:O2"/>
    <mergeCell ref="A2:A3"/>
    <mergeCell ref="B2:D2"/>
    <mergeCell ref="E2:G2"/>
    <mergeCell ref="I2:I3"/>
    <mergeCell ref="J2:L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8ED9461BD0F242A21E59CB3747CA89" ma:contentTypeVersion="35" ma:contentTypeDescription="Create a new document." ma:contentTypeScope="" ma:versionID="7f5085b62d4f0b7467031517a32caf1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1b69afd8-9bdb-481b-b26a-06cbd17fa30c" targetNamespace="http://schemas.microsoft.com/office/2006/metadata/properties" ma:root="true" ma:fieldsID="bb032a6556c66635196eaa965c28baba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1b69afd8-9bdb-481b-b26a-06cbd17fa30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Update" minOccurs="0"/>
                <xsd:element ref="ns6:MediaServiceMetadata" minOccurs="0"/>
                <xsd:element ref="ns6:MediaServiceFastMetadata" minOccurs="0"/>
                <xsd:element ref="ns1:PublishingStartDate" minOccurs="0"/>
                <xsd:element ref="ns1:PublishingExpirationDate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  <xsd:element ref="ns6:MediaServiceAutoTags" minOccurs="0"/>
                <xsd:element ref="ns6:MediaServiceOCR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PublishingStartDate" ma:index="34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35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69afd8-9bdb-481b-b26a-06cbd17fa30c" elementFormDefault="qualified">
    <xsd:import namespace="http://schemas.microsoft.com/office/2006/documentManagement/types"/>
    <xsd:import namespace="http://schemas.microsoft.com/office/infopath/2007/PartnerControls"/>
    <xsd:element name="Update" ma:index="31" nillable="true" ma:displayName="Update" ma:internalName="Update">
      <xsd:simpleType>
        <xsd:restriction base="dms:Text"/>
      </xsd:simpleType>
    </xsd:element>
    <xsd:element name="MediaServiceMetadata" ma:index="3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40" nillable="true" ma:displayName="Tags" ma:internalName="MediaServiceAutoTags" ma:readOnly="true">
      <xsd:simpleType>
        <xsd:restriction base="dms:Text"/>
      </xsd:simple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3" nillable="true" ma:displayName="Location" ma:internalName="MediaServiceLocation" ma:readOnly="true">
      <xsd:simpleType>
        <xsd:restriction base="dms:Text"/>
      </xsd:simpleType>
    </xsd:element>
    <xsd:element name="MediaLengthInSeconds" ma:index="4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rd xmlns="4ffa91fb-a0ff-4ac5-b2db-65c790d184a4">Shared</Record>
    <Document_x0020_Creation_x0020_Date xmlns="4ffa91fb-a0ff-4ac5-b2db-65c790d184a4">2023-03-29T16:09:24+00:00</Document_x0020_Creation_x0020_Date>
    <Language xmlns="http://schemas.microsoft.com/sharepoint/v3">English</Language>
    <_Source xmlns="http://schemas.microsoft.com/sharepoint/v3/fields" xsi:nil="true"/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Update xmlns="1b69afd8-9bdb-481b-b26a-06cbd17fa30c" xsi:nil="true"/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ights xmlns="4ffa91fb-a0ff-4ac5-b2db-65c790d184a4" xsi:nil="true"/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PublishingExpirationDate xmlns="http://schemas.microsoft.com/sharepoint/v3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PublishingStartDate xmlns="http://schemas.microsoft.com/sharepoint/v3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1666F7B-C797-4EB4-AA83-D673A0E96F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a5d1ca4e-0a3f-4119-b619-e20b93ebd1aa"/>
    <ds:schemaRef ds:uri="1b69afd8-9bdb-481b-b26a-06cbd17fa3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336C1B-C918-4B66-AA13-6C72BEF1A9D1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"/>
    <ds:schemaRef ds:uri="http://schemas.microsoft.com/sharepoint/v3/fields"/>
    <ds:schemaRef ds:uri="1b69afd8-9bdb-481b-b26a-06cbd17fa30c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1C583C24-E20C-489B-A702-7538DFBE75C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0708804-3F3B-43B1-9AFF-23C4DF737CAD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Read Me</vt:lpstr>
      <vt:lpstr>Combined Sheet</vt:lpstr>
      <vt:lpstr>Dietary HC05 (ground 0.05 VF-F)</vt:lpstr>
      <vt:lpstr>Contact HC25 (ground 0.05 VF-F)</vt:lpstr>
      <vt:lpstr>Graph (ground 0.05 lb-A VF-F)</vt:lpstr>
      <vt:lpstr>Dietary HC25 (ground 0.05 F-M)</vt:lpstr>
      <vt:lpstr>Contact HC25 (ground 0.05 F-M)</vt:lpstr>
      <vt:lpstr>Graph (ground 0.05 lb-A F-M)</vt:lpstr>
      <vt:lpstr>Dietary HC25 (ground 0.13 VF-F)</vt:lpstr>
      <vt:lpstr>Contact HC25 (ground 0.13 VF-F)</vt:lpstr>
      <vt:lpstr>Graph (ground 0.13 lb-A VF-F)</vt:lpstr>
      <vt:lpstr>Dietary HC25 (ground 0.13 F-M)</vt:lpstr>
      <vt:lpstr>Contact HC25 (ground 0.13 F-M)</vt:lpstr>
      <vt:lpstr>Graph (ground 0.13 lb-A F-M)</vt:lpstr>
      <vt:lpstr>Dietary HC25 (ground 0.5 VF-F)</vt:lpstr>
      <vt:lpstr>Contact HC25 (ground 0.5 VF-F)</vt:lpstr>
      <vt:lpstr>Graph (ground 0.5 lb-A VF-F)</vt:lpstr>
      <vt:lpstr>Dietary HC25 (ground 0.5 F-M)</vt:lpstr>
      <vt:lpstr>Contact HC25 (ground 0.5 F-M)</vt:lpstr>
      <vt:lpstr>Graph (ground 0.5 lb-A F-M)</vt:lpstr>
      <vt:lpstr>Dietary HC25 (airbst 0.05 sprs)</vt:lpstr>
      <vt:lpstr>Contact HC25 (airbst 0.05 sprs)</vt:lpstr>
      <vt:lpstr>Graph (airblast 0.05 sparse)</vt:lpstr>
      <vt:lpstr>Dietary HC25 (airbst 0.25 sprs)</vt:lpstr>
      <vt:lpstr>Contact HC25 (airbst 0.25 sprs)</vt:lpstr>
      <vt:lpstr>Graph (airblast 0.25 sparse)</vt:lpstr>
      <vt:lpstr>Dietary HC25 (aerial 0.1 F-M)</vt:lpstr>
      <vt:lpstr>Contact HC25 (aerial 0.1 F-M)</vt:lpstr>
      <vt:lpstr>Graph (aerial 0.1 lb-A F-M)</vt:lpstr>
      <vt:lpstr>Dietary HC25 (aerial 0.13 F-M)</vt:lpstr>
      <vt:lpstr>Contact HC25 (aerial 0.13 F-M)</vt:lpstr>
      <vt:lpstr>Graph (aerial 0.13 lb-A F-M)</vt:lpstr>
      <vt:lpstr>Final Graph</vt:lpstr>
      <vt:lpstr>Final Graph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Wuerthner, Vanessa</dc:creator>
  <cp:lastModifiedBy>Wuerthner, Vanessa</cp:lastModifiedBy>
  <dcterms:created xsi:type="dcterms:W3CDTF">2022-04-28T14:38:21Z</dcterms:created>
  <dcterms:modified xsi:type="dcterms:W3CDTF">2023-04-28T15:13:55Z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0x010100468ED9461BD0F242A21E59CB3747CA89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</Properties>
</file>