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PLANNING\Grant Applications\EPA Climate Pollution Reduction Grant\"/>
    </mc:Choice>
  </mc:AlternateContent>
  <xr:revisionPtr revIDLastSave="0" documentId="13_ncr:1_{232ED298-B9A8-45A2-B1B7-9C872A54B294}" xr6:coauthVersionLast="47" xr6:coauthVersionMax="47" xr10:uidLastSave="{00000000-0000-0000-0000-000000000000}"/>
  <bookViews>
    <workbookView xWindow="23205" yWindow="1260" windowWidth="25860" windowHeight="20670" xr2:uid="{733293B1-1C6B-4B03-BAB8-2E39648C2D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13" i="1" s="1"/>
  <c r="B17" i="1" s="1"/>
  <c r="B9" i="1"/>
  <c r="B8" i="1"/>
  <c r="B14" i="1" l="1"/>
  <c r="B18" i="1" s="1"/>
  <c r="B22" i="1" s="1"/>
  <c r="B20" i="1" l="1"/>
</calcChain>
</file>

<file path=xl/sharedStrings.xml><?xml version="1.0" encoding="utf-8"?>
<sst xmlns="http://schemas.openxmlformats.org/spreadsheetml/2006/main" count="17" uniqueCount="15">
  <si>
    <t>America's Central Port District</t>
  </si>
  <si>
    <t>Madison Harbor Truck Staging and Calling Lot</t>
  </si>
  <si>
    <t>Estimated Emissions Reductions</t>
  </si>
  <si>
    <t>Baseline</t>
  </si>
  <si>
    <t>Metric Tons of CO2 per month from Idling</t>
  </si>
  <si>
    <t>Reduction Measures</t>
  </si>
  <si>
    <t>Average Trucks per Month</t>
  </si>
  <si>
    <t>Average Idle Time (hours)</t>
  </si>
  <si>
    <t>Monthly Idle Time (hours)</t>
  </si>
  <si>
    <t>Gallons of Gas Idling per Month (0.8/hour)</t>
  </si>
  <si>
    <t>Operational Efficiencies (5%)</t>
  </si>
  <si>
    <t>5 minute Idle Time Policy (25%)</t>
  </si>
  <si>
    <t>Annual Reductions</t>
  </si>
  <si>
    <t>Total Reduction 2025 - 2030 (metric tons CO2)</t>
  </si>
  <si>
    <t>Total Reduction  2025 - 2050 (metric tons CO2)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</si>
</sst>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3" xfId="0" applyBorder="1"/>
    <xf numFmtId="0" fontId="1" fillId="0" borderId="1" xfId="0" applyFont="1" applyBorder="1"/>
    <xf numFmtId="0" fontId="1" fillId="0" borderId="0" xfId="0" applyFo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62B2-DF55-4F00-A5EE-7F4535F82B32}">
  <dimension ref="A1:B22"/>
  <sheetViews>
    <sheetView tabSelected="1" workbookViewId="0">
      <selection activeCell="H13" sqref="H13"/>
    </sheetView>
  </sheetViews>
  <sheetFormatPr defaultRowHeight="15" x14ac:dyDescent="0.25"/>
  <cols>
    <col min="1" max="1" width="41.28515625" bestFit="1" customWidth="1"/>
  </cols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5" spans="1:2" ht="15.75" thickBot="1" x14ac:dyDescent="0.3">
      <c r="A5" s="5" t="s">
        <v>3</v>
      </c>
      <c r="B5" s="6"/>
    </row>
    <row r="6" spans="1:2" x14ac:dyDescent="0.25">
      <c r="A6" s="2" t="s">
        <v>6</v>
      </c>
      <c r="B6" s="2">
        <v>1197</v>
      </c>
    </row>
    <row r="7" spans="1:2" x14ac:dyDescent="0.25">
      <c r="A7" s="1" t="s">
        <v>7</v>
      </c>
      <c r="B7" s="1">
        <v>1.5</v>
      </c>
    </row>
    <row r="8" spans="1:2" x14ac:dyDescent="0.25">
      <c r="A8" s="1" t="s">
        <v>8</v>
      </c>
      <c r="B8" s="1">
        <f>B6*B7</f>
        <v>1795.5</v>
      </c>
    </row>
    <row r="9" spans="1:2" x14ac:dyDescent="0.25">
      <c r="A9" s="1" t="s">
        <v>9</v>
      </c>
      <c r="B9" s="1">
        <f>B8*0.8</f>
        <v>1436.4</v>
      </c>
    </row>
    <row r="10" spans="1:2" x14ac:dyDescent="0.25">
      <c r="A10" s="1" t="s">
        <v>4</v>
      </c>
      <c r="B10" s="1">
        <f>B9*0.007</f>
        <v>10.0548</v>
      </c>
    </row>
    <row r="12" spans="1:2" ht="15.75" thickBot="1" x14ac:dyDescent="0.3">
      <c r="A12" s="7" t="s">
        <v>5</v>
      </c>
      <c r="B12" s="8"/>
    </row>
    <row r="13" spans="1:2" x14ac:dyDescent="0.25">
      <c r="A13" s="2" t="s">
        <v>11</v>
      </c>
      <c r="B13" s="2">
        <f>B10*0.25</f>
        <v>2.5137</v>
      </c>
    </row>
    <row r="14" spans="1:2" x14ac:dyDescent="0.25">
      <c r="A14" s="1" t="s">
        <v>10</v>
      </c>
      <c r="B14" s="1">
        <f>B10*0.05</f>
        <v>0.50274000000000008</v>
      </c>
    </row>
    <row r="16" spans="1:2" ht="15.75" thickBot="1" x14ac:dyDescent="0.3">
      <c r="A16" s="9" t="s">
        <v>12</v>
      </c>
      <c r="B16" s="9"/>
    </row>
    <row r="17" spans="1:2" x14ac:dyDescent="0.25">
      <c r="A17" s="2" t="s">
        <v>11</v>
      </c>
      <c r="B17" s="2">
        <f>B13*12</f>
        <v>30.164400000000001</v>
      </c>
    </row>
    <row r="18" spans="1:2" x14ac:dyDescent="0.25">
      <c r="A18" s="1" t="s">
        <v>10</v>
      </c>
      <c r="B18" s="1">
        <f>B14*12</f>
        <v>6.0328800000000005</v>
      </c>
    </row>
    <row r="20" spans="1:2" x14ac:dyDescent="0.25">
      <c r="A20" s="3" t="s">
        <v>13</v>
      </c>
      <c r="B20" s="3">
        <f>3*(B17+B18)</f>
        <v>108.59183999999999</v>
      </c>
    </row>
    <row r="21" spans="1:2" x14ac:dyDescent="0.25">
      <c r="A21" s="4"/>
      <c r="B21" s="4"/>
    </row>
    <row r="22" spans="1:2" x14ac:dyDescent="0.25">
      <c r="A22" s="3" t="s">
        <v>14</v>
      </c>
      <c r="B22" s="3">
        <f>23*(B17+B18)</f>
        <v>832.53743999999995</v>
      </c>
    </row>
  </sheetData>
  <mergeCells count="3">
    <mergeCell ref="A5:B5"/>
    <mergeCell ref="A12:B12"/>
    <mergeCell ref="A16:B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Voelker</dc:creator>
  <cp:lastModifiedBy>Christie Voelker</cp:lastModifiedBy>
  <dcterms:created xsi:type="dcterms:W3CDTF">2024-03-25T13:32:15Z</dcterms:created>
  <dcterms:modified xsi:type="dcterms:W3CDTF">2024-04-01T14:03:53Z</dcterms:modified>
</cp:coreProperties>
</file>