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filterPrivacy="1" codeName="ThisWorkbook" defaultThemeVersion="166925"/>
  <xr:revisionPtr revIDLastSave="0" documentId="13_ncr:1_{9CC69449-799B-F94C-AAEC-2FE17A9AB5F5}" xr6:coauthVersionLast="47" xr6:coauthVersionMax="47" xr10:uidLastSave="{00000000-0000-0000-0000-000000000000}"/>
  <bookViews>
    <workbookView xWindow="-33680" yWindow="500" windowWidth="31740" windowHeight="19500" tabRatio="979" activeTab="2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0" i="16" l="1"/>
  <c r="J33" i="16"/>
  <c r="D33" i="16"/>
  <c r="J20" i="16"/>
  <c r="J21" i="16"/>
  <c r="J24" i="16"/>
  <c r="E22" i="16"/>
  <c r="F22" i="16"/>
  <c r="G22" i="16"/>
  <c r="H22" i="16"/>
  <c r="D22" i="16"/>
  <c r="J18" i="3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J10" i="16"/>
  <c r="E54" i="34"/>
  <c r="J54" i="34" s="1"/>
  <c r="F54" i="34"/>
  <c r="F56" i="34" s="1"/>
  <c r="J56" i="34" s="1"/>
  <c r="G54" i="34"/>
  <c r="H54" i="34"/>
  <c r="D54" i="34"/>
  <c r="J8" i="16"/>
  <c r="J9" i="16"/>
  <c r="E15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5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39" i="16"/>
  <c r="F39" i="16"/>
  <c r="G39" i="16"/>
  <c r="H39" i="16"/>
  <c r="D39" i="16"/>
  <c r="J38" i="16"/>
  <c r="J37" i="16"/>
  <c r="E33" i="16"/>
  <c r="F33" i="16"/>
  <c r="G33" i="16"/>
  <c r="H33" i="16"/>
  <c r="E28" i="16"/>
  <c r="F28" i="16"/>
  <c r="G28" i="16"/>
  <c r="H28" i="16"/>
  <c r="D28" i="16"/>
  <c r="E25" i="16"/>
  <c r="F25" i="16"/>
  <c r="G25" i="16"/>
  <c r="H25" i="16"/>
  <c r="D25" i="16"/>
  <c r="J27" i="16"/>
  <c r="J31" i="16"/>
  <c r="J32" i="16"/>
  <c r="E18" i="16"/>
  <c r="F18" i="16"/>
  <c r="G18" i="16"/>
  <c r="H18" i="16"/>
  <c r="D18" i="16"/>
  <c r="J17" i="16"/>
  <c r="J18" i="16" s="1"/>
  <c r="E11" i="16"/>
  <c r="F11" i="16"/>
  <c r="G11" i="16"/>
  <c r="H11" i="16"/>
  <c r="D11" i="16"/>
  <c r="G15" i="16"/>
  <c r="H15" i="16"/>
  <c r="D15" i="16"/>
  <c r="J14" i="16"/>
  <c r="J28" i="16" l="1"/>
  <c r="E10" i="30"/>
  <c r="J22" i="16"/>
  <c r="J25" i="16"/>
  <c r="J39" i="16"/>
  <c r="D16" i="30"/>
  <c r="D34" i="16"/>
  <c r="D41" i="16" s="1"/>
  <c r="G10" i="30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F12" i="30"/>
  <c r="H12" i="30"/>
  <c r="D10" i="30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H34" i="16"/>
  <c r="H41" i="16" s="1"/>
  <c r="J11" i="16"/>
  <c r="J13" i="16"/>
  <c r="J15" i="16" s="1"/>
  <c r="J55" i="29"/>
  <c r="J49" i="29"/>
  <c r="J50" i="28"/>
  <c r="J56" i="27"/>
  <c r="E34" i="16"/>
  <c r="E41" i="16" s="1"/>
  <c r="G34" i="16"/>
  <c r="G41" i="16" s="1"/>
  <c r="F34" i="16"/>
  <c r="F41" i="16" s="1"/>
  <c r="J16" i="30" l="1"/>
  <c r="J10" i="30"/>
  <c r="J11" i="30"/>
  <c r="D58" i="34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J51" i="28"/>
  <c r="J58" i="28" s="1"/>
  <c r="D25" i="30" s="1"/>
  <c r="G14" i="30"/>
  <c r="G18" i="30" s="1"/>
  <c r="J7" i="30"/>
  <c r="F58" i="28"/>
  <c r="H14" i="30"/>
  <c r="H18" i="30" s="1"/>
  <c r="D14" i="30"/>
  <c r="J13" i="30"/>
  <c r="J50" i="31"/>
  <c r="J57" i="31" s="1"/>
  <c r="J50" i="29"/>
  <c r="J57" i="29" s="1"/>
  <c r="D26" i="30" s="1"/>
  <c r="J51" i="27"/>
  <c r="J58" i="27" s="1"/>
  <c r="D24" i="30" s="1"/>
  <c r="J34" i="16"/>
  <c r="J41" i="16" s="1"/>
  <c r="D23" i="30" s="1"/>
  <c r="J14" i="30" l="1"/>
  <c r="J18" i="30" s="1"/>
  <c r="D18" i="30"/>
  <c r="D29" i="30"/>
  <c r="E24" i="30" s="1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<sst xmlns="http://schemas.openxmlformats.org/spreadsheetml/2006/main" count="510" uniqueCount="90">
  <si>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</si>
  <si>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</si>
  <si>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</si>
  <si>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</si>
  <si>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</si>
  <si>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</si>
  <si>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</si>
  <si>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</si>
  <si>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</si>
  <si>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</si>
  <si>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</si>
  <si>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</si>
  <si>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</si>
  <si>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</si>
  <si>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</si>
  <si>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</si>
  <si>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</si>
  <si>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</si>
  <si>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</si>
  <si>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</si>
  <si>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</si>
  <si>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</si>
  <si>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</si>
  <si>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</si>
  <si>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</si>
  <si>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</si>
  <si>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</si>
  <si>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</si>
  <si>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</si>
  <si>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</si>
  <si>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</si>
  <si>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</si>
  <si>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</si>
  <si>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</si>
  <si>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</si>
  <si>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</si>
  <si>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</si>
  <si>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</si>
  <si>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</si>
  <si>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</si>
  <si>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</si>
  <si>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</si>
  <si>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</si>
  <si>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</si>
  <si>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</si>
  <si>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</si>
  <si>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</si>
  <si>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</si>
  <si>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</si>
  <si>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</si>
  <si>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</si>
  <si>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</si>
  <si>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</si>
  <si>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</si>
  <si>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</si>
  <si>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</si>
  <si>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</si>
  <si>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</si>
  <si>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</si>
  <si>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</si>
  <si>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</si>
  <si>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</si>
  <si>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</si>
  <si>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</si>
  <si>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</si>
  <si>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</si>
  <si>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</si>
  <si>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</si>
  <si>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</si>
  <si>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</si>
  <si>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</si>
  <si>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</si>
  <si>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</si>
  <si>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</si>
  <si>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</si>
  <si>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</si>
  <si>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</si>
  <si>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</si>
  <si>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</si>
  <si>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Project Operator @ $73,154/year 0.5FTE with 4% escalation</t>
  </si>
  <si>
    <t>Full time employees @ 51.4%</t>
  </si>
  <si>
    <t>Capital Project Delivery Service, UCD DCM</t>
  </si>
  <si>
    <t xml:space="preserve"> TOTAL FUNDING REQUEST</t>
  </si>
  <si>
    <t>GHG Reduction by Year</t>
  </si>
  <si>
    <t>2,106 MTCO2e</t>
  </si>
  <si>
    <t>10,080 MTCO2e reduction Yr 1-5</t>
  </si>
  <si>
    <t>On-Campus/Other Sponsored Activities F&amp;A (42.5%  of MTDC)</t>
  </si>
  <si>
    <t>Modified Total Direct Costs</t>
  </si>
  <si>
    <t>READ Tank</t>
  </si>
  <si>
    <t xml:space="preserve">      Welded tank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</si>
</sst>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37" fontId="3" fillId="0" borderId="1" xfId="0" applyNumberFormat="1" applyFont="1" applyBorder="1" applyAlignment="1">
      <alignment wrapText="1"/>
    </xf>
    <xf numFmtId="6" fontId="3" fillId="0" borderId="1" xfId="0" applyNumberFormat="1" applyFont="1" applyBorder="1" applyAlignment="1">
      <alignment wrapText="1"/>
    </xf>
    <xf numFmtId="37" fontId="0" fillId="0" borderId="1" xfId="0" applyNumberFormat="1" applyBorder="1" applyAlignment="1">
      <alignment wrapText="1"/>
    </xf>
    <xf numFmtId="6" fontId="3" fillId="4" borderId="1" xfId="0" applyNumberFormat="1" applyFont="1" applyFill="1" applyBorder="1" applyAlignment="1">
      <alignment wrapText="1"/>
    </xf>
    <xf numFmtId="3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left" wrapText="1" indent="2"/>
    </xf>
    <xf numFmtId="6" fontId="0" fillId="0" borderId="1" xfId="0" applyNumberFormat="1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6" fontId="3" fillId="4" borderId="4" xfId="0" applyNumberFormat="1" applyFont="1" applyFill="1" applyBorder="1" applyAlignment="1">
      <alignment wrapText="1"/>
    </xf>
    <xf numFmtId="6" fontId="19" fillId="0" borderId="12" xfId="0" applyNumberFormat="1" applyFont="1" applyBorder="1" applyAlignment="1">
      <alignment wrapText="1"/>
    </xf>
    <xf numFmtId="164" fontId="0" fillId="0" borderId="0" xfId="1" applyNumberFormat="1" applyFont="1"/>
    <xf numFmtId="0" fontId="1" fillId="5" borderId="8" xfId="0" applyFont="1" applyFill="1" applyBorder="1"/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164" fontId="3" fillId="0" borderId="1" xfId="1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baseColWidth="10" defaultColWidth="8.83203125" defaultRowHeight="15" x14ac:dyDescent="0.2"/>
  <cols>
    <col min="1" max="1" width="1.83203125" customWidth="1"/>
    <col min="5" max="5" width="13.5" bestFit="1" customWidth="1"/>
    <col min="6" max="6" width="14.5" bestFit="1" customWidth="1"/>
    <col min="7" max="9" width="14.5" customWidth="1"/>
    <col min="10" max="10" width="10.83203125" bestFit="1" customWidth="1"/>
    <col min="11" max="11" width="15.5" customWidth="1"/>
    <col min="18" max="18" width="37.5" customWidth="1"/>
  </cols>
  <sheetData>
    <row r="1" spans="4:11" ht="10.5" customHeight="1" x14ac:dyDescent="0.2"/>
    <row r="2" spans="4:11" x14ac:dyDescent="0.2">
      <c r="D2" s="3"/>
      <c r="E2" s="3"/>
      <c r="J2" s="33"/>
      <c r="K2" s="3"/>
    </row>
    <row r="3" spans="4:11" x14ac:dyDescent="0.2">
      <c r="D3" s="3"/>
      <c r="E3" s="3"/>
      <c r="J3" s="31"/>
      <c r="K3" s="32"/>
    </row>
    <row r="4" spans="4:11" x14ac:dyDescent="0.2">
      <c r="D4" s="4"/>
      <c r="E4" s="3"/>
    </row>
    <row r="9" spans="4:11" x14ac:dyDescent="0.2">
      <c r="J9" s="21"/>
    </row>
    <row r="17" spans="5:18" x14ac:dyDescent="0.2">
      <c r="E17" s="34"/>
      <c r="F17" s="34"/>
      <c r="G17" s="34"/>
      <c r="H17" s="34"/>
      <c r="I17" s="34"/>
    </row>
    <row r="18" spans="5:18" x14ac:dyDescent="0.2">
      <c r="E18" s="34"/>
      <c r="F18" s="34"/>
      <c r="G18" s="34"/>
      <c r="H18" s="34"/>
      <c r="I18" s="34"/>
    </row>
    <row r="27" spans="5:18" ht="24" x14ac:dyDescent="0.3">
      <c r="Q27" s="30"/>
    </row>
    <row r="28" spans="5:18" x14ac:dyDescent="0.2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baseColWidth="10" defaultColWidth="9.1640625" defaultRowHeight="15" x14ac:dyDescent="0.2"/>
  <cols>
    <col min="1" max="1" width="3.1640625" customWidth="1"/>
    <col min="2" max="2" width="12.1640625" customWidth="1"/>
    <col min="3" max="3" width="52.83203125" customWidth="1"/>
    <col min="4" max="4" width="12.6640625" style="6" customWidth="1"/>
    <col min="5" max="5" width="12.5" style="2" customWidth="1"/>
    <col min="6" max="7" width="12.5" customWidth="1"/>
    <col min="8" max="8" width="12.5" style="2" customWidth="1"/>
    <col min="9" max="9" width="0.83203125" style="7" customWidth="1"/>
    <col min="10" max="10" width="13.5" customWidth="1"/>
    <col min="11" max="11" width="10.1640625" customWidth="1"/>
  </cols>
  <sheetData>
    <row r="2" spans="2:39" ht="24" x14ac:dyDescent="0.3">
      <c r="B2" s="30" t="s">
        <v>33</v>
      </c>
    </row>
    <row r="3" spans="2:39" x14ac:dyDescent="0.2">
      <c r="B3" s="5"/>
    </row>
    <row r="4" spans="2:39" x14ac:dyDescent="0.2">
      <c r="B4" s="5"/>
    </row>
    <row r="5" spans="2:39" ht="19" x14ac:dyDescent="0.2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16" x14ac:dyDescent="0.2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6" x14ac:dyDescent="0.2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6" x14ac:dyDescent="0.2">
      <c r="B8" s="23"/>
      <c r="C8" s="25" t="s">
        <v>69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16" x14ac:dyDescent="0.2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ht="16" x14ac:dyDescent="0.2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ht="16" x14ac:dyDescent="0.2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ht="16" x14ac:dyDescent="0.2">
      <c r="B13" s="23"/>
      <c r="C13" s="25" t="s">
        <v>48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ht="16" x14ac:dyDescent="0.2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ht="16" x14ac:dyDescent="0.2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ht="16" x14ac:dyDescent="0.2">
      <c r="B18" s="23"/>
      <c r="C18" s="25" t="s">
        <v>64</v>
      </c>
      <c r="D18" s="13"/>
      <c r="E18" s="10"/>
      <c r="F18" s="10"/>
      <c r="G18" s="10"/>
      <c r="H18" s="10"/>
      <c r="J18" s="15" t="s">
        <v>35</v>
      </c>
    </row>
    <row r="19" spans="2:10" ht="16" x14ac:dyDescent="0.2">
      <c r="B19" s="23"/>
      <c r="C19" s="29" t="s">
        <v>49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 ht="16" x14ac:dyDescent="0.2">
      <c r="B20" s="23"/>
      <c r="C20" s="29" t="s">
        <v>50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ht="16" x14ac:dyDescent="0.2">
      <c r="B21" s="23"/>
      <c r="C21" s="29" t="s">
        <v>51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ht="16" x14ac:dyDescent="0.2">
      <c r="B22" s="23"/>
      <c r="C22" s="25" t="s">
        <v>70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ht="16" x14ac:dyDescent="0.2">
      <c r="B23" s="23"/>
      <c r="C23" s="29" t="s">
        <v>53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ht="16" x14ac:dyDescent="0.2">
      <c r="B24" s="23"/>
      <c r="C24" s="29" t="s">
        <v>54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ht="16" x14ac:dyDescent="0.2">
      <c r="B25" s="23"/>
      <c r="C25" s="29" t="s">
        <v>55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ht="16" x14ac:dyDescent="0.2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ht="16" x14ac:dyDescent="0.2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ht="16" x14ac:dyDescent="0.2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ht="16" x14ac:dyDescent="0.2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ht="16" x14ac:dyDescent="0.2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ht="16" x14ac:dyDescent="0.2">
      <c r="B33" s="23"/>
      <c r="C33" s="25" t="s">
        <v>58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ht="16" x14ac:dyDescent="0.2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ht="16" x14ac:dyDescent="0.2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ht="32" x14ac:dyDescent="0.2">
      <c r="B37" s="23"/>
      <c r="C37" s="61" t="s">
        <v>71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ht="16" x14ac:dyDescent="0.2">
      <c r="B38" s="23"/>
      <c r="C38" s="25" t="s">
        <v>72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ht="16" x14ac:dyDescent="0.2">
      <c r="B39" s="23"/>
      <c r="C39" s="25" t="s">
        <v>73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ht="16" x14ac:dyDescent="0.2">
      <c r="B40" s="23"/>
      <c r="C40" s="25" t="s">
        <v>74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ht="16" x14ac:dyDescent="0.2">
      <c r="B41" s="23"/>
      <c r="C41" s="25" t="s">
        <v>75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ht="16" x14ac:dyDescent="0.2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ht="16" x14ac:dyDescent="0.2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32" x14ac:dyDescent="0.2">
      <c r="B44" s="23"/>
      <c r="C44" s="25" t="s">
        <v>76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ht="16" x14ac:dyDescent="0.2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ht="16" x14ac:dyDescent="0.2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">
      <c r="B52" s="6"/>
      <c r="D52"/>
      <c r="E52"/>
      <c r="H52"/>
      <c r="I52"/>
      <c r="J52" t="s">
        <v>20</v>
      </c>
    </row>
    <row r="53" spans="2:10" x14ac:dyDescent="0.2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ht="32" x14ac:dyDescent="0.2">
      <c r="B54" s="23"/>
      <c r="C54" s="25" t="s">
        <v>77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ht="16" x14ac:dyDescent="0.2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6" thickBot="1" x14ac:dyDescent="0.25">
      <c r="B57" s="6"/>
      <c r="D57"/>
      <c r="E57"/>
      <c r="H57"/>
      <c r="I57"/>
      <c r="J57" t="s">
        <v>20</v>
      </c>
    </row>
    <row r="58" spans="2:10" s="1" customFormat="1" ht="33" thickBot="1" x14ac:dyDescent="0.25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">
      <c r="B59" s="6"/>
    </row>
    <row r="60" spans="2:10" x14ac:dyDescent="0.2">
      <c r="B60" s="6"/>
    </row>
    <row r="61" spans="2:10" x14ac:dyDescent="0.2">
      <c r="B61" s="6"/>
    </row>
    <row r="62" spans="2:10" x14ac:dyDescent="0.2">
      <c r="B62" s="6"/>
    </row>
    <row r="63" spans="2:10" x14ac:dyDescent="0.2">
      <c r="B63" s="6"/>
    </row>
    <row r="64" spans="2:10" x14ac:dyDescent="0.2">
      <c r="B64" s="6"/>
    </row>
    <row r="65" spans="2:2" x14ac:dyDescent="0.2">
      <c r="B65" s="6"/>
    </row>
    <row r="66" spans="2:2" x14ac:dyDescent="0.2">
      <c r="B66" s="6"/>
    </row>
    <row r="67" spans="2:2" x14ac:dyDescent="0.2">
      <c r="B67" s="6"/>
    </row>
    <row r="68" spans="2:2" x14ac:dyDescent="0.2">
      <c r="B68" s="6"/>
    </row>
    <row r="69" spans="2:2" x14ac:dyDescent="0.2">
      <c r="B69" s="6"/>
    </row>
    <row r="70" spans="2:2" x14ac:dyDescent="0.2">
      <c r="B70" s="6"/>
    </row>
    <row r="71" spans="2:2" x14ac:dyDescent="0.2">
      <c r="B71" s="6"/>
    </row>
    <row r="72" spans="2:2" x14ac:dyDescent="0.2">
      <c r="B72" s="6"/>
    </row>
    <row r="73" spans="2:2" x14ac:dyDescent="0.2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zoomScale="83" zoomScaleNormal="85" workbookViewId="0">
      <selection activeCell="C34" sqref="C34"/>
    </sheetView>
  </sheetViews>
  <sheetFormatPr baseColWidth="10" defaultColWidth="9.1640625" defaultRowHeight="15" customHeight="1" x14ac:dyDescent="0.2"/>
  <cols>
    <col min="1" max="1" width="3.1640625" customWidth="1"/>
    <col min="2" max="2" width="12.1640625" customWidth="1"/>
    <col min="3" max="3" width="29.1640625" customWidth="1"/>
    <col min="4" max="4" width="12.83203125" style="6" bestFit="1" customWidth="1"/>
    <col min="5" max="5" width="11.83203125" style="2" customWidth="1"/>
    <col min="6" max="6" width="12.1640625" customWidth="1"/>
    <col min="7" max="7" width="11.5" customWidth="1"/>
    <col min="8" max="8" width="12" style="2" customWidth="1"/>
    <col min="9" max="9" width="3.5" style="7" customWidth="1"/>
    <col min="10" max="10" width="12.6640625" bestFit="1" customWidth="1"/>
    <col min="11" max="11" width="10.1640625" customWidth="1"/>
  </cols>
  <sheetData>
    <row r="2" spans="2:39" ht="24" x14ac:dyDescent="0.3">
      <c r="B2" s="30" t="s">
        <v>0</v>
      </c>
    </row>
    <row r="3" spans="2:39" ht="26.5" customHeight="1" x14ac:dyDescent="0.2">
      <c r="B3" s="85" t="s">
        <v>1</v>
      </c>
      <c r="C3" s="85"/>
      <c r="D3" s="85"/>
      <c r="E3" s="85"/>
      <c r="F3" s="85"/>
      <c r="G3" s="85"/>
      <c r="H3" s="85"/>
      <c r="I3" s="85"/>
      <c r="J3" s="85"/>
    </row>
    <row r="4" spans="2:39" ht="15" customHeight="1" x14ac:dyDescent="0.2">
      <c r="B4" s="5"/>
    </row>
    <row r="5" spans="2:39" ht="19" x14ac:dyDescent="0.25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25" customHeight="1" x14ac:dyDescent="0.2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ht="16" x14ac:dyDescent="0.2">
      <c r="B7" s="22" t="s">
        <v>11</v>
      </c>
      <c r="C7" s="51" t="s">
        <v>12</v>
      </c>
      <c r="D7" s="52">
        <f>'Measure 1 Budget'!D11+'Measure 2 Budget'!D11+'Measure 3 Budget'!D11+'Measure 4 Budget'!D11+'Measure 5 Budget'!D11</f>
        <v>73236</v>
      </c>
      <c r="E7" s="52">
        <f>'Measure 1 Budget'!E11+'Measure 2 Budget'!E11+'Measure 3 Budget'!E11+'Measure 4 Budget'!E11+'Measure 5 Budget'!E11</f>
        <v>76165</v>
      </c>
      <c r="F7" s="52">
        <f>'Measure 1 Budget'!F11+'Measure 2 Budget'!F11+'Measure 3 Budget'!F11+'Measure 4 Budget'!F11+'Measure 5 Budget'!F11</f>
        <v>79212</v>
      </c>
      <c r="G7" s="52">
        <f>'Measure 1 Budget'!G11+'Measure 2 Budget'!G11+'Measure 3 Budget'!G11+'Measure 4 Budget'!G11+'Measure 5 Budget'!G11</f>
        <v>82380</v>
      </c>
      <c r="H7" s="52">
        <f>'Measure 1 Budget'!H11+'Measure 2 Budget'!H11+'Measure 3 Budget'!H11+'Measure 4 Budget'!H11+'Measure 5 Budget'!H11</f>
        <v>85676</v>
      </c>
      <c r="I7" s="53"/>
      <c r="J7" s="52">
        <f>SUM(D7:I7)</f>
        <v>396669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6" x14ac:dyDescent="0.2">
      <c r="B8" s="23"/>
      <c r="C8" s="51" t="s">
        <v>13</v>
      </c>
      <c r="D8" s="52">
        <f>'Measure 1 Budget'!D15+'Measure 2 Budget'!D16+'Measure 3 Budget'!D16+'Measure 4 Budget'!D16+'Measure 5 Budget'!D16</f>
        <v>37918</v>
      </c>
      <c r="E8" s="52">
        <f>'Measure 1 Budget'!E15+'Measure 2 Budget'!E16+'Measure 3 Budget'!E16+'Measure 4 Budget'!E16</f>
        <v>40596</v>
      </c>
      <c r="F8" s="52">
        <f>'Measure 1 Budget'!F15+'Measure 2 Budget'!F16+'Measure 3 Budget'!F16+'Measure 4 Budget'!F16</f>
        <v>43487</v>
      </c>
      <c r="G8" s="52">
        <f>'Measure 1 Budget'!G15+'Measure 2 Budget'!G16+'Measure 3 Budget'!G16+'Measure 4 Budget'!G16</f>
        <v>46565</v>
      </c>
      <c r="H8" s="52">
        <f>'Measure 1 Budget'!H15+'Measure 2 Budget'!H16+'Measure 3 Budget'!H16+'Measure 4 Budget'!H16</f>
        <v>49885</v>
      </c>
      <c r="I8" s="53"/>
      <c r="J8" s="52">
        <f t="shared" ref="J8:J14" si="0">SUM(D8:I8)</f>
        <v>218451</v>
      </c>
    </row>
    <row r="9" spans="2:39" ht="16" x14ac:dyDescent="0.2">
      <c r="B9" s="23"/>
      <c r="C9" s="51" t="s">
        <v>14</v>
      </c>
      <c r="D9" s="52">
        <f>'Measure 1 Budget'!D18+'Measure 2 Budget'!D27+'Measure 3 Budget'!D27+'Measure 4 Budget'!D27+'Measure 5 Budget'!D27</f>
        <v>0</v>
      </c>
      <c r="E9" s="52">
        <f>'Measure 1 Budget'!E18+'Measure 2 Budget'!E27+'Measure 3 Budget'!E27+'Measure 4 Budget'!E27</f>
        <v>0</v>
      </c>
      <c r="F9" s="52">
        <f>'Measure 1 Budget'!F18+'Measure 2 Budget'!F27+'Measure 3 Budget'!F27+'Measure 4 Budget'!F27</f>
        <v>0</v>
      </c>
      <c r="G9" s="52">
        <f>'Measure 1 Budget'!G18+'Measure 2 Budget'!G27+'Measure 3 Budget'!G27+'Measure 4 Budget'!G27</f>
        <v>0</v>
      </c>
      <c r="H9" s="52">
        <f>'Measure 1 Budget'!H18+'Measure 2 Budget'!H27+'Measure 3 Budget'!H27+'Measure 4 Budget'!H27</f>
        <v>0</v>
      </c>
      <c r="I9" s="53"/>
      <c r="J9" s="52">
        <f t="shared" si="0"/>
        <v>0</v>
      </c>
    </row>
    <row r="10" spans="2:39" ht="16" x14ac:dyDescent="0.2">
      <c r="B10" s="23"/>
      <c r="C10" s="51" t="s">
        <v>15</v>
      </c>
      <c r="D10" s="52">
        <f>'Measure 1 Budget'!D22+'Measure 2 Budget'!D31+'Measure 3 Budget'!D31+'Measure 4 Budget'!D31+'Measure 5 Budget'!D31</f>
        <v>0</v>
      </c>
      <c r="E10" s="52">
        <f>'Measure 1 Budget'!E22+'Measure 2 Budget'!E31+'Measure 3 Budget'!E31+'Measure 4 Budget'!E31</f>
        <v>0</v>
      </c>
      <c r="F10" s="52">
        <f>'Measure 1 Budget'!F22+'Measure 2 Budget'!F31+'Measure 3 Budget'!F31+'Measure 4 Budget'!F31</f>
        <v>0</v>
      </c>
      <c r="G10" s="52">
        <f>'Measure 1 Budget'!G22+'Measure 2 Budget'!G31+'Measure 3 Budget'!G31+'Measure 4 Budget'!G31</f>
        <v>0</v>
      </c>
      <c r="H10" s="52">
        <f>'Measure 1 Budget'!H22+'Measure 2 Budget'!H31+'Measure 3 Budget'!H31+'Measure 4 Budget'!H31</f>
        <v>0</v>
      </c>
      <c r="I10" s="53"/>
      <c r="J10" s="52">
        <f t="shared" si="0"/>
        <v>0</v>
      </c>
    </row>
    <row r="11" spans="2:39" ht="16" x14ac:dyDescent="0.2">
      <c r="B11" s="23"/>
      <c r="C11" s="51" t="s">
        <v>16</v>
      </c>
      <c r="D11" s="52">
        <f>'Measure 1 Budget'!D25+'Measure 2 Budget'!D35+'Measure 3 Budget'!D35+'Measure 4 Budget'!D35+'Measure 5 Budget'!D35</f>
        <v>0</v>
      </c>
      <c r="E11" s="52">
        <f>'Measure 1 Budget'!E25+'Measure 2 Budget'!E35+'Measure 3 Budget'!E35+'Measure 4 Budget'!E35</f>
        <v>0</v>
      </c>
      <c r="F11" s="52">
        <f>'Measure 1 Budget'!F25+'Measure 2 Budget'!F35+'Measure 3 Budget'!F35+'Measure 4 Budget'!F35</f>
        <v>0</v>
      </c>
      <c r="G11" s="52">
        <f>'Measure 1 Budget'!G25+'Measure 2 Budget'!G35+'Measure 3 Budget'!G35+'Measure 4 Budget'!G35</f>
        <v>0</v>
      </c>
      <c r="H11" s="52">
        <f>'Measure 1 Budget'!H25+'Measure 2 Budget'!H35+'Measure 3 Budget'!H35+'Measure 4 Budget'!H35</f>
        <v>0</v>
      </c>
      <c r="I11" s="53"/>
      <c r="J11" s="52">
        <f t="shared" si="0"/>
        <v>0</v>
      </c>
    </row>
    <row r="12" spans="2:39" ht="16" x14ac:dyDescent="0.2">
      <c r="B12" s="23"/>
      <c r="C12" s="51" t="s">
        <v>17</v>
      </c>
      <c r="D12" s="52">
        <f>'Measure 1 Budget'!D28+'Measure 2 Budget'!D42+'Measure 3 Budget'!D42+'Measure 4 Budget'!D41+'Measure 5 Budget'!D41</f>
        <v>0</v>
      </c>
      <c r="E12" s="52">
        <f>'Measure 1 Budget'!E28+'Measure 2 Budget'!E42+'Measure 3 Budget'!E42+'Measure 4 Budget'!E41</f>
        <v>0</v>
      </c>
      <c r="F12" s="52">
        <f>'Measure 1 Budget'!F28+'Measure 2 Budget'!F42+'Measure 3 Budget'!F42+'Measure 4 Budget'!F41</f>
        <v>0</v>
      </c>
      <c r="G12" s="52">
        <f>'Measure 1 Budget'!G28+'Measure 2 Budget'!G42+'Measure 3 Budget'!G42+'Measure 4 Budget'!G41</f>
        <v>0</v>
      </c>
      <c r="H12" s="52">
        <f>'Measure 1 Budget'!H28+'Measure 2 Budget'!H42+'Measure 3 Budget'!H42+'Measure 4 Budget'!H41</f>
        <v>0</v>
      </c>
      <c r="I12" s="53"/>
      <c r="J12" s="52">
        <f t="shared" si="0"/>
        <v>0</v>
      </c>
    </row>
    <row r="13" spans="2:39" ht="16" x14ac:dyDescent="0.2">
      <c r="B13" s="23"/>
      <c r="C13" s="51" t="s">
        <v>18</v>
      </c>
      <c r="D13" s="52">
        <f>'Measure 1 Budget'!D33+'Measure 2 Budget'!D50+'Measure 3 Budget'!D50+'Measure 4 Budget'!D49+'Measure 5 Budget'!D49</f>
        <v>1950000</v>
      </c>
      <c r="E13" s="52">
        <f>'Measure 1 Budget'!E33+'Measure 2 Budget'!E50+'Measure 3 Budget'!E50+'Measure 4 Budget'!E49</f>
        <v>0</v>
      </c>
      <c r="F13" s="52">
        <f>'Measure 1 Budget'!F33+'Measure 2 Budget'!F50+'Measure 3 Budget'!F50+'Measure 4 Budget'!F49</f>
        <v>0</v>
      </c>
      <c r="G13" s="52">
        <f>'Measure 1 Budget'!G33+'Measure 2 Budget'!G50+'Measure 3 Budget'!G50+'Measure 4 Budget'!G49</f>
        <v>0</v>
      </c>
      <c r="H13" s="52">
        <f>'Measure 1 Budget'!H33+'Measure 2 Budget'!H50+'Measure 3 Budget'!H50+'Measure 4 Budget'!H49</f>
        <v>0</v>
      </c>
      <c r="I13" s="53"/>
      <c r="J13" s="52">
        <f t="shared" si="0"/>
        <v>1950000</v>
      </c>
    </row>
    <row r="14" spans="2:39" ht="16" x14ac:dyDescent="0.2">
      <c r="B14" s="24"/>
      <c r="C14" s="9" t="s">
        <v>19</v>
      </c>
      <c r="D14" s="16">
        <f>D13+D12+D11+D10+D9+D8+D7</f>
        <v>2061154</v>
      </c>
      <c r="E14" s="16">
        <f>E13+E12+E11+E10+E9+E8+E7</f>
        <v>116761</v>
      </c>
      <c r="F14" s="16">
        <f>F13+F12+F11+F10+F9+F8+F7</f>
        <v>122699</v>
      </c>
      <c r="G14" s="16">
        <f>G13+G12+G11+G10+G9+G8+G7</f>
        <v>128945</v>
      </c>
      <c r="H14" s="16">
        <f>H13+H12+H11+H10+H9+H8+H7</f>
        <v>135561</v>
      </c>
      <c r="J14" s="16">
        <f t="shared" si="0"/>
        <v>2565120</v>
      </c>
    </row>
    <row r="15" spans="2:39" x14ac:dyDescent="0.2">
      <c r="B15" s="67"/>
      <c r="D15"/>
      <c r="E15"/>
      <c r="H15"/>
      <c r="I15"/>
      <c r="J15" s="18" t="s">
        <v>20</v>
      </c>
    </row>
    <row r="16" spans="2:39" ht="20.25" customHeight="1" x14ac:dyDescent="0.2">
      <c r="B16" s="67"/>
      <c r="C16" s="9" t="s">
        <v>21</v>
      </c>
      <c r="D16" s="59">
        <f>'Measure 1 Budget'!D39+'Measure 2 Budget'!D56+'Measure 3 Budget'!D56+'Measure 4 Budget'!D55+'Measure 5 Budget'!D55</f>
        <v>47240</v>
      </c>
      <c r="E16" s="59">
        <f>'Measure 1 Budget'!E39+'Measure 2 Budget'!E56+'Measure 3 Budget'!E56+'Measure 4 Budget'!E55</f>
        <v>49623</v>
      </c>
      <c r="F16" s="59">
        <f>'Measure 1 Budget'!F39+'Measure 2 Budget'!F56+'Measure 3 Budget'!F56+'Measure 4 Budget'!F55</f>
        <v>52147</v>
      </c>
      <c r="G16" s="59">
        <f>'Measure 1 Budget'!G39+'Measure 2 Budget'!G56+'Measure 3 Budget'!G56+'Measure 4 Budget'!G55</f>
        <v>54802</v>
      </c>
      <c r="H16" s="59">
        <f>'Measure 1 Budget'!H39+'Measure 2 Budget'!H56+'Measure 3 Budget'!H56+'Measure 4 Budget'!H55</f>
        <v>57613</v>
      </c>
      <c r="J16" s="9">
        <f>SUM(D16:H16)</f>
        <v>261425</v>
      </c>
    </row>
    <row r="17" spans="2:10" ht="16" thickBot="1" x14ac:dyDescent="0.25">
      <c r="B17" s="67"/>
      <c r="D17"/>
      <c r="E17"/>
      <c r="H17"/>
      <c r="I17"/>
      <c r="J17" s="18" t="s">
        <v>20</v>
      </c>
    </row>
    <row r="18" spans="2:10" ht="31" customHeight="1" thickBot="1" x14ac:dyDescent="0.25">
      <c r="B18" s="66" t="s">
        <v>22</v>
      </c>
      <c r="C18" s="19"/>
      <c r="D18" s="54">
        <f>D14+D16</f>
        <v>2108394</v>
      </c>
      <c r="E18" s="54">
        <f>E14+E16</f>
        <v>166384</v>
      </c>
      <c r="F18" s="54">
        <f>F14+F16</f>
        <v>174846</v>
      </c>
      <c r="G18" s="54">
        <f>G14+G16</f>
        <v>183747</v>
      </c>
      <c r="H18" s="54">
        <f>H14+H16</f>
        <v>193174</v>
      </c>
      <c r="I18" s="55"/>
      <c r="J18" s="70">
        <f>J14+J16</f>
        <v>2826545</v>
      </c>
    </row>
    <row r="19" spans="2:10" s="1" customFormat="1" x14ac:dyDescent="0.2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">
      <c r="B20" s="6"/>
    </row>
    <row r="21" spans="2:10" ht="15" customHeight="1" x14ac:dyDescent="0.25">
      <c r="B21" s="45" t="s">
        <v>23</v>
      </c>
      <c r="C21" s="46"/>
      <c r="D21" s="46"/>
      <c r="E21" s="87"/>
      <c r="F21" s="87"/>
      <c r="H21"/>
      <c r="I21"/>
    </row>
    <row r="22" spans="2:10" ht="29.25" customHeight="1" x14ac:dyDescent="0.2">
      <c r="B22" s="47" t="s">
        <v>24</v>
      </c>
      <c r="C22" s="47" t="s">
        <v>25</v>
      </c>
      <c r="D22" s="56" t="s">
        <v>26</v>
      </c>
      <c r="E22" s="88" t="s">
        <v>27</v>
      </c>
      <c r="F22" s="88"/>
      <c r="H22"/>
      <c r="I22"/>
    </row>
    <row r="23" spans="2:10" ht="15" customHeight="1" x14ac:dyDescent="0.2">
      <c r="B23" s="51">
        <v>1</v>
      </c>
      <c r="C23" s="57" t="s">
        <v>88</v>
      </c>
      <c r="D23" s="58">
        <f>'Measure 1 Budget'!J41</f>
        <v>2826545</v>
      </c>
      <c r="E23" s="86">
        <f>D23/D$29</f>
        <v>1</v>
      </c>
      <c r="F23" s="86"/>
      <c r="H23"/>
      <c r="I23"/>
    </row>
    <row r="24" spans="2:10" ht="15" customHeight="1" x14ac:dyDescent="0.2">
      <c r="B24" s="51">
        <v>2</v>
      </c>
      <c r="C24" s="52" t="s">
        <v>28</v>
      </c>
      <c r="D24" s="58">
        <f>'Measure 2 Budget'!J58</f>
        <v>0</v>
      </c>
      <c r="E24" s="86">
        <f t="shared" ref="E24:E27" si="1">D24/D$29</f>
        <v>0</v>
      </c>
      <c r="F24" s="86"/>
      <c r="H24"/>
      <c r="I24"/>
    </row>
    <row r="25" spans="2:10" ht="15" customHeight="1" x14ac:dyDescent="0.2">
      <c r="B25" s="51">
        <v>3</v>
      </c>
      <c r="C25" s="52" t="s">
        <v>29</v>
      </c>
      <c r="D25" s="58">
        <f>'Measure 3 Budget'!J58</f>
        <v>0</v>
      </c>
      <c r="E25" s="86">
        <f t="shared" si="1"/>
        <v>0</v>
      </c>
      <c r="F25" s="86"/>
      <c r="H25"/>
      <c r="I25"/>
    </row>
    <row r="26" spans="2:10" ht="15" customHeight="1" x14ac:dyDescent="0.2">
      <c r="B26" s="51">
        <v>4</v>
      </c>
      <c r="C26" s="52" t="s">
        <v>30</v>
      </c>
      <c r="D26" s="58">
        <f>'Measure 4 Budget'!J57</f>
        <v>0</v>
      </c>
      <c r="E26" s="86">
        <f t="shared" si="1"/>
        <v>0</v>
      </c>
      <c r="F26" s="86"/>
      <c r="H26"/>
      <c r="I26"/>
    </row>
    <row r="27" spans="2:10" ht="15" customHeight="1" x14ac:dyDescent="0.2">
      <c r="B27" s="51">
        <v>5</v>
      </c>
      <c r="C27" s="52" t="s">
        <v>31</v>
      </c>
      <c r="D27" s="58">
        <v>0</v>
      </c>
      <c r="E27" s="86">
        <f t="shared" si="1"/>
        <v>0</v>
      </c>
      <c r="F27" s="86"/>
      <c r="H27"/>
      <c r="I27"/>
    </row>
    <row r="28" spans="2:10" ht="15" customHeight="1" x14ac:dyDescent="0.2">
      <c r="B28" s="51"/>
      <c r="C28" s="52"/>
      <c r="D28" s="58"/>
      <c r="E28" s="86"/>
      <c r="F28" s="86"/>
      <c r="H28"/>
      <c r="I28"/>
    </row>
    <row r="29" spans="2:10" ht="15" customHeight="1" x14ac:dyDescent="0.2">
      <c r="B29" s="51" t="s">
        <v>32</v>
      </c>
      <c r="C29" s="52"/>
      <c r="D29" s="58">
        <f>SUM(D23:D28)</f>
        <v>2826545</v>
      </c>
      <c r="E29" s="86">
        <f t="shared" ref="E29" si="2">SUM(E23:E28)</f>
        <v>1</v>
      </c>
      <c r="F29" s="86"/>
      <c r="H29"/>
      <c r="I29"/>
    </row>
    <row r="30" spans="2:10" ht="15" customHeight="1" x14ac:dyDescent="0.2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54"/>
  <sheetViews>
    <sheetView showGridLines="0" tabSelected="1" topLeftCell="A15" zoomScale="131" zoomScaleNormal="131" workbookViewId="0">
      <selection activeCell="C30" sqref="C30"/>
    </sheetView>
  </sheetViews>
  <sheetFormatPr baseColWidth="10" defaultColWidth="9.1640625" defaultRowHeight="15" x14ac:dyDescent="0.2"/>
  <cols>
    <col min="1" max="1" width="3.1640625" customWidth="1"/>
    <col min="2" max="2" width="10.1640625" customWidth="1"/>
    <col min="3" max="3" width="35.5" customWidth="1"/>
    <col min="4" max="4" width="12.5" style="6" customWidth="1"/>
    <col min="5" max="5" width="12.5" style="2" customWidth="1"/>
    <col min="6" max="6" width="12.5" customWidth="1"/>
    <col min="7" max="7" width="13" customWidth="1"/>
    <col min="8" max="8" width="12.5" style="2" customWidth="1"/>
    <col min="9" max="9" width="1.6640625" style="7" customWidth="1"/>
    <col min="10" max="10" width="12.83203125" customWidth="1"/>
    <col min="11" max="11" width="10.1640625" customWidth="1"/>
  </cols>
  <sheetData>
    <row r="2" spans="2:39" ht="24" x14ac:dyDescent="0.3">
      <c r="B2" s="30" t="s">
        <v>33</v>
      </c>
    </row>
    <row r="3" spans="2:39" x14ac:dyDescent="0.2">
      <c r="B3" s="5" t="s">
        <v>78</v>
      </c>
    </row>
    <row r="4" spans="2:39" x14ac:dyDescent="0.2">
      <c r="B4" s="5"/>
    </row>
    <row r="5" spans="2:39" x14ac:dyDescent="0.2">
      <c r="B5" s="84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16" x14ac:dyDescent="0.2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2" x14ac:dyDescent="0.2">
      <c r="B7" s="71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2" x14ac:dyDescent="0.2">
      <c r="B8" s="23"/>
      <c r="C8" s="27" t="s">
        <v>79</v>
      </c>
      <c r="D8" s="72">
        <v>38420</v>
      </c>
      <c r="E8" s="72">
        <v>39957</v>
      </c>
      <c r="F8" s="72">
        <v>41556</v>
      </c>
      <c r="G8" s="72">
        <v>43218</v>
      </c>
      <c r="H8" s="72">
        <v>44947</v>
      </c>
      <c r="I8" s="34"/>
      <c r="J8" s="73">
        <f>SUM(D8:H8)</f>
        <v>208098</v>
      </c>
    </row>
    <row r="9" spans="2:39" ht="32" x14ac:dyDescent="0.2">
      <c r="B9" s="23"/>
      <c r="C9" s="27" t="s">
        <v>79</v>
      </c>
      <c r="D9" s="72">
        <v>17752</v>
      </c>
      <c r="E9" s="72">
        <v>18462</v>
      </c>
      <c r="F9" s="72">
        <v>19200</v>
      </c>
      <c r="G9" s="72">
        <v>19968</v>
      </c>
      <c r="H9" s="72">
        <v>20767</v>
      </c>
      <c r="I9"/>
      <c r="J9" s="73">
        <f>SUM(D9:H9)</f>
        <v>96149</v>
      </c>
    </row>
    <row r="10" spans="2:39" ht="32" x14ac:dyDescent="0.2">
      <c r="B10" s="23"/>
      <c r="C10" s="27" t="s">
        <v>79</v>
      </c>
      <c r="D10" s="72">
        <v>17064</v>
      </c>
      <c r="E10" s="74">
        <v>17746</v>
      </c>
      <c r="F10" s="74">
        <v>18456</v>
      </c>
      <c r="G10" s="74">
        <v>19194</v>
      </c>
      <c r="H10" s="74">
        <v>19962</v>
      </c>
      <c r="I10"/>
      <c r="J10" s="73">
        <f>SUM(D10:H10)</f>
        <v>92422</v>
      </c>
    </row>
    <row r="11" spans="2:39" ht="16" x14ac:dyDescent="0.2">
      <c r="B11" s="23"/>
      <c r="C11" s="9" t="s">
        <v>12</v>
      </c>
      <c r="D11" s="75">
        <f>SUM(D8:D10)</f>
        <v>73236</v>
      </c>
      <c r="E11" s="75">
        <f t="shared" ref="E11:J11" si="0">SUM(E8:E10)</f>
        <v>76165</v>
      </c>
      <c r="F11" s="75">
        <f t="shared" si="0"/>
        <v>79212</v>
      </c>
      <c r="G11" s="75">
        <f t="shared" si="0"/>
        <v>82380</v>
      </c>
      <c r="H11" s="75">
        <f t="shared" si="0"/>
        <v>85676</v>
      </c>
      <c r="I11"/>
      <c r="J11" s="75">
        <f t="shared" si="0"/>
        <v>396669</v>
      </c>
    </row>
    <row r="12" spans="2:39" ht="16" x14ac:dyDescent="0.2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ht="16" x14ac:dyDescent="0.2">
      <c r="B13" s="23"/>
      <c r="C13" s="77" t="s">
        <v>80</v>
      </c>
      <c r="D13" s="76">
        <v>37918</v>
      </c>
      <c r="E13" s="76">
        <v>40596</v>
      </c>
      <c r="F13" s="76">
        <v>43487</v>
      </c>
      <c r="G13" s="76">
        <v>46565</v>
      </c>
      <c r="H13" s="76">
        <v>49885</v>
      </c>
      <c r="I13"/>
      <c r="J13" s="73">
        <f>SUM(D13:H13)</f>
        <v>218451</v>
      </c>
    </row>
    <row r="14" spans="2:39" x14ac:dyDescent="0.2">
      <c r="B14" s="23"/>
      <c r="C14" s="10"/>
      <c r="D14" s="73"/>
      <c r="E14" s="78"/>
      <c r="F14" s="78"/>
      <c r="G14" s="78"/>
      <c r="H14" s="78"/>
      <c r="I14"/>
      <c r="J14" s="73">
        <f t="shared" ref="J14" si="1">SUM(D14:H14)</f>
        <v>0</v>
      </c>
    </row>
    <row r="15" spans="2:39" ht="16" x14ac:dyDescent="0.2">
      <c r="B15" s="23"/>
      <c r="C15" s="9" t="s">
        <v>13</v>
      </c>
      <c r="D15" s="75">
        <f>SUM(D13:D14)</f>
        <v>37918</v>
      </c>
      <c r="E15" s="75">
        <f>SUM(E13:E14)</f>
        <v>40596</v>
      </c>
      <c r="F15" s="75">
        <f>SUM(F13:F14)</f>
        <v>43487</v>
      </c>
      <c r="G15" s="75">
        <f>SUM(G13:G14)</f>
        <v>46565</v>
      </c>
      <c r="H15" s="75">
        <f>SUM(H13:H14)</f>
        <v>49885</v>
      </c>
      <c r="I15"/>
      <c r="J15" s="75">
        <f>SUM(J13:J14)</f>
        <v>218451</v>
      </c>
    </row>
    <row r="16" spans="2:39" ht="16" x14ac:dyDescent="0.2">
      <c r="B16" s="23"/>
      <c r="C16" s="14" t="s">
        <v>37</v>
      </c>
      <c r="D16" s="79">
        <v>0</v>
      </c>
      <c r="E16" s="80">
        <v>0</v>
      </c>
      <c r="F16" s="80">
        <v>0</v>
      </c>
      <c r="G16" s="80">
        <v>0</v>
      </c>
      <c r="H16" s="80">
        <v>0</v>
      </c>
      <c r="I16"/>
      <c r="J16" s="18" t="s">
        <v>35</v>
      </c>
    </row>
    <row r="17" spans="2:10" x14ac:dyDescent="0.2">
      <c r="B17" s="23"/>
      <c r="C17" s="25"/>
      <c r="D17" s="73"/>
      <c r="E17" s="73"/>
      <c r="F17" s="73"/>
      <c r="G17" s="73"/>
      <c r="H17" s="73"/>
      <c r="I17" s="34"/>
      <c r="J17" s="73">
        <f t="shared" ref="J17" si="2">SUM(D17:H17)</f>
        <v>0</v>
      </c>
    </row>
    <row r="18" spans="2:10" ht="16" x14ac:dyDescent="0.2">
      <c r="B18" s="23"/>
      <c r="C18" s="9" t="s">
        <v>14</v>
      </c>
      <c r="D18" s="75">
        <f>SUM(D17:D17)</f>
        <v>0</v>
      </c>
      <c r="E18" s="75">
        <f>SUM(E17:E17)</f>
        <v>0</v>
      </c>
      <c r="F18" s="75">
        <f>SUM(F17:F17)</f>
        <v>0</v>
      </c>
      <c r="G18" s="75">
        <f>SUM(G17:G17)</f>
        <v>0</v>
      </c>
      <c r="H18" s="75">
        <f>SUM(H17:H17)</f>
        <v>0</v>
      </c>
      <c r="I18"/>
      <c r="J18" s="75">
        <f>SUM(J17:J17)</f>
        <v>0</v>
      </c>
    </row>
    <row r="19" spans="2:10" ht="16" x14ac:dyDescent="0.2">
      <c r="B19" s="23"/>
      <c r="C19" s="14" t="s">
        <v>38</v>
      </c>
      <c r="D19" s="73"/>
      <c r="E19" s="80">
        <v>0</v>
      </c>
      <c r="F19" s="80">
        <v>0</v>
      </c>
      <c r="G19" s="80">
        <v>0</v>
      </c>
      <c r="H19" s="80">
        <v>0</v>
      </c>
      <c r="I19"/>
      <c r="J19" s="73" t="s">
        <v>20</v>
      </c>
    </row>
    <row r="20" spans="2:10" x14ac:dyDescent="0.2">
      <c r="B20" s="23"/>
      <c r="C20" s="25"/>
      <c r="D20" s="73"/>
      <c r="E20" s="80"/>
      <c r="F20" s="80"/>
      <c r="G20" s="80"/>
      <c r="H20" s="80"/>
      <c r="I20"/>
      <c r="J20" s="73">
        <f>SUM(D20:H20)</f>
        <v>0</v>
      </c>
    </row>
    <row r="21" spans="2:10" ht="16" x14ac:dyDescent="0.2">
      <c r="B21" s="23" t="s">
        <v>39</v>
      </c>
      <c r="C21" s="28" t="s">
        <v>39</v>
      </c>
      <c r="D21" s="79" t="s">
        <v>35</v>
      </c>
      <c r="E21" s="80"/>
      <c r="F21" s="80"/>
      <c r="G21" s="80"/>
      <c r="H21" s="80"/>
      <c r="I21"/>
      <c r="J21" s="73">
        <f t="shared" ref="J21:J34" si="3">SUM(D21:H21)</f>
        <v>0</v>
      </c>
    </row>
    <row r="22" spans="2:10" ht="16" x14ac:dyDescent="0.2">
      <c r="B22" s="23"/>
      <c r="C22" s="9" t="s">
        <v>15</v>
      </c>
      <c r="D22" s="81">
        <f>SUM(D19:D21)</f>
        <v>0</v>
      </c>
      <c r="E22" s="81">
        <f>SUM(E19:E21)</f>
        <v>0</v>
      </c>
      <c r="F22" s="81">
        <f>SUM(F19:F21)</f>
        <v>0</v>
      </c>
      <c r="G22" s="81">
        <f>SUM(G19:G21)</f>
        <v>0</v>
      </c>
      <c r="H22" s="81">
        <f>SUM(H19:H21)</f>
        <v>0</v>
      </c>
      <c r="I22"/>
      <c r="J22" s="75">
        <f>SUM(J20:J21)</f>
        <v>0</v>
      </c>
    </row>
    <row r="23" spans="2:10" ht="16" x14ac:dyDescent="0.2">
      <c r="B23" s="23"/>
      <c r="C23" s="14" t="s">
        <v>40</v>
      </c>
      <c r="D23" s="79" t="s">
        <v>35</v>
      </c>
      <c r="E23" s="80"/>
      <c r="F23" s="80"/>
      <c r="G23" s="80"/>
      <c r="H23" s="80"/>
      <c r="I23"/>
      <c r="J23" s="73"/>
    </row>
    <row r="24" spans="2:10" x14ac:dyDescent="0.2">
      <c r="B24" s="23"/>
      <c r="C24" s="25"/>
      <c r="D24" s="73"/>
      <c r="E24" s="78"/>
      <c r="F24" s="78"/>
      <c r="G24" s="78"/>
      <c r="H24" s="78"/>
      <c r="I24"/>
      <c r="J24" s="73">
        <f t="shared" si="3"/>
        <v>0</v>
      </c>
    </row>
    <row r="25" spans="2:10" ht="16" x14ac:dyDescent="0.2">
      <c r="B25" s="23"/>
      <c r="C25" s="9" t="s">
        <v>16</v>
      </c>
      <c r="D25" s="75">
        <f>SUM(D24:D24)</f>
        <v>0</v>
      </c>
      <c r="E25" s="75">
        <f>SUM(E24:E24)</f>
        <v>0</v>
      </c>
      <c r="F25" s="75">
        <f>SUM(F24:F24)</f>
        <v>0</v>
      </c>
      <c r="G25" s="75">
        <f>SUM(G24:G24)</f>
        <v>0</v>
      </c>
      <c r="H25" s="75">
        <f>SUM(H24:H24)</f>
        <v>0</v>
      </c>
      <c r="I25"/>
      <c r="J25" s="75">
        <f>SUM(J24:J24)</f>
        <v>0</v>
      </c>
    </row>
    <row r="26" spans="2:10" ht="16" x14ac:dyDescent="0.2">
      <c r="B26" s="23"/>
      <c r="C26" s="14" t="s">
        <v>41</v>
      </c>
      <c r="D26" s="79" t="s">
        <v>35</v>
      </c>
      <c r="E26" s="80"/>
      <c r="F26" s="80"/>
      <c r="G26" s="80"/>
      <c r="H26" s="80"/>
      <c r="I26"/>
      <c r="J26" s="73"/>
    </row>
    <row r="27" spans="2:10" x14ac:dyDescent="0.2">
      <c r="B27" s="23"/>
      <c r="C27" s="25"/>
      <c r="D27" s="73"/>
      <c r="E27" s="73"/>
      <c r="F27" s="73"/>
      <c r="G27" s="73"/>
      <c r="H27" s="73"/>
      <c r="I27" s="34"/>
      <c r="J27" s="73">
        <f t="shared" si="3"/>
        <v>0</v>
      </c>
    </row>
    <row r="28" spans="2:10" ht="16" x14ac:dyDescent="0.2">
      <c r="B28" s="23"/>
      <c r="C28" s="9" t="s">
        <v>17</v>
      </c>
      <c r="D28" s="75">
        <f>SUM(D27:D27)</f>
        <v>0</v>
      </c>
      <c r="E28" s="75">
        <f>SUM(E27:E27)</f>
        <v>0</v>
      </c>
      <c r="F28" s="75">
        <f>SUM(F27:F27)</f>
        <v>0</v>
      </c>
      <c r="G28" s="75">
        <f>SUM(G27:G27)</f>
        <v>0</v>
      </c>
      <c r="H28" s="75">
        <f>SUM(H27:H27)</f>
        <v>0</v>
      </c>
      <c r="I28"/>
      <c r="J28" s="75">
        <f>SUM(J27:J27)</f>
        <v>0</v>
      </c>
    </row>
    <row r="29" spans="2:10" ht="16" x14ac:dyDescent="0.2">
      <c r="B29" s="23"/>
      <c r="C29" s="14" t="s">
        <v>42</v>
      </c>
      <c r="D29" s="79"/>
      <c r="E29" s="80"/>
      <c r="F29" s="80"/>
      <c r="G29" s="80"/>
      <c r="H29" s="80"/>
      <c r="I29"/>
      <c r="J29" s="73"/>
    </row>
    <row r="30" spans="2:10" ht="16" x14ac:dyDescent="0.2">
      <c r="B30" s="23"/>
      <c r="C30" s="28" t="s">
        <v>89</v>
      </c>
      <c r="D30" s="89">
        <v>1500000</v>
      </c>
      <c r="E30" s="80"/>
      <c r="F30" s="80"/>
      <c r="G30" s="80"/>
      <c r="H30" s="80"/>
      <c r="I30"/>
      <c r="J30" s="90">
        <f>+SUM(D30:H30)</f>
        <v>1500000</v>
      </c>
    </row>
    <row r="31" spans="2:10" ht="32" x14ac:dyDescent="0.2">
      <c r="B31" s="23"/>
      <c r="C31" s="77" t="s">
        <v>81</v>
      </c>
      <c r="D31" s="73">
        <v>450000</v>
      </c>
      <c r="E31" s="78"/>
      <c r="F31" s="78"/>
      <c r="G31" s="78"/>
      <c r="H31" s="78"/>
      <c r="I31"/>
      <c r="J31" s="73">
        <f t="shared" si="3"/>
        <v>450000</v>
      </c>
    </row>
    <row r="32" spans="2:10" x14ac:dyDescent="0.2">
      <c r="B32" s="23"/>
      <c r="C32" s="10"/>
      <c r="D32" s="73"/>
      <c r="E32" s="78"/>
      <c r="F32" s="78"/>
      <c r="G32" s="78"/>
      <c r="H32" s="78"/>
      <c r="I32"/>
      <c r="J32" s="73">
        <f t="shared" si="3"/>
        <v>0</v>
      </c>
    </row>
    <row r="33" spans="2:10" ht="16" x14ac:dyDescent="0.2">
      <c r="B33" s="24"/>
      <c r="C33" s="9" t="s">
        <v>18</v>
      </c>
      <c r="D33" s="75">
        <f>SUM(D30:D32)</f>
        <v>1950000</v>
      </c>
      <c r="E33" s="75">
        <f>SUM(E31:E32)</f>
        <v>0</v>
      </c>
      <c r="F33" s="75">
        <f>SUM(F31:F32)</f>
        <v>0</v>
      </c>
      <c r="G33" s="75">
        <f>SUM(G31:G32)</f>
        <v>0</v>
      </c>
      <c r="H33" s="75">
        <f>SUM(H31:H32)</f>
        <v>0</v>
      </c>
      <c r="I33"/>
      <c r="J33" s="75">
        <f>SUM(J31:J32)</f>
        <v>450000</v>
      </c>
    </row>
    <row r="34" spans="2:10" ht="16" x14ac:dyDescent="0.2">
      <c r="B34" s="24"/>
      <c r="C34" s="9" t="s">
        <v>19</v>
      </c>
      <c r="D34" s="75">
        <f>SUM(D33,D28,D25,D22,D18,D15,D11)</f>
        <v>2061154</v>
      </c>
      <c r="E34" s="75">
        <f>SUM(E33,E28,E25,E22,E18,E15,E11)</f>
        <v>116761</v>
      </c>
      <c r="F34" s="75">
        <f>SUM(F33,F28,F25,F22,F18,F15,F11)</f>
        <v>122699</v>
      </c>
      <c r="G34" s="75">
        <f>SUM(G33,G28,G25,G22,G18,G15,G11)</f>
        <v>128945</v>
      </c>
      <c r="H34" s="75">
        <f>SUM(H33,H28,H25,H22,H18,H15,H11)</f>
        <v>135561</v>
      </c>
      <c r="I34"/>
      <c r="J34" s="75">
        <f t="shared" si="3"/>
        <v>2565120</v>
      </c>
    </row>
    <row r="35" spans="2:10" x14ac:dyDescent="0.2">
      <c r="B35" s="6"/>
      <c r="C35" t="s">
        <v>87</v>
      </c>
      <c r="D35" s="83">
        <v>111154</v>
      </c>
      <c r="E35" s="83">
        <v>116761</v>
      </c>
      <c r="F35" s="83">
        <v>122699</v>
      </c>
      <c r="G35" s="83">
        <v>128945</v>
      </c>
      <c r="H35" s="83">
        <v>135561</v>
      </c>
      <c r="I35"/>
      <c r="J35" s="34">
        <v>615120</v>
      </c>
    </row>
    <row r="36" spans="2:10" ht="32" x14ac:dyDescent="0.2">
      <c r="B36" s="71" t="s">
        <v>43</v>
      </c>
      <c r="C36" s="17" t="s">
        <v>43</v>
      </c>
      <c r="D36" s="18"/>
      <c r="E36" s="18"/>
      <c r="F36" s="18"/>
      <c r="G36" s="18"/>
      <c r="H36" s="18"/>
      <c r="I36"/>
      <c r="J36" s="18" t="s">
        <v>20</v>
      </c>
    </row>
    <row r="37" spans="2:10" ht="32" x14ac:dyDescent="0.2">
      <c r="B37" s="23"/>
      <c r="C37" s="77" t="s">
        <v>86</v>
      </c>
      <c r="D37" s="72">
        <v>47240</v>
      </c>
      <c r="E37" s="74">
        <v>49623</v>
      </c>
      <c r="F37" s="74">
        <v>52147</v>
      </c>
      <c r="G37" s="74">
        <v>54802</v>
      </c>
      <c r="H37" s="74">
        <v>57613</v>
      </c>
      <c r="I37"/>
      <c r="J37" s="73">
        <f>SUM(D37:H37)</f>
        <v>261425</v>
      </c>
    </row>
    <row r="38" spans="2:10" x14ac:dyDescent="0.2">
      <c r="B38" s="23"/>
      <c r="C38" s="25"/>
      <c r="D38" s="79"/>
      <c r="E38" s="80"/>
      <c r="F38" s="80"/>
      <c r="G38" s="80"/>
      <c r="H38" s="80"/>
      <c r="I38"/>
      <c r="J38" s="73">
        <f t="shared" ref="J38" si="4">SUM(D38:H38)</f>
        <v>0</v>
      </c>
    </row>
    <row r="39" spans="2:10" ht="16" x14ac:dyDescent="0.2">
      <c r="B39" s="24"/>
      <c r="C39" s="9" t="s">
        <v>21</v>
      </c>
      <c r="D39" s="75">
        <f>SUM(D37:D38)</f>
        <v>47240</v>
      </c>
      <c r="E39" s="75">
        <f t="shared" ref="E39:H39" si="5">SUM(E37:E38)</f>
        <v>49623</v>
      </c>
      <c r="F39" s="75">
        <f t="shared" si="5"/>
        <v>52147</v>
      </c>
      <c r="G39" s="75">
        <f t="shared" si="5"/>
        <v>54802</v>
      </c>
      <c r="H39" s="75">
        <f t="shared" si="5"/>
        <v>57613</v>
      </c>
      <c r="I39"/>
      <c r="J39" s="75">
        <f>SUM(J37:J38)</f>
        <v>261425</v>
      </c>
    </row>
    <row r="40" spans="2:10" ht="16" thickBot="1" x14ac:dyDescent="0.25">
      <c r="B40" s="6"/>
      <c r="D40"/>
      <c r="E40"/>
      <c r="H40"/>
      <c r="I40"/>
      <c r="J40" t="s">
        <v>20</v>
      </c>
    </row>
    <row r="41" spans="2:10" s="1" customFormat="1" ht="49" thickBot="1" x14ac:dyDescent="0.25">
      <c r="B41" s="19" t="s">
        <v>82</v>
      </c>
      <c r="C41" s="19"/>
      <c r="D41" s="82">
        <f>SUM(D39,D34)</f>
        <v>2108394</v>
      </c>
      <c r="E41" s="82">
        <f t="shared" ref="E41:J41" si="6">SUM(E39,E34)</f>
        <v>166384</v>
      </c>
      <c r="F41" s="82">
        <f t="shared" si="6"/>
        <v>174846</v>
      </c>
      <c r="G41" s="82">
        <f t="shared" si="6"/>
        <v>183747</v>
      </c>
      <c r="H41" s="82">
        <f t="shared" si="6"/>
        <v>193174</v>
      </c>
      <c r="I41"/>
      <c r="J41" s="82">
        <f t="shared" si="6"/>
        <v>2826545</v>
      </c>
    </row>
    <row r="42" spans="2:10" ht="38" customHeight="1" x14ac:dyDescent="0.2">
      <c r="B42" s="84" t="s">
        <v>83</v>
      </c>
      <c r="C42" s="37"/>
      <c r="D42" s="37" t="s">
        <v>84</v>
      </c>
      <c r="E42" s="37" t="s">
        <v>84</v>
      </c>
      <c r="F42" s="37" t="s">
        <v>84</v>
      </c>
      <c r="G42" s="37" t="s">
        <v>84</v>
      </c>
      <c r="H42" s="37" t="s">
        <v>84</v>
      </c>
      <c r="I42" s="37"/>
      <c r="J42" s="38" t="s">
        <v>85</v>
      </c>
    </row>
    <row r="43" spans="2:10" x14ac:dyDescent="0.2">
      <c r="B43" s="6"/>
    </row>
    <row r="44" spans="2:10" x14ac:dyDescent="0.2">
      <c r="B44" s="6"/>
    </row>
    <row r="45" spans="2:10" x14ac:dyDescent="0.2">
      <c r="B45" s="6"/>
    </row>
    <row r="46" spans="2:10" x14ac:dyDescent="0.2">
      <c r="B46" s="6"/>
    </row>
    <row r="47" spans="2:10" x14ac:dyDescent="0.2">
      <c r="B47" s="6"/>
    </row>
    <row r="48" spans="2:10" x14ac:dyDescent="0.2">
      <c r="B48" s="6"/>
    </row>
    <row r="49" spans="2:2" x14ac:dyDescent="0.2">
      <c r="B49" s="6"/>
    </row>
    <row r="50" spans="2:2" x14ac:dyDescent="0.2">
      <c r="B50" s="6"/>
    </row>
    <row r="51" spans="2:2" x14ac:dyDescent="0.2">
      <c r="B51" s="6"/>
    </row>
    <row r="52" spans="2:2" x14ac:dyDescent="0.2">
      <c r="B52" s="6"/>
    </row>
    <row r="53" spans="2:2" x14ac:dyDescent="0.2">
      <c r="B53" s="6"/>
    </row>
    <row r="54" spans="2:2" x14ac:dyDescent="0.2">
      <c r="B54" s="6"/>
    </row>
  </sheetData>
  <pageMargins left="0.7" right="0.7" top="0.75" bottom="0.75" header="0.3" footer="0.3"/>
  <pageSetup scale="67" fitToHeight="2" orientation="portrait" r:id="rId1"/>
  <ignoredErrors>
    <ignoredError sqref="J17 J27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/>
    </sheetView>
  </sheetViews>
  <sheetFormatPr baseColWidth="10" defaultColWidth="9.1640625" defaultRowHeight="15" x14ac:dyDescent="0.2"/>
  <cols>
    <col min="1" max="1" width="3.1640625" customWidth="1"/>
    <col min="2" max="2" width="9.6640625" customWidth="1"/>
    <col min="3" max="3" width="44.5" customWidth="1"/>
    <col min="4" max="4" width="12.83203125" style="6" customWidth="1"/>
    <col min="5" max="5" width="12.5" style="2" customWidth="1"/>
    <col min="6" max="6" width="12.6640625" customWidth="1"/>
    <col min="7" max="7" width="12.83203125" customWidth="1"/>
    <col min="8" max="8" width="13.5" style="2" customWidth="1"/>
    <col min="9" max="9" width="0.83203125" style="7" customWidth="1"/>
    <col min="10" max="10" width="14.5" customWidth="1"/>
    <col min="11" max="11" width="10.1640625" customWidth="1"/>
  </cols>
  <sheetData>
    <row r="2" spans="2:39" ht="24" x14ac:dyDescent="0.3">
      <c r="B2" s="30" t="s">
        <v>33</v>
      </c>
    </row>
    <row r="3" spans="2:39" x14ac:dyDescent="0.2">
      <c r="B3" s="5" t="s">
        <v>78</v>
      </c>
    </row>
    <row r="4" spans="2:39" x14ac:dyDescent="0.2">
      <c r="B4" s="5"/>
    </row>
    <row r="5" spans="2:39" ht="19" x14ac:dyDescent="0.2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16" x14ac:dyDescent="0.2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6" x14ac:dyDescent="0.2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ht="16" x14ac:dyDescent="0.2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ht="16" x14ac:dyDescent="0.2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ht="16" x14ac:dyDescent="0.2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ht="16" x14ac:dyDescent="0.2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2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2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ht="16" x14ac:dyDescent="0.2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ht="16" x14ac:dyDescent="0.2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ht="16" x14ac:dyDescent="0.2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5">SUM(D30:H30)</f>
        <v>0</v>
      </c>
    </row>
    <row r="31" spans="2:10" ht="16" x14ac:dyDescent="0.2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ht="16" x14ac:dyDescent="0.2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2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ht="16" x14ac:dyDescent="0.2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ht="16" x14ac:dyDescent="0.2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2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2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2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ht="16" x14ac:dyDescent="0.2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ht="16" x14ac:dyDescent="0.2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x14ac:dyDescent="0.2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2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2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2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2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2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ht="16" x14ac:dyDescent="0.2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ht="16" x14ac:dyDescent="0.2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2">
      <c r="B52" s="6"/>
      <c r="D52"/>
      <c r="E52"/>
      <c r="H52"/>
      <c r="I52"/>
      <c r="J52" t="s">
        <v>20</v>
      </c>
    </row>
    <row r="53" spans="2:10" x14ac:dyDescent="0.2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ht="16" x14ac:dyDescent="0.2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6" thickBot="1" x14ac:dyDescent="0.25">
      <c r="B57" s="6"/>
      <c r="D57"/>
      <c r="E57"/>
      <c r="H57"/>
      <c r="I57"/>
      <c r="J57" t="s">
        <v>20</v>
      </c>
    </row>
    <row r="58" spans="2:10" s="1" customFormat="1" ht="33" thickBot="1" x14ac:dyDescent="0.25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2">
      <c r="B59" s="6"/>
    </row>
    <row r="60" spans="2:10" x14ac:dyDescent="0.2">
      <c r="B60" s="6"/>
    </row>
    <row r="61" spans="2:10" x14ac:dyDescent="0.2">
      <c r="B61" s="6"/>
    </row>
    <row r="62" spans="2:10" x14ac:dyDescent="0.2">
      <c r="B62" s="6"/>
    </row>
    <row r="63" spans="2:10" x14ac:dyDescent="0.2">
      <c r="B63" s="6"/>
    </row>
    <row r="64" spans="2:10" x14ac:dyDescent="0.2">
      <c r="B64" s="6"/>
    </row>
    <row r="65" spans="2:2" x14ac:dyDescent="0.2">
      <c r="B65" s="6"/>
    </row>
    <row r="66" spans="2:2" x14ac:dyDescent="0.2">
      <c r="B66" s="6"/>
    </row>
    <row r="67" spans="2:2" x14ac:dyDescent="0.2">
      <c r="B67" s="6"/>
    </row>
    <row r="68" spans="2:2" x14ac:dyDescent="0.2">
      <c r="B68" s="6"/>
    </row>
    <row r="69" spans="2:2" x14ac:dyDescent="0.2">
      <c r="B69" s="6"/>
    </row>
    <row r="70" spans="2:2" x14ac:dyDescent="0.2">
      <c r="B70" s="6"/>
    </row>
    <row r="71" spans="2:2" x14ac:dyDescent="0.2">
      <c r="B71" s="6"/>
    </row>
    <row r="72" spans="2:2" x14ac:dyDescent="0.2">
      <c r="B72" s="6"/>
    </row>
    <row r="73" spans="2:2" x14ac:dyDescent="0.2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baseColWidth="10" defaultColWidth="9.1640625" defaultRowHeight="15" x14ac:dyDescent="0.2"/>
  <cols>
    <col min="1" max="1" width="3.1640625" customWidth="1"/>
    <col min="2" max="2" width="10.6640625" customWidth="1"/>
    <col min="3" max="3" width="45.5" customWidth="1"/>
    <col min="4" max="4" width="12.6640625" style="6" customWidth="1"/>
    <col min="5" max="5" width="12.5" style="2" customWidth="1"/>
    <col min="6" max="7" width="12.5" customWidth="1"/>
    <col min="8" max="8" width="12.5" style="2" customWidth="1"/>
    <col min="9" max="9" width="0.83203125" style="7" customWidth="1"/>
    <col min="10" max="10" width="13.5" customWidth="1"/>
    <col min="11" max="11" width="10.1640625" customWidth="1"/>
  </cols>
  <sheetData>
    <row r="2" spans="2:39" ht="24" x14ac:dyDescent="0.3">
      <c r="B2" s="30" t="s">
        <v>33</v>
      </c>
    </row>
    <row r="3" spans="2:39" x14ac:dyDescent="0.2">
      <c r="B3" s="65" t="s">
        <v>78</v>
      </c>
    </row>
    <row r="4" spans="2:39" x14ac:dyDescent="0.2">
      <c r="B4" s="5"/>
    </row>
    <row r="5" spans="2:39" ht="19" x14ac:dyDescent="0.2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16" x14ac:dyDescent="0.2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6" x14ac:dyDescent="0.2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ht="16" x14ac:dyDescent="0.2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ht="16" x14ac:dyDescent="0.2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ht="16" x14ac:dyDescent="0.2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ht="16" x14ac:dyDescent="0.2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ht="16" x14ac:dyDescent="0.2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ht="16" x14ac:dyDescent="0.2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ht="16" x14ac:dyDescent="0.2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ht="16" x14ac:dyDescent="0.2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ht="16" x14ac:dyDescent="0.2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ht="16" x14ac:dyDescent="0.2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ht="16" x14ac:dyDescent="0.2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ht="16" x14ac:dyDescent="0.2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ht="16" x14ac:dyDescent="0.2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x14ac:dyDescent="0.2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2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ht="16" x14ac:dyDescent="0.2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ht="16" x14ac:dyDescent="0.2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2">
      <c r="B52" s="6"/>
      <c r="D52"/>
      <c r="E52"/>
      <c r="H52"/>
      <c r="I52"/>
      <c r="J52" t="s">
        <v>20</v>
      </c>
    </row>
    <row r="53" spans="2:10" ht="32" x14ac:dyDescent="0.2">
      <c r="B53" s="71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ht="16" x14ac:dyDescent="0.2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6" thickBot="1" x14ac:dyDescent="0.25">
      <c r="B57" s="6"/>
      <c r="D57"/>
      <c r="E57"/>
      <c r="H57"/>
      <c r="I57"/>
      <c r="J57" t="s">
        <v>20</v>
      </c>
    </row>
    <row r="58" spans="2:10" s="1" customFormat="1" ht="33" thickBot="1" x14ac:dyDescent="0.25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2">
      <c r="B59" s="6"/>
    </row>
    <row r="60" spans="2:10" x14ac:dyDescent="0.2">
      <c r="B60" s="6"/>
    </row>
    <row r="61" spans="2:10" x14ac:dyDescent="0.2">
      <c r="B61" s="6"/>
    </row>
    <row r="62" spans="2:10" x14ac:dyDescent="0.2">
      <c r="B62" s="6"/>
    </row>
    <row r="63" spans="2:10" x14ac:dyDescent="0.2">
      <c r="B63" s="6"/>
    </row>
    <row r="64" spans="2:10" x14ac:dyDescent="0.2">
      <c r="B64" s="6"/>
    </row>
    <row r="65" spans="2:2" x14ac:dyDescent="0.2">
      <c r="B65" s="6"/>
    </row>
    <row r="66" spans="2:2" x14ac:dyDescent="0.2">
      <c r="B66" s="6"/>
    </row>
    <row r="67" spans="2:2" x14ac:dyDescent="0.2">
      <c r="B67" s="6"/>
    </row>
    <row r="68" spans="2:2" x14ac:dyDescent="0.2">
      <c r="B68" s="6"/>
    </row>
    <row r="69" spans="2:2" x14ac:dyDescent="0.2">
      <c r="B69" s="6"/>
    </row>
    <row r="70" spans="2:2" x14ac:dyDescent="0.2">
      <c r="B70" s="6"/>
    </row>
    <row r="71" spans="2:2" x14ac:dyDescent="0.2">
      <c r="B71" s="6"/>
    </row>
    <row r="72" spans="2:2" x14ac:dyDescent="0.2">
      <c r="B72" s="6"/>
    </row>
    <row r="73" spans="2:2" x14ac:dyDescent="0.2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baseColWidth="10" defaultColWidth="9.1640625" defaultRowHeight="15" x14ac:dyDescent="0.2"/>
  <cols>
    <col min="1" max="1" width="3.1640625" customWidth="1"/>
    <col min="2" max="2" width="10" customWidth="1"/>
    <col min="3" max="3" width="46.83203125" customWidth="1"/>
    <col min="4" max="4" width="12.6640625" style="6" customWidth="1"/>
    <col min="5" max="5" width="12.5" style="2" customWidth="1"/>
    <col min="6" max="6" width="12.83203125" customWidth="1"/>
    <col min="7" max="7" width="12.5" customWidth="1"/>
    <col min="8" max="8" width="12.6640625" style="2" customWidth="1"/>
    <col min="9" max="9" width="0.83203125" style="7" customWidth="1"/>
    <col min="10" max="10" width="12.6640625" bestFit="1" customWidth="1"/>
    <col min="11" max="11" width="10.1640625" customWidth="1"/>
  </cols>
  <sheetData>
    <row r="2" spans="2:39" ht="24" x14ac:dyDescent="0.3">
      <c r="B2" s="30" t="s">
        <v>33</v>
      </c>
    </row>
    <row r="3" spans="2:39" x14ac:dyDescent="0.2">
      <c r="B3" s="65" t="s">
        <v>78</v>
      </c>
    </row>
    <row r="4" spans="2:39" x14ac:dyDescent="0.2">
      <c r="B4" s="5"/>
    </row>
    <row r="5" spans="2:39" ht="19" x14ac:dyDescent="0.2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16" x14ac:dyDescent="0.2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6" x14ac:dyDescent="0.2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ht="16" x14ac:dyDescent="0.2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ht="16" x14ac:dyDescent="0.2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ht="16" x14ac:dyDescent="0.2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ht="16" x14ac:dyDescent="0.2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ht="16" x14ac:dyDescent="0.2">
      <c r="B19" s="23"/>
      <c r="C19" s="29"/>
      <c r="D19" s="15" t="s">
        <v>39</v>
      </c>
      <c r="E19" s="11" t="s">
        <v>39</v>
      </c>
      <c r="F19" s="11" t="s">
        <v>39</v>
      </c>
      <c r="G19" s="11"/>
      <c r="H19" s="11"/>
      <c r="J19" s="15">
        <f t="shared" si="3"/>
        <v>0</v>
      </c>
    </row>
    <row r="20" spans="2:10" x14ac:dyDescent="0.2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ht="16" x14ac:dyDescent="0.2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ht="16" x14ac:dyDescent="0.2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ht="16" x14ac:dyDescent="0.2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ht="16" x14ac:dyDescent="0.2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ht="16" x14ac:dyDescent="0.2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ht="16" x14ac:dyDescent="0.2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ht="16" x14ac:dyDescent="0.2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ht="16" x14ac:dyDescent="0.2">
      <c r="B41" s="23"/>
      <c r="C41" s="9" t="s">
        <v>44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ht="16" x14ac:dyDescent="0.2">
      <c r="B42" s="23"/>
      <c r="C42" s="14" t="s">
        <v>45</v>
      </c>
      <c r="D42" s="13" t="s">
        <v>35</v>
      </c>
      <c r="E42" s="10"/>
      <c r="F42" s="10"/>
      <c r="G42" s="10"/>
      <c r="H42" s="10"/>
      <c r="J42" s="15"/>
    </row>
    <row r="43" spans="2:10" x14ac:dyDescent="0.2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ht="16" x14ac:dyDescent="0.2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ht="16" x14ac:dyDescent="0.2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">
      <c r="B51" s="6"/>
      <c r="D51"/>
      <c r="E51"/>
      <c r="H51"/>
      <c r="I51"/>
      <c r="J51" t="s">
        <v>20</v>
      </c>
    </row>
    <row r="52" spans="2:10" ht="32" x14ac:dyDescent="0.2">
      <c r="B52" s="71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ht="16" x14ac:dyDescent="0.2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6" thickBot="1" x14ac:dyDescent="0.25">
      <c r="B56" s="6"/>
      <c r="D56"/>
      <c r="E56"/>
      <c r="H56"/>
      <c r="I56"/>
      <c r="J56" t="s">
        <v>20</v>
      </c>
    </row>
    <row r="57" spans="2:10" s="1" customFormat="1" ht="33" thickBot="1" x14ac:dyDescent="0.2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">
      <c r="B58" s="6"/>
    </row>
    <row r="59" spans="2:10" x14ac:dyDescent="0.2">
      <c r="B59" s="6"/>
    </row>
    <row r="60" spans="2:10" x14ac:dyDescent="0.2">
      <c r="B60" s="6"/>
    </row>
    <row r="61" spans="2:10" x14ac:dyDescent="0.2">
      <c r="B61" s="6"/>
    </row>
    <row r="62" spans="2:10" x14ac:dyDescent="0.2">
      <c r="B62" s="6"/>
    </row>
    <row r="63" spans="2:10" x14ac:dyDescent="0.2">
      <c r="B63" s="6"/>
    </row>
    <row r="64" spans="2:10" x14ac:dyDescent="0.2">
      <c r="B64" s="6"/>
    </row>
    <row r="65" spans="2:2" x14ac:dyDescent="0.2">
      <c r="B65" s="6"/>
    </row>
    <row r="66" spans="2:2" x14ac:dyDescent="0.2">
      <c r="B66" s="6"/>
    </row>
    <row r="67" spans="2:2" x14ac:dyDescent="0.2">
      <c r="B67" s="6"/>
    </row>
    <row r="68" spans="2:2" x14ac:dyDescent="0.2">
      <c r="B68" s="6"/>
    </row>
    <row r="69" spans="2:2" x14ac:dyDescent="0.2">
      <c r="B69" s="6"/>
    </row>
    <row r="70" spans="2:2" x14ac:dyDescent="0.2">
      <c r="B70" s="6"/>
    </row>
    <row r="71" spans="2:2" x14ac:dyDescent="0.2">
      <c r="B71" s="6"/>
    </row>
    <row r="72" spans="2:2" x14ac:dyDescent="0.2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43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baseColWidth="10" defaultColWidth="9.1640625" defaultRowHeight="15" x14ac:dyDescent="0.2"/>
  <cols>
    <col min="1" max="1" width="3.1640625" customWidth="1"/>
    <col min="2" max="2" width="11.1640625" customWidth="1"/>
    <col min="3" max="3" width="46.5" customWidth="1"/>
    <col min="4" max="4" width="13.33203125" style="6" customWidth="1"/>
    <col min="5" max="5" width="13.1640625" style="2" customWidth="1"/>
    <col min="6" max="7" width="13.1640625" customWidth="1"/>
    <col min="8" max="8" width="12.83203125" style="2" customWidth="1"/>
    <col min="9" max="9" width="0.83203125" style="7" customWidth="1"/>
    <col min="10" max="10" width="14.5" customWidth="1"/>
    <col min="11" max="11" width="10.1640625" customWidth="1"/>
  </cols>
  <sheetData>
    <row r="2" spans="2:39" ht="24" x14ac:dyDescent="0.3">
      <c r="B2" s="30" t="s">
        <v>33</v>
      </c>
    </row>
    <row r="3" spans="2:39" x14ac:dyDescent="0.2">
      <c r="B3" s="65" t="s">
        <v>78</v>
      </c>
    </row>
    <row r="4" spans="2:39" x14ac:dyDescent="0.2">
      <c r="B4" s="5"/>
    </row>
    <row r="5" spans="2:39" ht="19" x14ac:dyDescent="0.2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16" x14ac:dyDescent="0.2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6" x14ac:dyDescent="0.2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ht="16" x14ac:dyDescent="0.2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ht="16" x14ac:dyDescent="0.2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ht="16" x14ac:dyDescent="0.2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ht="16" x14ac:dyDescent="0.2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ht="16" x14ac:dyDescent="0.2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ht="16" x14ac:dyDescent="0.2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ht="16" x14ac:dyDescent="0.2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ht="16" x14ac:dyDescent="0.2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ht="16" x14ac:dyDescent="0.2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ht="16" x14ac:dyDescent="0.2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ht="16" x14ac:dyDescent="0.2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ht="16" x14ac:dyDescent="0.2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ht="16" x14ac:dyDescent="0.2">
      <c r="B42" s="23"/>
      <c r="C42" s="14" t="s">
        <v>42</v>
      </c>
      <c r="D42" s="13" t="s">
        <v>35</v>
      </c>
      <c r="E42" s="10"/>
      <c r="F42" s="10"/>
      <c r="G42" s="10"/>
      <c r="H42" s="10"/>
      <c r="J42" s="15"/>
    </row>
    <row r="43" spans="2:10" x14ac:dyDescent="0.2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ht="16" x14ac:dyDescent="0.2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ht="16" x14ac:dyDescent="0.2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">
      <c r="B51" s="6"/>
      <c r="D51"/>
      <c r="E51"/>
      <c r="H51"/>
      <c r="I51"/>
      <c r="J51" t="s">
        <v>20</v>
      </c>
    </row>
    <row r="52" spans="2:10" ht="32" x14ac:dyDescent="0.2">
      <c r="B52" s="71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ht="16" x14ac:dyDescent="0.2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6" thickBot="1" x14ac:dyDescent="0.25">
      <c r="B56" s="6"/>
      <c r="D56"/>
      <c r="E56"/>
      <c r="H56"/>
      <c r="I56"/>
      <c r="J56" t="s">
        <v>20</v>
      </c>
    </row>
    <row r="57" spans="2:10" s="1" customFormat="1" ht="33" thickBot="1" x14ac:dyDescent="0.2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">
      <c r="B58" s="6"/>
    </row>
    <row r="59" spans="2:10" x14ac:dyDescent="0.2">
      <c r="B59" s="6"/>
    </row>
    <row r="60" spans="2:10" x14ac:dyDescent="0.2">
      <c r="B60" s="6"/>
    </row>
    <row r="61" spans="2:10" x14ac:dyDescent="0.2">
      <c r="B61" s="6"/>
    </row>
    <row r="62" spans="2:10" x14ac:dyDescent="0.2">
      <c r="B62" s="6"/>
    </row>
    <row r="63" spans="2:10" x14ac:dyDescent="0.2">
      <c r="B63" s="6"/>
    </row>
    <row r="64" spans="2:10" x14ac:dyDescent="0.2">
      <c r="B64" s="6"/>
    </row>
    <row r="65" spans="2:2" x14ac:dyDescent="0.2">
      <c r="B65" s="6"/>
    </row>
    <row r="66" spans="2:2" x14ac:dyDescent="0.2">
      <c r="B66" s="6"/>
    </row>
    <row r="67" spans="2:2" x14ac:dyDescent="0.2">
      <c r="B67" s="6"/>
    </row>
    <row r="68" spans="2:2" x14ac:dyDescent="0.2">
      <c r="B68" s="6"/>
    </row>
    <row r="69" spans="2:2" x14ac:dyDescent="0.2">
      <c r="B69" s="6"/>
    </row>
    <row r="70" spans="2:2" x14ac:dyDescent="0.2">
      <c r="B70" s="6"/>
    </row>
    <row r="71" spans="2:2" x14ac:dyDescent="0.2">
      <c r="B71" s="6"/>
    </row>
    <row r="72" spans="2:2" x14ac:dyDescent="0.2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topLeftCell="A5" zoomScale="85" zoomScaleNormal="85" workbookViewId="0">
      <selection activeCell="N37" sqref="N37"/>
    </sheetView>
  </sheetViews>
  <sheetFormatPr baseColWidth="10" defaultColWidth="9.1640625" defaultRowHeight="15" x14ac:dyDescent="0.2"/>
  <cols>
    <col min="1" max="1" width="3.1640625" customWidth="1"/>
    <col min="2" max="2" width="12.1640625" customWidth="1"/>
    <col min="3" max="3" width="52.83203125" customWidth="1"/>
    <col min="4" max="4" width="12.5" style="6" customWidth="1"/>
    <col min="5" max="5" width="12.5" style="2" customWidth="1"/>
    <col min="6" max="6" width="12.5" customWidth="1"/>
    <col min="7" max="7" width="13" customWidth="1"/>
    <col min="8" max="8" width="12.5" style="2" customWidth="1"/>
    <col min="9" max="9" width="1.6640625" style="7" customWidth="1"/>
    <col min="10" max="10" width="14.5" customWidth="1"/>
    <col min="11" max="11" width="10.1640625" customWidth="1"/>
  </cols>
  <sheetData>
    <row r="2" spans="2:39" ht="24" x14ac:dyDescent="0.3">
      <c r="B2" s="30" t="s">
        <v>33</v>
      </c>
    </row>
    <row r="3" spans="2:39" x14ac:dyDescent="0.2">
      <c r="B3" s="5"/>
    </row>
    <row r="4" spans="2:39" x14ac:dyDescent="0.2">
      <c r="B4" s="5"/>
    </row>
    <row r="5" spans="2:39" ht="19" x14ac:dyDescent="0.2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16" x14ac:dyDescent="0.2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6" x14ac:dyDescent="0.2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6" x14ac:dyDescent="0.2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16" x14ac:dyDescent="0.2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">
      <c r="B10" s="23"/>
      <c r="C10" s="27"/>
      <c r="D10" s="15"/>
      <c r="E10" s="11"/>
      <c r="F10" s="11"/>
      <c r="G10" s="11"/>
      <c r="H10" s="11"/>
      <c r="J10" s="15"/>
    </row>
    <row r="11" spans="2:39" ht="16" x14ac:dyDescent="0.2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ht="16" x14ac:dyDescent="0.2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ht="16" x14ac:dyDescent="0.2">
      <c r="B13" s="23"/>
      <c r="C13" s="25" t="s">
        <v>48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ht="16" x14ac:dyDescent="0.2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ht="16" x14ac:dyDescent="0.2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ht="16" x14ac:dyDescent="0.2">
      <c r="B18" s="23"/>
      <c r="C18" s="29" t="s">
        <v>49</v>
      </c>
      <c r="D18" s="15" t="s">
        <v>39</v>
      </c>
      <c r="E18" s="11" t="s">
        <v>39</v>
      </c>
      <c r="F18" s="11" t="s">
        <v>39</v>
      </c>
      <c r="G18" s="11"/>
      <c r="H18" s="11"/>
      <c r="J18" s="15"/>
    </row>
    <row r="19" spans="2:10" ht="16" x14ac:dyDescent="0.2">
      <c r="B19" s="23"/>
      <c r="C19" s="29" t="s">
        <v>50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ht="16" x14ac:dyDescent="0.2">
      <c r="B20" s="23"/>
      <c r="C20" s="29" t="s">
        <v>51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ht="16" x14ac:dyDescent="0.2">
      <c r="B21" s="23"/>
      <c r="C21" s="25" t="s">
        <v>52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ht="16" x14ac:dyDescent="0.2">
      <c r="B22" s="23"/>
      <c r="C22" s="29" t="s">
        <v>53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ht="16" x14ac:dyDescent="0.2">
      <c r="B23" s="23"/>
      <c r="C23" s="29" t="s">
        <v>54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ht="16" x14ac:dyDescent="0.2">
      <c r="B24" s="23"/>
      <c r="C24" s="29" t="s">
        <v>55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16" x14ac:dyDescent="0.2">
      <c r="B25" s="23"/>
      <c r="C25" s="25" t="s">
        <v>56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ht="16" x14ac:dyDescent="0.2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ht="16" x14ac:dyDescent="0.2">
      <c r="B27" s="23"/>
      <c r="C27" s="14" t="s">
        <v>38</v>
      </c>
      <c r="D27" s="15"/>
      <c r="E27" s="10"/>
      <c r="F27" s="10"/>
      <c r="G27" s="10"/>
      <c r="H27" s="10"/>
      <c r="J27" s="15" t="s">
        <v>20</v>
      </c>
    </row>
    <row r="28" spans="2:10" ht="16" x14ac:dyDescent="0.2">
      <c r="B28" s="23"/>
      <c r="C28" s="25" t="s">
        <v>57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ht="16" x14ac:dyDescent="0.2">
      <c r="B29" s="23" t="s">
        <v>39</v>
      </c>
      <c r="C29" s="28" t="s">
        <v>39</v>
      </c>
      <c r="D29" s="13" t="s">
        <v>35</v>
      </c>
      <c r="E29" s="10"/>
      <c r="F29" s="10"/>
      <c r="G29" s="10"/>
      <c r="H29" s="10"/>
      <c r="J29" s="15">
        <f t="shared" ref="J29:J46" si="6">SUM(D29:H29)</f>
        <v>0</v>
      </c>
    </row>
    <row r="30" spans="2:10" ht="16" x14ac:dyDescent="0.2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ht="16" x14ac:dyDescent="0.2">
      <c r="B31" s="23"/>
      <c r="C31" s="14" t="s">
        <v>40</v>
      </c>
      <c r="D31" s="13" t="s">
        <v>35</v>
      </c>
      <c r="E31" s="10"/>
      <c r="F31" s="10"/>
      <c r="G31" s="10"/>
      <c r="H31" s="10"/>
      <c r="J31" s="15"/>
    </row>
    <row r="32" spans="2:10" ht="16" x14ac:dyDescent="0.2">
      <c r="B32" s="23"/>
      <c r="C32" s="25" t="s">
        <v>58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ht="16" x14ac:dyDescent="0.2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ht="16" x14ac:dyDescent="0.2">
      <c r="B35" s="23"/>
      <c r="C35" s="14" t="s">
        <v>41</v>
      </c>
      <c r="D35" s="13" t="s">
        <v>35</v>
      </c>
      <c r="E35" s="10"/>
      <c r="F35" s="10"/>
      <c r="G35" s="10"/>
      <c r="H35" s="10"/>
      <c r="J35" s="15"/>
    </row>
    <row r="36" spans="2:10" ht="64" x14ac:dyDescent="0.2">
      <c r="B36" s="23"/>
      <c r="C36" s="25" t="s">
        <v>59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4" x14ac:dyDescent="0.2">
      <c r="B37" s="23"/>
      <c r="C37" s="25" t="s">
        <v>60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4" x14ac:dyDescent="0.2">
      <c r="B38" s="23"/>
      <c r="C38" s="25" t="s">
        <v>61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ht="16" x14ac:dyDescent="0.2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ht="16" x14ac:dyDescent="0.2">
      <c r="B41" s="23"/>
      <c r="C41" s="14" t="s">
        <v>42</v>
      </c>
      <c r="D41" s="13" t="s">
        <v>35</v>
      </c>
      <c r="E41" s="10"/>
      <c r="F41" s="10"/>
      <c r="G41" s="10"/>
      <c r="H41" s="10"/>
      <c r="J41" s="15"/>
    </row>
    <row r="42" spans="2:10" ht="16" x14ac:dyDescent="0.2">
      <c r="B42" s="23"/>
      <c r="C42" s="25" t="s">
        <v>62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2" x14ac:dyDescent="0.2">
      <c r="B43" s="23"/>
      <c r="C43" s="25" t="s">
        <v>63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2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ht="16" x14ac:dyDescent="0.2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ht="16" x14ac:dyDescent="0.2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">
      <c r="B47" s="6"/>
      <c r="D47"/>
      <c r="E47"/>
      <c r="H47"/>
      <c r="I47"/>
      <c r="J47" t="s">
        <v>20</v>
      </c>
    </row>
    <row r="48" spans="2:10" x14ac:dyDescent="0.2">
      <c r="B48" s="22" t="s">
        <v>43</v>
      </c>
      <c r="C48" s="17" t="s">
        <v>43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ht="16" x14ac:dyDescent="0.2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6" thickBot="1" x14ac:dyDescent="0.25">
      <c r="B52" s="6"/>
      <c r="D52"/>
      <c r="E52"/>
      <c r="H52"/>
      <c r="I52"/>
      <c r="J52" t="s">
        <v>20</v>
      </c>
    </row>
    <row r="53" spans="2:10" s="1" customFormat="1" ht="33" thickBot="1" x14ac:dyDescent="0.25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">
      <c r="B54" s="6"/>
    </row>
    <row r="55" spans="2:10" x14ac:dyDescent="0.2">
      <c r="B55" s="6"/>
    </row>
    <row r="56" spans="2:10" x14ac:dyDescent="0.2">
      <c r="B56" s="6"/>
    </row>
    <row r="57" spans="2:10" x14ac:dyDescent="0.2">
      <c r="B57" s="6"/>
    </row>
    <row r="58" spans="2:10" x14ac:dyDescent="0.2">
      <c r="B58" s="6"/>
    </row>
    <row r="59" spans="2:10" x14ac:dyDescent="0.2">
      <c r="B59" s="6"/>
    </row>
    <row r="60" spans="2:10" x14ac:dyDescent="0.2">
      <c r="B60" s="6"/>
    </row>
    <row r="61" spans="2:10" x14ac:dyDescent="0.2">
      <c r="B61" s="6"/>
    </row>
    <row r="62" spans="2:10" x14ac:dyDescent="0.2">
      <c r="B62" s="6"/>
    </row>
    <row r="63" spans="2:10" x14ac:dyDescent="0.2">
      <c r="B63" s="6"/>
    </row>
    <row r="64" spans="2:10" x14ac:dyDescent="0.2">
      <c r="B64" s="6"/>
    </row>
    <row r="65" spans="2:2" x14ac:dyDescent="0.2">
      <c r="B65" s="6"/>
    </row>
    <row r="66" spans="2:2" x14ac:dyDescent="0.2">
      <c r="B66" s="6"/>
    </row>
    <row r="67" spans="2:2" x14ac:dyDescent="0.2">
      <c r="B67" s="6"/>
    </row>
    <row r="68" spans="2:2" x14ac:dyDescent="0.2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baseColWidth="10" defaultColWidth="9.1640625" defaultRowHeight="15" x14ac:dyDescent="0.2"/>
  <cols>
    <col min="1" max="1" width="3.1640625" customWidth="1"/>
    <col min="2" max="2" width="12.1640625" customWidth="1"/>
    <col min="3" max="3" width="52.83203125" customWidth="1"/>
    <col min="4" max="4" width="12.83203125" style="6" customWidth="1"/>
    <col min="5" max="5" width="12.5" style="2" customWidth="1"/>
    <col min="6" max="6" width="12.6640625" customWidth="1"/>
    <col min="7" max="7" width="12.83203125" customWidth="1"/>
    <col min="8" max="8" width="13.5" style="2" customWidth="1"/>
    <col min="9" max="9" width="0.83203125" style="7" customWidth="1"/>
    <col min="10" max="10" width="14.5" customWidth="1"/>
    <col min="11" max="11" width="10.1640625" customWidth="1"/>
  </cols>
  <sheetData>
    <row r="2" spans="2:39" ht="24" x14ac:dyDescent="0.3">
      <c r="B2" s="30" t="s">
        <v>33</v>
      </c>
    </row>
    <row r="3" spans="2:39" x14ac:dyDescent="0.2">
      <c r="B3" s="5"/>
    </row>
    <row r="4" spans="2:39" x14ac:dyDescent="0.2">
      <c r="B4" s="5"/>
    </row>
    <row r="5" spans="2:39" ht="19" x14ac:dyDescent="0.2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16" x14ac:dyDescent="0.2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6" x14ac:dyDescent="0.2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6" x14ac:dyDescent="0.2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ht="16" x14ac:dyDescent="0.2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ht="16" x14ac:dyDescent="0.2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ht="16" x14ac:dyDescent="0.2">
      <c r="B13" s="23"/>
      <c r="C13" s="25" t="s">
        <v>48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ht="16" x14ac:dyDescent="0.2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ht="16" x14ac:dyDescent="0.2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ht="16" x14ac:dyDescent="0.2">
      <c r="B18" s="23"/>
      <c r="C18" s="25" t="s">
        <v>64</v>
      </c>
      <c r="D18" s="13"/>
      <c r="E18" s="10"/>
      <c r="F18" s="10"/>
      <c r="G18" s="10"/>
      <c r="H18" s="10"/>
      <c r="J18" s="15" t="s">
        <v>35</v>
      </c>
    </row>
    <row r="19" spans="2:10" ht="16" x14ac:dyDescent="0.2">
      <c r="B19" s="23"/>
      <c r="C19" s="29" t="s">
        <v>49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 ht="16" x14ac:dyDescent="0.2">
      <c r="B20" s="23"/>
      <c r="C20" s="29" t="s">
        <v>50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ht="16" x14ac:dyDescent="0.2">
      <c r="B21" s="23"/>
      <c r="C21" s="29" t="s">
        <v>51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ht="16" x14ac:dyDescent="0.2">
      <c r="B22" s="23"/>
      <c r="C22" s="25" t="s">
        <v>52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ht="16" x14ac:dyDescent="0.2">
      <c r="B23" s="23"/>
      <c r="C23" s="29" t="s">
        <v>53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ht="16" x14ac:dyDescent="0.2">
      <c r="B24" s="23"/>
      <c r="C24" s="29" t="s">
        <v>54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ht="16" x14ac:dyDescent="0.2">
      <c r="B25" s="23"/>
      <c r="C25" s="29" t="s">
        <v>55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16" x14ac:dyDescent="0.2">
      <c r="B26" s="23"/>
      <c r="C26" s="25" t="s">
        <v>56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ht="16" x14ac:dyDescent="0.2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ht="16" x14ac:dyDescent="0.2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ht="16" x14ac:dyDescent="0.2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ht="16" x14ac:dyDescent="0.2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ht="16" x14ac:dyDescent="0.2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ht="16" x14ac:dyDescent="0.2">
      <c r="B33" s="23"/>
      <c r="C33" s="25" t="s">
        <v>65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ht="16" x14ac:dyDescent="0.2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ht="16" x14ac:dyDescent="0.2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2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ht="16" x14ac:dyDescent="0.2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ht="16" x14ac:dyDescent="0.2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48" x14ac:dyDescent="0.2">
      <c r="B44" s="23"/>
      <c r="C44" s="25" t="s">
        <v>66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64" x14ac:dyDescent="0.2">
      <c r="B45" s="23"/>
      <c r="C45" s="25" t="s">
        <v>67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80" x14ac:dyDescent="0.2">
      <c r="B46" s="23"/>
      <c r="C46" s="25" t="s">
        <v>68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ht="16" x14ac:dyDescent="0.2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ht="16" x14ac:dyDescent="0.2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">
      <c r="B52" s="6"/>
      <c r="D52"/>
      <c r="E52"/>
      <c r="H52"/>
      <c r="I52"/>
      <c r="J52" t="s">
        <v>20</v>
      </c>
    </row>
    <row r="53" spans="2:10" x14ac:dyDescent="0.2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ht="16" x14ac:dyDescent="0.2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6" thickBot="1" x14ac:dyDescent="0.25">
      <c r="B57" s="6"/>
      <c r="D57"/>
      <c r="E57"/>
      <c r="H57"/>
      <c r="I57"/>
      <c r="J57" t="s">
        <v>20</v>
      </c>
    </row>
    <row r="58" spans="2:10" s="1" customFormat="1" ht="33" thickBot="1" x14ac:dyDescent="0.25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">
      <c r="B59" s="6"/>
    </row>
    <row r="60" spans="2:10" x14ac:dyDescent="0.2">
      <c r="B60" s="6"/>
    </row>
    <row r="61" spans="2:10" x14ac:dyDescent="0.2">
      <c r="B61" s="6"/>
    </row>
    <row r="62" spans="2:10" x14ac:dyDescent="0.2">
      <c r="B62" s="6"/>
    </row>
    <row r="63" spans="2:10" x14ac:dyDescent="0.2">
      <c r="B63" s="6"/>
    </row>
    <row r="64" spans="2:10" x14ac:dyDescent="0.2">
      <c r="B64" s="6"/>
    </row>
    <row r="65" spans="2:2" x14ac:dyDescent="0.2">
      <c r="B65" s="6"/>
    </row>
    <row r="66" spans="2:2" x14ac:dyDescent="0.2">
      <c r="B66" s="6"/>
    </row>
    <row r="67" spans="2:2" x14ac:dyDescent="0.2">
      <c r="B67" s="6"/>
    </row>
    <row r="68" spans="2:2" x14ac:dyDescent="0.2">
      <c r="B68" s="6"/>
    </row>
    <row r="69" spans="2:2" x14ac:dyDescent="0.2">
      <c r="B69" s="6"/>
    </row>
    <row r="70" spans="2:2" x14ac:dyDescent="0.2">
      <c r="B70" s="6"/>
    </row>
    <row r="71" spans="2:2" x14ac:dyDescent="0.2">
      <c r="B71" s="6"/>
    </row>
    <row r="72" spans="2:2" x14ac:dyDescent="0.2">
      <c r="B72" s="6"/>
    </row>
    <row r="73" spans="2:2" x14ac:dyDescent="0.2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cp:lastPrinted>2024-03-26T22:39:39Z</cp:lastPrinted>
  <dcterms:created xsi:type="dcterms:W3CDTF">2023-09-19T16:36:01Z</dcterms:created>
  <dcterms:modified xsi:type="dcterms:W3CDTF">2024-04-01T23:22:43Z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