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4" sheetId="1" r:id="rId4"/>
    <sheet state="visible" name="Sheet1" sheetId="2" r:id="rId5"/>
  </sheets>
  <definedNames/>
  <calcPr/>
  <pivotCaches>
    <pivotCache cacheId="0" r:id="rId6"/>
  </pivotCaches>
  <extLst>
    <ext uri="GoogleSheetsCustomDataVersion2">
      <go:sheetsCustomData xmlns:go="http://customooxmlschemas.google.com/" r:id="rId7" roundtripDataChecksum="UiepX0gMrSMxhnjiGy4TEm2ksAmtOWcfVmrNA/h0Z2k="/>
    </ext>
  </extLst>
</workbook>
</file>

<file path=xl/sharedStrings.xml><?xml version="1.0" encoding="utf-8"?>
<sst xmlns="http://schemas.openxmlformats.org/spreadsheetml/2006/main" count="278" uniqueCount="170">
  <si>
    <t xml:space="preserve">Justice 40 Disadvantaged community </t>
  </si>
  <si>
    <t>population</t>
  </si>
  <si>
    <t>Households</t>
  </si>
  <si>
    <t xml:space="preserve">Population x median income </t>
  </si>
  <si>
    <t>population over 25</t>
  </si>
  <si>
    <t>highschool graduates</t>
  </si>
  <si>
    <t>College Graduates</t>
  </si>
  <si>
    <t>Total limited english speaking households</t>
  </si>
  <si>
    <t>no</t>
  </si>
  <si>
    <t>yes</t>
  </si>
  <si>
    <t>Grand Total</t>
  </si>
  <si>
    <t>2022 5 year ACS selected demographic and economic summary data for Monterey County</t>
  </si>
  <si>
    <t>Population</t>
  </si>
  <si>
    <t>households</t>
  </si>
  <si>
    <t>Average Median household income</t>
  </si>
  <si>
    <t>Population over 25</t>
  </si>
  <si>
    <t>% high school graduates</t>
  </si>
  <si>
    <t>% college graduates</t>
  </si>
  <si>
    <t>% limited english households</t>
  </si>
  <si>
    <t>Disadvantaged communties Census tract statistics</t>
  </si>
  <si>
    <t>Monterey County Statistics</t>
  </si>
  <si>
    <t>2022 5 year ACS selected demographic and economic data for Monterey County by census tract</t>
  </si>
  <si>
    <t>2020 Census tracts</t>
  </si>
  <si>
    <t>Census track crosswalk Justice 40 tool (2010 census tracts)</t>
  </si>
  <si>
    <t xml:space="preserve">Household Median income </t>
  </si>
  <si>
    <t>median income average calculation column</t>
  </si>
  <si>
    <t xml:space="preserve">Mean household income </t>
  </si>
  <si>
    <t xml:space="preserve">graduated highschool </t>
  </si>
  <si>
    <t>Obtained 4 Year College degree</t>
  </si>
  <si>
    <t>Spanish limited engilish speaking households</t>
  </si>
  <si>
    <t>Census Tract 1.01</t>
  </si>
  <si>
    <t>06053000101</t>
  </si>
  <si>
    <t>Census Tract 1.03</t>
  </si>
  <si>
    <t>Census Tract 1.04</t>
  </si>
  <si>
    <t>Census Tract 1.05</t>
  </si>
  <si>
    <t>Census Tract 1.06</t>
  </si>
  <si>
    <t>Census Tract 2</t>
  </si>
  <si>
    <t>06053000200</t>
  </si>
  <si>
    <t>Census Tract 3</t>
  </si>
  <si>
    <t>Census Tract 4</t>
  </si>
  <si>
    <t>06053000400</t>
  </si>
  <si>
    <t>Census Tract 5.01</t>
  </si>
  <si>
    <t>06053000501</t>
  </si>
  <si>
    <t>Census Tract 5.02</t>
  </si>
  <si>
    <t>06053000502</t>
  </si>
  <si>
    <t>Census Tract 6</t>
  </si>
  <si>
    <t>06053000600</t>
  </si>
  <si>
    <t>Census Tract 7.01</t>
  </si>
  <si>
    <t>06053000701</t>
  </si>
  <si>
    <t>Census Tract 7.02</t>
  </si>
  <si>
    <t>06053000702</t>
  </si>
  <si>
    <t>Census Tract 8</t>
  </si>
  <si>
    <t>06053000800</t>
  </si>
  <si>
    <t>Census Tract 9</t>
  </si>
  <si>
    <t>06053000900</t>
  </si>
  <si>
    <t>Census Tract 12</t>
  </si>
  <si>
    <t>Census Tract 13</t>
  </si>
  <si>
    <t>06053001300</t>
  </si>
  <si>
    <t>Census Tract 14</t>
  </si>
  <si>
    <t>Census Tract 15</t>
  </si>
  <si>
    <t>Census Tract 16</t>
  </si>
  <si>
    <t>Census Tract 17</t>
  </si>
  <si>
    <t>06053001700</t>
  </si>
  <si>
    <t>Census Tract 18.01</t>
  </si>
  <si>
    <t>06053001801</t>
  </si>
  <si>
    <t>Census Tract 18.02</t>
  </si>
  <si>
    <t>06053001802</t>
  </si>
  <si>
    <t>Census Tract 101.01</t>
  </si>
  <si>
    <t>06053010101</t>
  </si>
  <si>
    <t>Census Tract 101.02</t>
  </si>
  <si>
    <t>Census Tract 102.02</t>
  </si>
  <si>
    <t>Census Tract 103.05</t>
  </si>
  <si>
    <t>Census Tract 103.06</t>
  </si>
  <si>
    <t>06053010306</t>
  </si>
  <si>
    <t>Census Tract 104</t>
  </si>
  <si>
    <t>06053010400</t>
  </si>
  <si>
    <t>Census Tract 105.01</t>
  </si>
  <si>
    <t>Census Tract 105.04</t>
  </si>
  <si>
    <t>Census Tract 105.05</t>
  </si>
  <si>
    <t>06053010505</t>
  </si>
  <si>
    <t>Census Tract 105.06</t>
  </si>
  <si>
    <t>06053010506</t>
  </si>
  <si>
    <t>Census Tract 106.03</t>
  </si>
  <si>
    <t>Census Tract 106.04</t>
  </si>
  <si>
    <t>06053010604</t>
  </si>
  <si>
    <t>Census Tract 106.05</t>
  </si>
  <si>
    <t>06053010605</t>
  </si>
  <si>
    <t>Census Tract 106.06</t>
  </si>
  <si>
    <t>06053010606</t>
  </si>
  <si>
    <t>Census Tract 106.07</t>
  </si>
  <si>
    <t>06053010607</t>
  </si>
  <si>
    <t>Census Tract 106.08</t>
  </si>
  <si>
    <t>06053010608</t>
  </si>
  <si>
    <t>Census Tract 107.02</t>
  </si>
  <si>
    <t>Census Tract 108.04</t>
  </si>
  <si>
    <t>06053010804</t>
  </si>
  <si>
    <t>Census Tract 109</t>
  </si>
  <si>
    <t>06053010900</t>
  </si>
  <si>
    <t>NO DATA</t>
  </si>
  <si>
    <t>Census Tract 110.01</t>
  </si>
  <si>
    <t>06053011101</t>
  </si>
  <si>
    <t>Census Tract 110.02</t>
  </si>
  <si>
    <t>06053011102</t>
  </si>
  <si>
    <t>Census Tract 111.01</t>
  </si>
  <si>
    <t>Census Tract 111.03</t>
  </si>
  <si>
    <t>Census Tract 111.04</t>
  </si>
  <si>
    <t>Census Tract 111.05</t>
  </si>
  <si>
    <t>Census Tract 111.06</t>
  </si>
  <si>
    <t>Census Tract 112.02</t>
  </si>
  <si>
    <t>06053011202</t>
  </si>
  <si>
    <t>Census Tract 112.03</t>
  </si>
  <si>
    <t>06053011203</t>
  </si>
  <si>
    <t>Census Tract 112.04</t>
  </si>
  <si>
    <t>06053011204</t>
  </si>
  <si>
    <t>Census Tract 113.02</t>
  </si>
  <si>
    <t>06053011302</t>
  </si>
  <si>
    <t>Census Tract 113.03</t>
  </si>
  <si>
    <t>Census Tract 113.05</t>
  </si>
  <si>
    <t>06053011304</t>
  </si>
  <si>
    <t>Census Tract 113.06</t>
  </si>
  <si>
    <t>Census Tract 114</t>
  </si>
  <si>
    <t>Census Tract 115.02</t>
  </si>
  <si>
    <t>Census Tract 116.04</t>
  </si>
  <si>
    <t>Census Tract 116.05</t>
  </si>
  <si>
    <t>Census Tract 116.06</t>
  </si>
  <si>
    <t>Census Tract 117</t>
  </si>
  <si>
    <t>Census Tract 118.01</t>
  </si>
  <si>
    <t>Census Tract 118.02</t>
  </si>
  <si>
    <t>Census Tract 119.01</t>
  </si>
  <si>
    <t>Census Tract 119.02</t>
  </si>
  <si>
    <t>Census Tract 120</t>
  </si>
  <si>
    <t>Census Tract 121</t>
  </si>
  <si>
    <t>Census Tract 122</t>
  </si>
  <si>
    <t>Census Tract 123.02</t>
  </si>
  <si>
    <t>Census Tract 124.01</t>
  </si>
  <si>
    <t>Census Tract 124.02</t>
  </si>
  <si>
    <t>Census Tract 125.03</t>
  </si>
  <si>
    <t>Census Tract 125.04</t>
  </si>
  <si>
    <t>Census Tract 126.01</t>
  </si>
  <si>
    <t>Census Tract 127</t>
  </si>
  <si>
    <t>Census Tract 128</t>
  </si>
  <si>
    <t>Census Tract 130</t>
  </si>
  <si>
    <t>Census Tract 131</t>
  </si>
  <si>
    <t>Census Tract 132</t>
  </si>
  <si>
    <t>Census Tract 133</t>
  </si>
  <si>
    <t>Census Tract 134</t>
  </si>
  <si>
    <t>Census Tract 135</t>
  </si>
  <si>
    <t>Census Tract 136</t>
  </si>
  <si>
    <t>Census Tract 137</t>
  </si>
  <si>
    <t>06053013700</t>
  </si>
  <si>
    <t>Census Tract 138</t>
  </si>
  <si>
    <t>Census Tract 139</t>
  </si>
  <si>
    <t>Census Tract 140</t>
  </si>
  <si>
    <t>Census Tract 141.02</t>
  </si>
  <si>
    <t>Census Tract 141.04</t>
  </si>
  <si>
    <t>Census Tract 141.05</t>
  </si>
  <si>
    <t>Census Tract 141.08</t>
  </si>
  <si>
    <t>Census Tract 141.09</t>
  </si>
  <si>
    <t>Census Tract 141.10</t>
  </si>
  <si>
    <t>Census Tract 142.01</t>
  </si>
  <si>
    <t>Census Tract 142.02</t>
  </si>
  <si>
    <t>06053014202</t>
  </si>
  <si>
    <t>Census Tract 143.01</t>
  </si>
  <si>
    <t>Census Tract 143.02</t>
  </si>
  <si>
    <t>Census Tract 145</t>
  </si>
  <si>
    <t>Census Tract 146.01</t>
  </si>
  <si>
    <t>06053014601</t>
  </si>
  <si>
    <t>Census Tract 147</t>
  </si>
  <si>
    <t>06053014700</t>
  </si>
  <si>
    <t>Census Tract 148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</si>
</sst>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"/>
    <numFmt numFmtId="165" formatCode="_(* #,##0_);_(* \(#,##0\);_(* &quot;-&quot;??_);_(@_)"/>
    <numFmt numFmtId="166" formatCode="&quot;$&quot;#,##0.00"/>
  </numFmts>
  <fonts count="5">
    <font>
      <sz val="11.0"/>
      <color theme="1"/>
      <name val="Aptos narrow"/>
      <scheme val="minor"/>
    </font>
    <font>
      <sz val="11.0"/>
      <color theme="1"/>
      <name val="Aptos narrow"/>
    </font>
    <font>
      <color theme="1"/>
      <name val="Aptos narrow"/>
      <scheme val="minor"/>
    </font>
    <font>
      <color theme="1"/>
      <name val="Arial"/>
    </font>
    <font/>
  </fonts>
  <fills count="2">
    <fill>
      <patternFill patternType="none"/>
    </fill>
    <fill>
      <patternFill patternType="lightGray"/>
    </fill>
  </fills>
  <borders count="1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shrinkToFit="0" vertical="center" wrapText="1"/>
    </xf>
    <xf borderId="0" fillId="0" fontId="1" numFmtId="0" xfId="0" applyAlignment="1" applyFont="1">
      <alignment horizontal="left"/>
    </xf>
    <xf borderId="0" fillId="0" fontId="1" numFmtId="165" xfId="0" applyFont="1" applyNumberFormat="1"/>
    <xf borderId="0" fillId="0" fontId="1" numFmtId="3" xfId="0" applyFont="1" applyNumberFormat="1"/>
    <xf borderId="0" fillId="0" fontId="1" numFmtId="0" xfId="0" applyFont="1"/>
    <xf borderId="0" fillId="0" fontId="1" numFmtId="164" xfId="0" applyFont="1" applyNumberFormat="1"/>
    <xf borderId="1" fillId="0" fontId="3" numFmtId="0" xfId="0" applyAlignment="1" applyBorder="1" applyFont="1">
      <alignment horizontal="center" readingOrder="0"/>
    </xf>
    <xf borderId="2" fillId="0" fontId="4" numFmtId="0" xfId="0" applyBorder="1" applyFont="1"/>
    <xf borderId="3" fillId="0" fontId="4" numFmtId="0" xfId="0" applyBorder="1" applyFont="1"/>
    <xf borderId="4" fillId="0" fontId="2" numFmtId="0" xfId="0" applyBorder="1" applyFont="1"/>
    <xf borderId="4" fillId="0" fontId="3" numFmtId="0" xfId="0" applyAlignment="1" applyBorder="1" applyFont="1">
      <alignment readingOrder="0" shrinkToFit="0" wrapText="1"/>
    </xf>
    <xf borderId="4" fillId="0" fontId="2" numFmtId="0" xfId="0" applyAlignment="1" applyBorder="1" applyFont="1">
      <alignment shrinkToFit="0" wrapText="1"/>
    </xf>
    <xf borderId="4" fillId="0" fontId="1" numFmtId="165" xfId="0" applyBorder="1" applyFont="1" applyNumberFormat="1"/>
    <xf borderId="4" fillId="0" fontId="1" numFmtId="166" xfId="0" applyBorder="1" applyFont="1" applyNumberFormat="1"/>
    <xf borderId="4" fillId="0" fontId="1" numFmtId="9" xfId="0" applyBorder="1" applyFont="1" applyNumberFormat="1"/>
    <xf borderId="1" fillId="0" fontId="3" numFmtId="0" xfId="0" applyAlignment="1" applyBorder="1" applyFont="1">
      <alignment horizontal="center" readingOrder="0" vertical="center"/>
    </xf>
    <xf borderId="4" fillId="0" fontId="3" numFmtId="0" xfId="0" applyAlignment="1" applyBorder="1" applyFont="1">
      <alignment readingOrder="0"/>
    </xf>
    <xf borderId="4" fillId="0" fontId="3" numFmtId="164" xfId="0" applyAlignment="1" applyBorder="1" applyFont="1" applyNumberFormat="1">
      <alignment readingOrder="0" shrinkToFit="0" wrapText="1"/>
    </xf>
    <xf borderId="5" fillId="0" fontId="2" numFmtId="0" xfId="0" applyBorder="1" applyFont="1"/>
    <xf borderId="6" fillId="0" fontId="2" numFmtId="0" xfId="0" applyBorder="1" applyFont="1"/>
    <xf borderId="6" fillId="0" fontId="1" numFmtId="3" xfId="0" applyBorder="1" applyFont="1" applyNumberFormat="1"/>
    <xf borderId="6" fillId="0" fontId="2" numFmtId="164" xfId="0" applyBorder="1" applyFont="1" applyNumberFormat="1"/>
    <xf borderId="5" fillId="0" fontId="2" numFmtId="164" xfId="0" applyBorder="1" applyFont="1" applyNumberFormat="1"/>
    <xf borderId="6" fillId="0" fontId="2" numFmtId="164" xfId="0" applyAlignment="1" applyBorder="1" applyFont="1" applyNumberFormat="1">
      <alignment shrinkToFit="0" wrapText="1"/>
    </xf>
    <xf borderId="5" fillId="0" fontId="1" numFmtId="0" xfId="0" applyBorder="1" applyFont="1"/>
    <xf borderId="6" fillId="0" fontId="1" numFmtId="0" xfId="0" applyBorder="1" applyFont="1"/>
    <xf borderId="6" fillId="0" fontId="1" numFmtId="0" xfId="0" applyAlignment="1" applyBorder="1" applyFont="1">
      <alignment shrinkToFit="0" wrapText="1"/>
    </xf>
    <xf borderId="7" fillId="0" fontId="2" numFmtId="0" xfId="0" applyBorder="1" applyFont="1"/>
    <xf borderId="0" fillId="0" fontId="2" numFmtId="164" xfId="0" applyFont="1" applyNumberFormat="1"/>
    <xf borderId="7" fillId="0" fontId="2" numFmtId="164" xfId="0" applyBorder="1" applyFont="1" applyNumberFormat="1"/>
    <xf borderId="0" fillId="0" fontId="2" numFmtId="164" xfId="0" applyAlignment="1" applyFont="1" applyNumberFormat="1">
      <alignment shrinkToFit="0" wrapText="1"/>
    </xf>
    <xf borderId="7" fillId="0" fontId="1" numFmtId="0" xfId="0" applyBorder="1" applyFont="1"/>
    <xf borderId="0" fillId="0" fontId="1" numFmtId="3" xfId="0" applyAlignment="1" applyFont="1" applyNumberFormat="1">
      <alignment shrinkToFit="0" wrapText="1"/>
    </xf>
    <xf borderId="0" fillId="0" fontId="2" numFmtId="0" xfId="0" applyFont="1"/>
    <xf borderId="7" fillId="0" fontId="1" numFmtId="3" xfId="0" applyBorder="1" applyFont="1" applyNumberFormat="1"/>
    <xf borderId="0" fillId="0" fontId="1" numFmtId="164" xfId="0" applyAlignment="1" applyFont="1" applyNumberFormat="1">
      <alignment shrinkToFit="0" wrapText="1"/>
    </xf>
    <xf borderId="7" fillId="0" fontId="3" numFmtId="0" xfId="0" applyAlignment="1" applyBorder="1" applyFont="1">
      <alignment readingOrder="0"/>
    </xf>
    <xf borderId="0" fillId="0" fontId="3" numFmtId="164" xfId="0" applyAlignment="1" applyFont="1" applyNumberFormat="1">
      <alignment readingOrder="0" shrinkToFit="0" wrapText="1"/>
    </xf>
    <xf borderId="0" fillId="0" fontId="3" numFmtId="164" xfId="0" applyAlignment="1" applyFont="1" applyNumberFormat="1">
      <alignment readingOrder="0"/>
    </xf>
    <xf borderId="8" fillId="0" fontId="2" numFmtId="0" xfId="0" applyBorder="1" applyFont="1"/>
    <xf borderId="9" fillId="0" fontId="2" numFmtId="0" xfId="0" applyBorder="1" applyFont="1"/>
    <xf borderId="9" fillId="0" fontId="1" numFmtId="3" xfId="0" applyBorder="1" applyFont="1" applyNumberFormat="1"/>
    <xf borderId="9" fillId="0" fontId="1" numFmtId="164" xfId="0" applyBorder="1" applyFont="1" applyNumberFormat="1"/>
    <xf borderId="8" fillId="0" fontId="2" numFmtId="164" xfId="0" applyBorder="1" applyFont="1" applyNumberFormat="1"/>
    <xf borderId="9" fillId="0" fontId="1" numFmtId="164" xfId="0" applyAlignment="1" applyBorder="1" applyFont="1" applyNumberFormat="1">
      <alignment shrinkToFit="0" wrapText="1"/>
    </xf>
    <xf borderId="8" fillId="0" fontId="1" numFmtId="0" xfId="0" applyBorder="1" applyFont="1"/>
    <xf borderId="9" fillId="0" fontId="1" numFmtId="0" xfId="0" applyBorder="1" applyFont="1"/>
    <xf borderId="9" fillId="0" fontId="1" numFmtId="3" xfId="0" applyAlignment="1" applyBorder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pivotCacheDefinition" Target="pivotCache/pivotCacheDefinition1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2:M104" sheet="Sheet1"/>
  </cacheSource>
  <cacheFields>
    <cacheField name="2020 Census tracts" numFmtId="0">
      <sharedItems>
        <s v="Census Tract 1.01"/>
        <s v="Census Tract 1.03"/>
        <s v="Census Tract 1.04"/>
        <s v="Census Tract 1.05"/>
        <s v="Census Tract 1.06"/>
        <s v="Census Tract 2"/>
        <s v="Census Tract 3"/>
        <s v="Census Tract 4"/>
        <s v="Census Tract 5.01"/>
        <s v="Census Tract 5.02"/>
        <s v="Census Tract 6"/>
        <s v="Census Tract 7.01"/>
        <s v="Census Tract 7.02"/>
        <s v="Census Tract 8"/>
        <s v="Census Tract 9"/>
        <s v="Census Tract 12"/>
        <s v="Census Tract 13"/>
        <s v="Census Tract 14"/>
        <s v="Census Tract 15"/>
        <s v="Census Tract 16"/>
        <s v="Census Tract 17"/>
        <s v="Census Tract 18.01"/>
        <s v="Census Tract 18.02"/>
        <s v="Census Tract 101.01"/>
        <s v="Census Tract 101.02"/>
        <s v="Census Tract 102.02"/>
        <s v="Census Tract 103.05"/>
        <s v="Census Tract 103.06"/>
        <s v="Census Tract 104"/>
        <s v="Census Tract 105.01"/>
        <s v="Census Tract 105.04"/>
        <s v="Census Tract 105.05"/>
        <s v="Census Tract 105.06"/>
        <s v="Census Tract 106.03"/>
        <s v="Census Tract 106.04"/>
        <s v="Census Tract 106.05"/>
        <s v="Census Tract 106.06"/>
        <s v="Census Tract 106.07"/>
        <s v="Census Tract 106.08"/>
        <s v="Census Tract 107.02"/>
        <s v="Census Tract 108.04"/>
        <s v="Census Tract 109"/>
        <s v="Census Tract 110.01"/>
        <s v="Census Tract 110.02"/>
        <s v="Census Tract 111.01"/>
        <s v="Census Tract 111.03"/>
        <s v="Census Tract 111.04"/>
        <s v="Census Tract 111.05"/>
        <s v="Census Tract 111.06"/>
        <s v="Census Tract 112.02"/>
        <s v="Census Tract 112.03"/>
        <s v="Census Tract 112.04"/>
        <s v="Census Tract 113.02"/>
        <s v="Census Tract 113.03"/>
        <s v="Census Tract 113.05"/>
        <s v="Census Tract 113.06"/>
        <s v="Census Tract 114"/>
        <s v="Census Tract 115.02"/>
        <s v="Census Tract 116.04"/>
        <s v="Census Tract 116.05"/>
        <s v="Census Tract 116.06"/>
        <s v="Census Tract 117"/>
        <s v="Census Tract 118.01"/>
        <s v="Census Tract 118.02"/>
        <s v="Census Tract 119.01"/>
        <s v="Census Tract 119.02"/>
        <s v="Census Tract 120"/>
        <s v="Census Tract 121"/>
        <s v="Census Tract 122"/>
        <s v="Census Tract 123.02"/>
        <s v="Census Tract 124.01"/>
        <s v="Census Tract 124.02"/>
        <s v="Census Tract 125.03"/>
        <s v="Census Tract 125.04"/>
        <s v="Census Tract 126.01"/>
        <s v="Census Tract 127"/>
        <s v="Census Tract 128"/>
        <s v="Census Tract 130"/>
        <s v="Census Tract 131"/>
        <s v="Census Tract 132"/>
        <s v="Census Tract 133"/>
        <s v="Census Tract 134"/>
        <s v="Census Tract 135"/>
        <s v="Census Tract 136"/>
        <s v="Census Tract 137"/>
        <s v="Census Tract 138"/>
        <s v="Census Tract 139"/>
        <s v="Census Tract 140"/>
        <s v="Census Tract 141.02"/>
        <s v="Census Tract 141.04"/>
        <s v="Census Tract 141.05"/>
        <s v="Census Tract 141.08"/>
        <s v="Census Tract 141.09"/>
        <s v="Census Tract 141.10"/>
        <s v="Census Tract 142.01"/>
        <s v="Census Tract 142.02"/>
        <s v="Census Tract 143.01"/>
        <s v="Census Tract 143.02"/>
        <s v="Census Tract 145"/>
        <s v="Census Tract 146.01"/>
        <s v="Census Tract 147"/>
        <s v="Census Tract 148"/>
      </sharedItems>
    </cacheField>
    <cacheField name="Census track crosswalk Justice 40 tool (2010 census tracts)" numFmtId="0">
      <sharedItems containsBlank="1">
        <s v="06053000101"/>
        <m/>
        <s v="06053000200"/>
        <s v="06053000400"/>
        <s v="06053000501"/>
        <s v="06053000502"/>
        <s v="06053000600"/>
        <s v="06053000701"/>
        <s v="06053000702"/>
        <s v="06053000800"/>
        <s v="06053000900"/>
        <s v="06053001300"/>
        <s v="06053001700"/>
        <s v="06053001801"/>
        <s v="06053001802"/>
        <s v="06053010101"/>
        <s v="06053010306"/>
        <s v="06053010400"/>
        <s v="06053010505"/>
        <s v="06053010506"/>
        <s v="06053010604"/>
        <s v="06053010605"/>
        <s v="06053010606"/>
        <s v="06053010607"/>
        <s v="06053010608"/>
        <s v="06053010804"/>
        <s v="06053010900"/>
        <s v="06053011101"/>
        <s v="06053011102"/>
        <s v="06053011202"/>
        <s v="06053011203"/>
        <s v="06053011204"/>
        <s v="06053011302"/>
        <s v="06053011304"/>
        <s v="06053013700"/>
        <s v="06053014202"/>
        <s v="06053014601"/>
        <s v="06053014700"/>
      </sharedItems>
    </cacheField>
    <cacheField name="Justice 40 Disadvantaged community " numFmtId="0">
      <sharedItems>
        <s v="yes"/>
        <s v="no"/>
      </sharedItems>
    </cacheField>
    <cacheField name="population" numFmtId="3">
      <sharedItems containsSemiMixedTypes="0" containsString="0" containsNumber="1" containsInteger="1">
        <n v="2500.0"/>
        <n v="4344.0"/>
        <n v="3574.0"/>
        <n v="3456.0"/>
        <n v="5859.0"/>
        <n v="7390.0"/>
        <n v="4878.0"/>
        <n v="8338.0"/>
        <n v="5231.0"/>
        <n v="4974.0"/>
        <n v="7103.0"/>
        <n v="5666.0"/>
        <n v="6541.0"/>
        <n v="5447.0"/>
        <n v="5572.0"/>
        <n v="3356.0"/>
        <n v="2562.0"/>
        <n v="3030.0"/>
        <n v="6615.0"/>
        <n v="2915.0"/>
        <n v="4441.0"/>
        <n v="4493.0"/>
        <n v="5436.0"/>
        <n v="4497.0"/>
        <n v="2588.0"/>
        <n v="3932.0"/>
        <n v="4956.0"/>
        <n v="1150.0"/>
        <n v="6620.0"/>
        <n v="7505.0"/>
        <n v="5181.0"/>
        <n v="5678.0"/>
        <n v="6207.0"/>
        <n v="8866.0"/>
        <n v="5847.0"/>
        <n v="4620.0"/>
        <n v="6960.0"/>
        <n v="4475.0"/>
        <n v="3584.0"/>
        <n v="3472.0"/>
        <n v="5268.0"/>
        <n v="6768.0"/>
        <n v="3428.0"/>
        <n v="2487.0"/>
        <n v="701.0"/>
        <n v="4365.0"/>
        <n v="5296.0"/>
        <n v="7029.0"/>
        <n v="1343.0"/>
        <n v="8025.0"/>
        <n v="7213.0"/>
        <n v="4443.0"/>
        <n v="5573.0"/>
        <n v="3999.0"/>
        <n v="4506.0"/>
        <n v="3105.0"/>
        <n v="4631.0"/>
        <n v="2036.0"/>
        <n v="2096.0"/>
        <n v="2932.0"/>
        <n v="3044.0"/>
        <n v="3669.0"/>
        <n v="1456.0"/>
        <n v="1783.0"/>
        <n v="1898.0"/>
        <n v="1505.0"/>
        <n v="3745.0"/>
        <n v="2220.0"/>
        <n v="2540.0"/>
        <n v="2110.0"/>
        <n v="1712.0"/>
        <n v="2771.0"/>
        <n v="2497.0"/>
        <n v="2669.0"/>
        <n v="2841.0"/>
        <n v="3829.0"/>
        <n v="4875.0"/>
        <n v="4051.0"/>
        <n v="2304.0"/>
        <n v="3945.0"/>
        <n v="5844.0"/>
        <n v="1611.0"/>
        <n v="4624.0"/>
        <n v="4674.0"/>
        <n v="4608.0"/>
        <n v="5353.0"/>
        <n v="2316.0"/>
        <n v="2258.0"/>
        <n v="4125.0"/>
        <n v="2093.0"/>
        <n v="3503.0"/>
        <n v="5137.0"/>
        <n v="4253.0"/>
        <n v="6556.0"/>
        <n v="5083.0"/>
        <n v="4236.0"/>
        <n v="3562.0"/>
        <n v="4369.0"/>
        <n v="4539.0"/>
        <n v="4930.0"/>
        <n v="7352.0"/>
        <n v="6016.0"/>
      </sharedItems>
    </cacheField>
    <cacheField name="Households" numFmtId="0">
      <sharedItems containsSemiMixedTypes="0" containsString="0" containsNumber="1" containsInteger="1">
        <n v="650.0"/>
        <n v="1314.0"/>
        <n v="951.0"/>
        <n v="869.0"/>
        <n v="1451.0"/>
        <n v="2000.0"/>
        <n v="1395.0"/>
        <n v="2373.0"/>
        <n v="1093.0"/>
        <n v="1194.0"/>
        <n v="1429.0"/>
        <n v="1181.0"/>
        <n v="1317.0"/>
        <n v="1299.0"/>
        <n v="1368.0"/>
        <n v="1316.0"/>
        <n v="833.0"/>
        <n v="1219.0"/>
        <n v="2500.0"/>
        <n v="936.0"/>
        <n v="1450.0"/>
        <n v="1196.0"/>
        <n v="1574.0"/>
        <n v="1012.0"/>
        <n v="917.0"/>
        <n v="1273.0"/>
        <n v="1470.0"/>
        <n v="432.0"/>
        <n v="1474.0"/>
        <n v="2085.0"/>
        <n v="1527.0"/>
        <n v="1515.0"/>
        <n v="1376.0"/>
        <n v="2230.0"/>
        <n v="1326.0"/>
        <n v="995.0"/>
        <n v="1652.0"/>
        <n v="928.0"/>
        <n v="614.0"/>
        <n v="1466.0"/>
        <n v="0.0"/>
        <n v="1513.0"/>
        <n v="1031.0"/>
        <n v="258.0"/>
        <n v="1005.0"/>
        <n v="1226.0"/>
        <n v="1729.0"/>
        <n v="364.0"/>
        <n v="1699.0"/>
        <n v="1669.0"/>
        <n v="1025.0"/>
        <n v="1282.0"/>
        <n v="1125.0"/>
        <n v="689.0"/>
        <n v="1252.0"/>
        <n v="739.0"/>
        <n v="981.0"/>
        <n v="1430.0"/>
        <n v="1111.0"/>
        <n v="1447.0"/>
        <n v="814.0"/>
        <n v="773.0"/>
        <n v="841.0"/>
        <n v="728.0"/>
        <n v="1379.0"/>
        <n v="939.0"/>
        <n v="1190.0"/>
        <n v="1024.0"/>
        <n v="911.0"/>
        <n v="1417.0"/>
        <n v="1206.0"/>
        <n v="61.0"/>
        <n v="1928.0"/>
        <n v="2351.0"/>
        <n v="2079.0"/>
        <n v="644.0"/>
        <n v="1551.0"/>
        <n v="1120.0"/>
        <n v="229.0"/>
        <n v="599.0"/>
        <n v="508.0"/>
        <n v="297.0"/>
        <n v="390.0"/>
        <n v="437.0"/>
        <n v="334.0"/>
        <n v="424.0"/>
        <n v="494.0"/>
        <n v="550.0"/>
        <n v="282.0"/>
        <n v="515.0"/>
        <n v="484.0"/>
        <n v="768.0"/>
        <n v="1436.0"/>
        <n v="548.0"/>
        <n v="629.0"/>
        <n v="168.0"/>
        <n v="411.0"/>
        <n v="191.0"/>
      </sharedItems>
    </cacheField>
    <cacheField name="Household Median income ">
      <sharedItems containsMixedTypes="1" containsNumber="1" containsInteger="1">
        <n v="125543.0"/>
        <n v="84700.0"/>
        <n v="108150.0"/>
        <n v="132313.0"/>
        <n v="104313.0"/>
        <n v="102816.0"/>
        <n v="85284.0"/>
        <n v="67917.0"/>
        <n v="45792.0"/>
        <n v="58306.0"/>
        <n v="57525.0"/>
        <n v="62412.0"/>
        <n v="67477.0"/>
        <n v="68433.0"/>
        <n v="59717.0"/>
        <n v="88750.0"/>
        <n v="47813.0"/>
        <n v="101250.0"/>
        <n v="87201.0"/>
        <n v="108750.0"/>
        <n v="83125.0"/>
        <n v="97378.0"/>
        <n v="75326.0"/>
        <n v="62321.0"/>
        <n v="151875.0"/>
        <n v="88378.0"/>
        <n v="122500.0"/>
        <n v="51667.0"/>
        <n v="74592.0"/>
        <n v="110690.0"/>
        <n v="83566.0"/>
        <n v="81794.0"/>
        <n v="60900.0"/>
        <n v="136250.0"/>
        <n v="94776.0"/>
        <n v="84688.0"/>
        <n v="75333.0"/>
        <n v="104688.0"/>
        <n v="176000.0"/>
        <n v="58571.0"/>
        <s v="NO DATA"/>
        <n v="133365.0"/>
        <n v="151845.0"/>
        <n v="54559.0"/>
        <n v="68542.0"/>
        <n v="89596.0"/>
        <n v="56604.0"/>
        <n v="121923.0"/>
        <n v="81058.0"/>
        <n v="70058.0"/>
        <n v="74837.0"/>
        <n v="51596.0"/>
        <n v="115075.0"/>
        <n v="74620.0"/>
        <n v="75875.0"/>
        <n v="84196.0"/>
        <n v="95477.0"/>
        <n v="84625.0"/>
        <n v="96786.0"/>
        <n v="170298.0"/>
        <n v="153561.0"/>
        <n v="138276.0"/>
        <n v="111696.0"/>
        <n v="150625.0"/>
        <n v="127857.0"/>
        <n v="104464.0"/>
        <n v="121615.0"/>
        <n v="109444.0"/>
        <n v="108319.0"/>
        <n v="95625.0"/>
        <n v="87228.0"/>
        <n v="107031.0"/>
        <n v="74397.0"/>
        <n v="88438.0"/>
        <n v="83468.0"/>
        <n v="146164.0"/>
        <n v="97301.0"/>
        <n v="105250.0"/>
        <n v="180774.0"/>
        <n v="65677.0"/>
        <n v="74531.0"/>
        <n v="52109.0"/>
        <n v="59700.0"/>
        <n v="41366.0"/>
        <n v="54231.0"/>
        <n v="45284.0"/>
        <n v="43684.0"/>
        <n v="43509.0"/>
        <n v="0.0"/>
        <n v="69773.0"/>
        <n v="59333.0"/>
        <n v="74744.0"/>
        <n v="94554.0"/>
        <n v="37273.0"/>
        <n v="65208.0"/>
        <n v="96549.0"/>
        <n v="62143.0"/>
        <n v="71875.0"/>
        <n v="56080.0"/>
        <n v="70366.0"/>
        <n v="67936.0"/>
      </sharedItems>
    </cacheField>
    <cacheField name="median income average calculation column" numFmtId="164">
      <sharedItems containsSemiMixedTypes="0" containsString="0" containsNumber="1" containsInteger="1">
        <n v="8.160295E7"/>
        <n v="1.112958E8"/>
        <n v="1.0285065E8"/>
        <n v="1.14979997E8"/>
        <n v="1.51358163E8"/>
        <n v="2.05632E8"/>
        <n v="1.1897118E8"/>
        <n v="1.61167041E8"/>
        <n v="5.0050656E7"/>
        <n v="6.9617364E7"/>
        <n v="8.2203225E7"/>
        <n v="7.3708572E7"/>
        <n v="8.8867209E7"/>
        <n v="8.8894467E7"/>
        <n v="8.1692856E7"/>
        <n v="1.16795E8"/>
        <n v="3.9828229E7"/>
        <n v="1.2342375E8"/>
        <n v="2.180025E8"/>
        <n v="1.0179E8"/>
        <n v="1.2053125E8"/>
        <n v="1.16464088E8"/>
        <n v="1.18563124E8"/>
        <n v="6.3068852E7"/>
        <n v="1.39269375E8"/>
        <n v="1.12505194E8"/>
        <n v="1.80075E8"/>
        <n v="2.2320144E7"/>
        <n v="1.09948608E8"/>
        <n v="2.3078865E8"/>
        <n v="1.27605282E8"/>
        <n v="1.2391791E8"/>
        <n v="8.37984E7"/>
        <n v="3.038375E8"/>
        <n v="1.342575E8"/>
        <n v="9.430212E7"/>
        <n v="1.39904576E8"/>
        <n v="6.9909024E7"/>
        <n v="6.4278432E7"/>
        <n v="2.58016E8"/>
        <n v="8.609937E7"/>
        <n v="0.0"/>
        <n v="2.01781245E8"/>
        <n v="1.56552195E8"/>
        <n v="1.4076222E7"/>
        <n v="6.888471E7"/>
        <n v="1.09844696E8"/>
        <n v="9.7868316E7"/>
        <n v="4.4379972E7"/>
        <n v="1.37717542E8"/>
        <n v="1.16926802E8"/>
        <n v="7.6707925E7"/>
        <n v="6.6146072E7"/>
        <n v="1.5258945E8"/>
        <n v="8.39475E7"/>
        <n v="5.2277875E7"/>
        <n v="1.05413392E8"/>
        <n v="7.0557503E7"/>
        <n v="8.3017125E7"/>
        <n v="1.3840398E8"/>
        <n v="1.89201078E8"/>
        <n v="2.22202767E8"/>
        <n v="1.12556664E8"/>
        <n v="8.6341008E7"/>
        <n v="1.26675625E8"/>
        <n v="9.3079896E7"/>
        <n v="1.44055856E8"/>
        <n v="1.14196485E8"/>
        <n v="1.3023836E8"/>
        <n v="1.10918656E8"/>
        <n v="8.7114375E7"/>
        <n v="1.23602076E8"/>
        <n v="1.29079386E8"/>
        <n v="1.01775096E8"/>
        <n v="5394718.0"/>
        <n v="1.60926304E8"/>
        <n v="3.43631564E8"/>
        <n v="2.02288779E8"/>
        <n v="6.7781E7"/>
        <n v="2.80380474E8"/>
        <n v="7.355824E7"/>
        <n v="1.7067599E7"/>
        <n v="3.1213291E7"/>
        <n v="3.03276E7"/>
        <n v="1.2285702E7"/>
        <n v="2.115009E7"/>
        <n v="1.9789108E7"/>
        <n v="1.4590456E7"/>
        <n v="1.8447816E7"/>
        <n v="3.4467862E7"/>
        <n v="3.263315E7"/>
        <n v="2.1077808E7"/>
        <n v="4.869531E7"/>
        <n v="1.8040132E7"/>
        <n v="5.0079744E7"/>
        <n v="1.38644364E8"/>
        <n v="3.4054364E7"/>
        <n v="4.5209375E7"/>
        <n v="9421440.0"/>
        <n v="2.8920426E7"/>
        <n v="1.2975776E7"/>
      </sharedItems>
    </cacheField>
    <cacheField name="Mean household income " numFmtId="164">
      <sharedItems containsSemiMixedTypes="0" containsString="0" containsNumber="1" containsInteger="1">
        <n v="124091.0"/>
        <n v="89605.0"/>
        <n v="123649.0"/>
        <n v="205454.0"/>
        <n v="135643.0"/>
        <n v="116153.0"/>
        <n v="99412.0"/>
        <n v="70533.0"/>
        <n v="57615.0"/>
        <n v="91315.0"/>
        <n v="68938.0"/>
        <n v="86792.0"/>
        <n v="79555.0"/>
        <n v="75822.0"/>
        <n v="66937.0"/>
        <n v="104510.0"/>
        <n v="63022.0"/>
        <n v="123440.0"/>
        <n v="116261.0"/>
        <n v="124830.0"/>
        <n v="91999.0"/>
        <n v="105233.0"/>
        <n v="85238.0"/>
        <n v="78899.0"/>
        <n v="167317.0"/>
        <n v="121546.0"/>
        <n v="156425.0"/>
        <n v="101278.0"/>
        <n v="82973.0"/>
        <n v="157671.0"/>
        <n v="88195.0"/>
        <n v="96693.0"/>
        <n v="90065.0"/>
        <n v="169228.0"/>
        <n v="118564.0"/>
        <n v="101605.0"/>
        <n v="113295.0"/>
        <n v="85082.0"/>
        <n v="112610.0"/>
        <n v="253886.0"/>
        <n v="82886.0"/>
        <n v="0.0"/>
        <n v="207699.0"/>
        <n v="200330.0"/>
        <n v="83714.0"/>
        <n v="81396.0"/>
        <n v="96094.0"/>
        <n v="81439.0"/>
        <n v="147172.0"/>
        <n v="93359.0"/>
        <n v="86749.0"/>
        <n v="84254.0"/>
        <n v="86422.0"/>
        <n v="118155.0"/>
        <n v="86897.0"/>
        <n v="112901.0"/>
        <n v="130702.0"/>
        <n v="226187.0"/>
        <n v="144326.0"/>
        <n v="243394.0"/>
        <n v="257833.0"/>
        <n v="155001.0"/>
        <n v="206142.0"/>
        <n v="304178.0"/>
        <n v="203656.0"/>
        <n v="131848.0"/>
        <n v="137340.0"/>
        <n v="145943.0"/>
        <n v="154079.0"/>
        <n v="148737.0"/>
        <n v="128718.0"/>
        <n v="123481.0"/>
        <n v="94805.0"/>
        <n v="108930.0"/>
        <n v="107962.0"/>
        <n v="175503.0"/>
        <n v="140289.0"/>
        <n v="121896.0"/>
        <n v="264122.0"/>
        <n v="75235.0"/>
        <n v="97170.0"/>
        <n v="85336.0"/>
        <n v="81919.0"/>
        <n v="54398.0"/>
        <n v="56973.0"/>
        <n v="106104.0"/>
        <n v="58379.0"/>
        <n v="74484.0"/>
        <n v="71896.0"/>
        <n v="109030.0"/>
        <n v="92307.0"/>
        <n v="135902.0"/>
        <n v="58487.0"/>
        <n v="79638.0"/>
        <n v="136576.0"/>
        <n v="58058.0"/>
        <n v="89915.0"/>
        <n v="56080.0"/>
        <n v="206330.0"/>
        <n v="70596.0"/>
      </sharedItems>
    </cacheField>
    <cacheField name="population over 25" numFmtId="0">
      <sharedItems containsSemiMixedTypes="0" containsString="0" containsNumber="1" containsInteger="1">
        <n v="1602.0"/>
        <n v="2574.0"/>
        <n v="2377.0"/>
        <n v="2112.0"/>
        <n v="3692.0"/>
        <n v="5160.0"/>
        <n v="3178.0"/>
        <n v="4654.0"/>
        <n v="2362.0"/>
        <n v="2922.0"/>
        <n v="3457.0"/>
        <n v="2895.0"/>
        <n v="3219.0"/>
        <n v="3375.0"/>
        <n v="3242.0"/>
        <n v="2410.0"/>
        <n v="1496.0"/>
        <n v="2179.0"/>
        <n v="4412.0"/>
        <n v="1713.0"/>
        <n v="2806.0"/>
        <n v="2794.0"/>
        <n v="3427.0"/>
        <n v="2675.0"/>
        <n v="2227.0"/>
        <n v="2981.0"/>
        <n v="3304.0"/>
        <n v="871.0"/>
        <n v="3859.0"/>
        <n v="4768.0"/>
        <n v="3021.0"/>
        <n v="3083.0"/>
        <n v="3172.0"/>
        <n v="5786.0"/>
        <n v="3643.0"/>
        <n v="2834.0"/>
        <n v="4118.0"/>
        <n v="2232.0"/>
        <n v="2150.0"/>
        <n v="2817.0"/>
        <n v="3106.0"/>
        <n v="6336.0"/>
        <n v="2751.0"/>
        <n v="1978.0"/>
        <n v="459.0"/>
        <n v="2528.0"/>
        <n v="2723.0"/>
        <n v="3796.0"/>
        <n v="799.0"/>
        <n v="4474.0"/>
        <n v="3871.0"/>
        <n v="2290.0"/>
        <n v="2663.0"/>
        <n v="2642.0"/>
        <n v="2654.0"/>
        <n v="1805.0"/>
        <n v="2944.0"/>
        <n v="1409.0"/>
        <n v="1837.0"/>
        <n v="2448.0"/>
        <n v="2748.0"/>
        <n v="1336.0"/>
        <n v="1595.0"/>
        <n v="1470.0"/>
        <n v="1228.0"/>
        <n v="2493.0"/>
        <n v="1707.0"/>
        <n v="2024.0"/>
        <n v="1743.0"/>
        <n v="1520.0"/>
        <n v="2336.0"/>
        <n v="1898.0"/>
        <n v="2257.0"/>
        <n v="752.0"/>
        <n v="3072.0"/>
        <n v="4374.0"/>
        <n v="3162.0"/>
        <n v="1175.0"/>
        <n v="3153.0"/>
        <n v="4350.0"/>
        <n v="1276.0"/>
        <n v="3492.0"/>
        <n v="2969.0"/>
        <n v="2828.0"/>
        <n v="3867.0"/>
        <n v="1790.0"/>
        <n v="1569.0"/>
        <n v="2733.0"/>
        <n v="100.0"/>
        <n v="2044.0"/>
        <n v="3140.0"/>
        <n v="2408.0"/>
        <n v="4310.0"/>
        <n v="3600.0"/>
        <n v="2668.0"/>
        <n v="2597.0"/>
        <n v="2939.0"/>
        <n v="3326.0"/>
        <n v="2752.0"/>
        <n v="4158.0"/>
        <n v="3373.0"/>
      </sharedItems>
    </cacheField>
    <cacheField name="graduated highschool " numFmtId="0">
      <sharedItems containsSemiMixedTypes="0" containsString="0" containsNumber="1" containsInteger="1">
        <n v="1146.0"/>
        <n v="1852.0"/>
        <n v="1840.0"/>
        <n v="1694.0"/>
        <n v="2318.0"/>
        <n v="3384.0"/>
        <n v="2363.0"/>
        <n v="3107.0"/>
        <n v="510.0"/>
        <n v="1573.0"/>
        <n v="1276.0"/>
        <n v="939.0"/>
        <n v="1300.0"/>
        <n v="1104.0"/>
        <n v="1457.0"/>
        <n v="2098.0"/>
        <n v="767.0"/>
        <n v="1917.0"/>
        <n v="3748.0"/>
        <n v="1560.0"/>
        <n v="2024.0"/>
        <n v="2144.0"/>
        <n v="1491.0"/>
        <n v="1924.0"/>
        <n v="2295.0"/>
        <n v="2865.0"/>
        <n v="597.0"/>
        <n v="2042.0"/>
        <n v="3522.0"/>
        <n v="2126.0"/>
        <n v="2086.0"/>
        <n v="1602.0"/>
        <n v="4218.0"/>
        <n v="2361.0"/>
        <n v="1502.0"/>
        <n v="2571.0"/>
        <n v="866.0"/>
        <n v="896.0"/>
        <n v="2690.0"/>
        <n v="1826.0"/>
        <n v="3943.0"/>
        <n v="2634.0"/>
        <n v="1842.0"/>
        <n v="398.0"/>
        <n v="914.0"/>
        <n v="1724.0"/>
        <n v="1991.0"/>
        <n v="661.0"/>
        <n v="1900.0"/>
        <n v="1795.0"/>
        <n v="1365.0"/>
        <n v="1520.0"/>
        <n v="1932.0"/>
        <n v="1769.0"/>
        <n v="855.0"/>
        <n v="2602.0"/>
        <n v="1255.0"/>
        <n v="1649.0"/>
        <n v="2424.0"/>
        <n v="2195.0"/>
        <n v="2659.0"/>
        <n v="1336.0"/>
        <n v="1464.0"/>
        <n v="1456.0"/>
        <n v="1219.0"/>
        <n v="2264.0"/>
        <n v="1651.0"/>
        <n v="1962.0"/>
        <n v="1697.0"/>
        <n v="1478.0"/>
        <n v="2243.0"/>
        <n v="1867.0"/>
        <n v="2117.0"/>
        <n v="740.0"/>
        <n v="2970.0"/>
        <n v="4275.0"/>
        <n v="2931.0"/>
        <n v="1175.0"/>
        <n v="3022.0"/>
        <n v="3676.0"/>
        <n v="1203.0"/>
        <n v="3152.0"/>
        <n v="2270.0"/>
        <n v="1754.0"/>
        <n v="3032.0"/>
        <n v="1503.0"/>
        <n v="1265.0"/>
        <n v="2405.0"/>
        <n v="100.0"/>
        <n v="1958.0"/>
        <n v="2227.0"/>
        <n v="4231.0"/>
        <n v="3018.0"/>
        <n v="2288.0"/>
        <n v="2319.0"/>
        <n v="2689.0"/>
        <n v="2977.0"/>
        <n v="1680.0"/>
        <n v="3105.0"/>
        <n v="1927.0"/>
      </sharedItems>
    </cacheField>
    <cacheField name="Obtained 4 Year College degree" numFmtId="0">
      <sharedItems containsSemiMixedTypes="0" containsString="0" containsNumber="1" containsInteger="1">
        <n v="187.0"/>
        <n v="505.0"/>
        <n v="470.0"/>
        <n v="785.0"/>
        <n v="413.0"/>
        <n v="507.0"/>
        <n v="512.0"/>
        <n v="314.0"/>
        <n v="87.0"/>
        <n v="180.0"/>
        <n v="184.0"/>
        <n v="12.0"/>
        <n v="77.0"/>
        <n v="88.0"/>
        <n v="96.0"/>
        <n v="758.0"/>
        <n v="91.0"/>
        <n v="655.0"/>
        <n v="1315.0"/>
        <n v="564.0"/>
        <n v="626.0"/>
        <n v="515.0"/>
        <n v="325.0"/>
        <n v="198.0"/>
        <n v="704.0"/>
        <n v="649.0"/>
        <n v="742.0"/>
        <n v="182.0"/>
        <n v="191.0"/>
        <n v="1021.0"/>
        <n v="461.0"/>
        <n v="345.0"/>
        <n v="1777.0"/>
        <n v="189.0"/>
        <n v="592.0"/>
        <n v="153.0"/>
        <n v="127.0"/>
        <n v="1558.0"/>
        <n v="1047.0"/>
        <n v="75.0"/>
        <n v="209.0"/>
        <n v="220.0"/>
        <n v="286.0"/>
        <n v="112.0"/>
        <n v="367.0"/>
        <n v="324.0"/>
        <n v="188.0"/>
        <n v="155.0"/>
        <n v="658.0"/>
        <n v="451.0"/>
        <n v="157.0"/>
        <n v="557.0"/>
        <n v="719.0"/>
        <n v="881.0"/>
        <n v="1149.0"/>
        <n v="1394.0"/>
        <n v="1511.0"/>
        <n v="1074.0"/>
        <n v="1068.0"/>
        <n v="838.0"/>
        <n v="630.0"/>
        <n v="1009.0"/>
        <n v="871.0"/>
        <n v="1162.0"/>
        <n v="908.0"/>
        <n v="794.0"/>
        <n v="1237.0"/>
        <n v="939.0"/>
        <n v="1132.0"/>
        <n v="487.0"/>
        <n v="1696.0"/>
        <n v="2288.0"/>
        <n v="1753.0"/>
        <n v="952.0"/>
        <n v="1719.0"/>
        <n v="1518.0"/>
        <n v="425.0"/>
        <n v="843.0"/>
        <n v="622.0"/>
        <n v="403.0"/>
        <n v="551.0"/>
        <n v="613.0"/>
        <n v="424.0"/>
        <n v="802.0"/>
        <n v="50.0"/>
        <n v="1345.0"/>
        <n v="1100.0"/>
        <n v="997.0"/>
        <n v="2455.0"/>
        <n v="1243.0"/>
        <n v="718.0"/>
        <n v="722.0"/>
        <n v="1181.0"/>
        <n v="1020.0"/>
        <n v="266.0"/>
        <n v="914.0"/>
        <n v="302.0"/>
      </sharedItems>
    </cacheField>
    <cacheField name="Spanish limited engilish speaking households" numFmtId="0">
      <sharedItems containsSemiMixedTypes="0" containsString="0" containsNumber="1" containsInteger="1">
        <n v="351.0"/>
        <n v="828.0"/>
        <n v="491.0"/>
        <n v="331.0"/>
        <n v="1098.0"/>
        <n v="1334.0"/>
        <n v="783.0"/>
        <n v="1712.0"/>
        <n v="1081.0"/>
        <n v="907.0"/>
        <n v="1361.0"/>
        <n v="1168.0"/>
        <n v="1285.0"/>
        <n v="1221.0"/>
        <n v="1184.0"/>
        <n v="528.0"/>
        <n v="545.0"/>
        <n v="434.0"/>
        <n v="953.0"/>
        <n v="284.0"/>
        <n v="937.0"/>
        <n v="524.0"/>
        <n v="678.0"/>
        <n v="200.0"/>
        <n v="507.0"/>
        <n v="487.0"/>
        <n v="163.0"/>
        <n v="1146.0"/>
        <n v="689.0"/>
        <n v="1052.0"/>
        <n v="1056.0"/>
        <n v="997.0"/>
        <n v="1447.0"/>
        <n v="1017.0"/>
        <n v="921.0"/>
        <n v="1193.0"/>
        <n v="854.0"/>
        <n v="511.0"/>
        <n v="110.0"/>
        <n v="0.0"/>
        <n v="36.0"/>
        <n v="165.0"/>
        <n v="102.0"/>
        <n v="913.0"/>
        <n v="1022.0"/>
        <n v="1496.0"/>
        <n v="158.0"/>
        <n v="1451.0"/>
        <n v="1397.0"/>
        <n v="863.0"/>
        <n v="966.0"/>
        <n v="661.0"/>
        <n v="891.0"/>
        <n v="595.0"/>
        <n v="300.0"/>
        <n v="154.0"/>
        <n v="63.0"/>
        <n v="55.0"/>
        <n v="81.0"/>
        <n v="80.0"/>
        <n v="155.0"/>
        <n v="32.0"/>
        <n v="230.0"/>
        <n v="45.0"/>
        <n v="27.0"/>
        <n v="41.0"/>
        <n v="49.0"/>
        <n v="139.0"/>
        <n v="375.0"/>
        <n v="3.0"/>
        <n v="293.0"/>
        <n v="65.0"/>
        <n v="344.0"/>
        <n v="70.0"/>
        <n v="537.0"/>
        <n v="59.0"/>
        <n v="299.0"/>
        <n v="563.0"/>
        <n v="829.0"/>
        <n v="607.0"/>
        <n v="238.0"/>
        <n v="257.0"/>
        <n v="268.0"/>
        <n v="333.0"/>
        <n v="551.0"/>
        <n v="177.0"/>
        <n v="265.0"/>
        <n v="385.0"/>
        <n v="326.0"/>
        <n v="335.0"/>
        <n v="465.0"/>
        <n v="837.0"/>
        <n v="899.0"/>
        <n v="1199.0"/>
      </sharedItems>
    </cacheField>
    <cacheField name="Total limited english speaking households" numFmtId="0">
      <sharedItems containsSemiMixedTypes="0" containsString="0" containsNumber="1" containsInteger="1">
        <n v="400.0"/>
        <n v="901.0"/>
        <n v="609.0"/>
        <n v="547.0"/>
        <n v="1233.0"/>
        <n v="1445.0"/>
        <n v="920.0"/>
        <n v="1758.0"/>
        <n v="1081.0"/>
        <n v="941.0"/>
        <n v="1376.0"/>
        <n v="1168.0"/>
        <n v="1303.0"/>
        <n v="1209.0"/>
        <n v="565.0"/>
        <n v="590.0"/>
        <n v="495.0"/>
        <n v="1129.0"/>
        <n v="423.0"/>
        <n v="975.0"/>
        <n v="667.0"/>
        <n v="1180.0"/>
        <n v="688.0"/>
        <n v="280.0"/>
        <n v="586.0"/>
        <n v="686.0"/>
        <n v="193.0"/>
        <n v="1182.0"/>
        <n v="845.0"/>
        <n v="1126.0"/>
        <n v="1116.0"/>
        <n v="1128.0"/>
        <n v="1753.0"/>
        <n v="1188.0"/>
        <n v="953.0"/>
        <n v="1361.0"/>
        <n v="872.0"/>
        <n v="556.0"/>
        <n v="309.0"/>
        <n v="1108.0"/>
        <n v="0.0"/>
        <n v="89.0"/>
        <n v="197.0"/>
        <n v="111.0"/>
        <n v="913.0"/>
        <n v="1031.0"/>
        <n v="1609.0"/>
        <n v="195.0"/>
        <n v="1496.0"/>
        <n v="1463.0"/>
        <n v="867.0"/>
        <n v="1022.0"/>
        <n v="694.0"/>
        <n v="910.0"/>
        <n v="595.0"/>
        <n v="337.0"/>
        <n v="178.0"/>
        <n v="261.0"/>
        <n v="152.0"/>
        <n v="145.0"/>
        <n v="288.0"/>
        <n v="52.0"/>
        <n v="224.0"/>
        <n v="164.0"/>
        <n v="90.0"/>
        <n v="467.0"/>
        <n v="151.0"/>
        <n v="252.0"/>
        <n v="125.0"/>
        <n v="119.0"/>
        <n v="254.0"/>
        <n v="320.0"/>
        <n v="525.0"/>
        <n v="6.0"/>
        <n v="561.0"/>
        <n v="367.0"/>
        <n v="659.0"/>
        <n v="196.0"/>
        <n v="293.0"/>
        <n v="974.0"/>
        <n v="144.0"/>
        <n v="591.0"/>
        <n v="699.0"/>
        <n v="951.0"/>
        <n v="962.0"/>
        <n v="319.0"/>
        <n v="311.0"/>
        <n v="468.0"/>
        <n v="614.0"/>
        <n v="862.0"/>
        <n v="533.0"/>
        <n v="573.0"/>
        <n v="930.0"/>
        <n v="678.0"/>
        <n v="434.0"/>
        <n v="695.0"/>
        <n v="603.0"/>
        <n v="858.0"/>
        <n v="1030.0"/>
        <n v="1234.0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Sheet4" cacheId="0" dataCaption="" compact="0" compactData="0">
  <location ref="A3:H6" firstHeaderRow="0" firstDataRow="2" firstDataCol="0"/>
  <pivotFields>
    <pivotField name="2020 Census tract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t="default"/>
      </items>
    </pivotField>
    <pivotField name="Census track crosswalk Justice 40 tool (2010 census tracts)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</pivotField>
    <pivotField name="Justice 40 Disadvantaged community " axis="axisRow" compact="0" outline="0" multipleItemSelectionAllowed="1" showAll="0" sortType="ascending">
      <items>
        <item x="1"/>
        <item x="0"/>
        <item t="default"/>
      </items>
    </pivotField>
    <pivotField name="population" dataField="1" compact="0" numFmtId="3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t="default"/>
      </items>
    </pivotField>
    <pivotField name="Households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t="default"/>
      </items>
    </pivotField>
    <pivotField name="Household Median income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name="median income average calculation column" dataField="1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name="Mean household income " compact="0" numFmtId="164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t="default"/>
      </items>
    </pivotField>
    <pivotField name="population over 25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t="default"/>
      </items>
    </pivotField>
    <pivotField name="graduated highschool 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t="default"/>
      </items>
    </pivotField>
    <pivotField name="Obtained 4 Year College degree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t="default"/>
      </items>
    </pivotField>
    <pivotField name="Spanish limited engilish speaking households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name="Total limited english speaking households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t="default"/>
      </items>
    </pivotField>
  </pivotFields>
  <rowFields>
    <field x="2"/>
  </rowFields>
  <colFields>
    <field x="-2"/>
  </colFields>
  <dataFields>
    <dataField name="population" fld="3" baseField="0"/>
    <dataField name="Households" fld="4" baseField="0"/>
    <dataField name="Population x median income " fld="6" baseField="0"/>
    <dataField name="population over 25" fld="8" baseField="0"/>
    <dataField name="highschool graduates" fld="9" baseField="0"/>
    <dataField name="College Graduates" fld="10" baseField="0"/>
    <dataField name="Total limited english speaking households" fld="12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9.13"/>
    <col customWidth="1" min="2" max="2" width="11.13"/>
    <col customWidth="1" min="3" max="3" width="10.88"/>
    <col customWidth="1" min="4" max="4" width="15.75"/>
    <col customWidth="1" min="5" max="5" width="11.38"/>
    <col customWidth="1" min="6" max="6" width="16.25"/>
    <col customWidth="1" min="7" max="7" width="9.88"/>
    <col customWidth="1" min="8" max="8" width="19.5"/>
    <col customWidth="1" min="9" max="9" width="35.13"/>
    <col customWidth="1" min="10" max="26" width="8.63"/>
  </cols>
  <sheetData>
    <row r="3"/>
    <row r="4"/>
    <row r="5"/>
    <row r="6"/>
    <row r="10">
      <c r="A10" s="8" t="s">
        <v>11</v>
      </c>
      <c r="B10" s="9"/>
      <c r="C10" s="9"/>
      <c r="D10" s="9"/>
      <c r="E10" s="9"/>
      <c r="F10" s="9"/>
      <c r="G10" s="9"/>
      <c r="H10" s="10"/>
    </row>
    <row r="11">
      <c r="A11" s="11"/>
      <c r="B11" s="11" t="s">
        <v>12</v>
      </c>
      <c r="C11" s="11" t="s">
        <v>13</v>
      </c>
      <c r="D11" s="12" t="s">
        <v>14</v>
      </c>
      <c r="E11" s="13" t="s">
        <v>15</v>
      </c>
      <c r="F11" s="12" t="s">
        <v>16</v>
      </c>
      <c r="G11" s="12" t="s">
        <v>17</v>
      </c>
      <c r="H11" s="12" t="s">
        <v>18</v>
      </c>
    </row>
    <row r="12">
      <c r="A12" s="12" t="s">
        <v>19</v>
      </c>
      <c r="B12" s="14">
        <f t="shared" ref="B12:C12" si="1">B5</f>
        <v>197274</v>
      </c>
      <c r="C12" s="14">
        <f t="shared" si="1"/>
        <v>43428</v>
      </c>
      <c r="D12" s="15">
        <f t="shared" ref="D12:D13" si="3">D5/C12</f>
        <v>77447.55538</v>
      </c>
      <c r="E12" s="14">
        <f t="shared" ref="E12:E13" si="4">E5</f>
        <v>116382</v>
      </c>
      <c r="F12" s="16">
        <f t="shared" ref="F12:F13" si="5">F5/E12</f>
        <v>0.5751576704</v>
      </c>
      <c r="G12" s="16">
        <f t="shared" ref="G12:G13" si="6">G5/E12</f>
        <v>0.1078001753</v>
      </c>
      <c r="H12" s="16">
        <f t="shared" ref="H12:H13" si="7">H5/C12</f>
        <v>0.8249746707</v>
      </c>
    </row>
    <row r="13">
      <c r="A13" s="12" t="s">
        <v>20</v>
      </c>
      <c r="B13" s="14">
        <f t="shared" ref="B13:C13" si="2">B6</f>
        <v>437609</v>
      </c>
      <c r="C13" s="14">
        <f t="shared" si="2"/>
        <v>109589</v>
      </c>
      <c r="D13" s="15">
        <f t="shared" si="3"/>
        <v>93105.82586</v>
      </c>
      <c r="E13" s="14">
        <f t="shared" si="4"/>
        <v>279734</v>
      </c>
      <c r="F13" s="16">
        <f t="shared" si="5"/>
        <v>0.7336362401</v>
      </c>
      <c r="G13" s="16">
        <f t="shared" si="6"/>
        <v>0.25015193</v>
      </c>
      <c r="H13" s="16">
        <f t="shared" si="7"/>
        <v>0.6380111143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0:H10"/>
  </mergeCells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9.25"/>
    <col customWidth="1" min="2" max="2" width="26.63"/>
    <col customWidth="1" min="3" max="3" width="14.13"/>
    <col customWidth="1" min="4" max="4" width="10.5"/>
    <col customWidth="1" min="5" max="5" width="11.5"/>
    <col customWidth="1" min="6" max="6" width="11.13"/>
    <col customWidth="1" min="7" max="7" width="15.88"/>
    <col customWidth="1" min="8" max="8" width="10.75"/>
    <col customWidth="1" min="9" max="9" width="9.88"/>
    <col customWidth="1" min="10" max="10" width="10.63"/>
    <col customWidth="1" min="11" max="11" width="14.5"/>
    <col customWidth="1" min="12" max="12" width="16.25"/>
    <col customWidth="1" min="13" max="13" width="14.75"/>
  </cols>
  <sheetData>
    <row r="1" ht="34.5" customHeight="1">
      <c r="A1" s="17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0"/>
    </row>
    <row r="2" ht="46.5" customHeight="1">
      <c r="A2" s="18" t="s">
        <v>22</v>
      </c>
      <c r="B2" s="12" t="s">
        <v>23</v>
      </c>
      <c r="C2" s="13" t="s">
        <v>0</v>
      </c>
      <c r="D2" s="11" t="s">
        <v>1</v>
      </c>
      <c r="E2" s="11" t="s">
        <v>2</v>
      </c>
      <c r="F2" s="19" t="s">
        <v>24</v>
      </c>
      <c r="G2" s="12" t="s">
        <v>25</v>
      </c>
      <c r="H2" s="19" t="s">
        <v>26</v>
      </c>
      <c r="I2" s="19" t="s">
        <v>4</v>
      </c>
      <c r="J2" s="19" t="s">
        <v>27</v>
      </c>
      <c r="K2" s="19" t="s">
        <v>28</v>
      </c>
      <c r="L2" s="19" t="s">
        <v>29</v>
      </c>
      <c r="M2" s="19" t="s">
        <v>7</v>
      </c>
    </row>
    <row r="3">
      <c r="A3" s="20" t="s">
        <v>30</v>
      </c>
      <c r="B3" s="21" t="s">
        <v>31</v>
      </c>
      <c r="C3" s="20" t="s">
        <v>9</v>
      </c>
      <c r="D3" s="22">
        <v>2500.0</v>
      </c>
      <c r="E3" s="20">
        <v>650.0</v>
      </c>
      <c r="F3" s="23">
        <v>125543.0</v>
      </c>
      <c r="G3" s="24">
        <f t="shared" ref="G3:G43" si="1">F3*E3</f>
        <v>81602950</v>
      </c>
      <c r="H3" s="25">
        <v>124091.0</v>
      </c>
      <c r="I3" s="26">
        <v>1602.0</v>
      </c>
      <c r="J3" s="27">
        <v>1146.0</v>
      </c>
      <c r="K3" s="26">
        <v>187.0</v>
      </c>
      <c r="L3" s="28">
        <v>351.0</v>
      </c>
      <c r="M3" s="20">
        <v>400.0</v>
      </c>
    </row>
    <row r="4">
      <c r="A4" s="29" t="s">
        <v>32</v>
      </c>
      <c r="C4" s="29" t="s">
        <v>8</v>
      </c>
      <c r="D4" s="5">
        <v>4344.0</v>
      </c>
      <c r="E4" s="29">
        <v>1314.0</v>
      </c>
      <c r="F4" s="30">
        <v>84700.0</v>
      </c>
      <c r="G4" s="31">
        <f t="shared" si="1"/>
        <v>111295800</v>
      </c>
      <c r="H4" s="32">
        <v>89605.0</v>
      </c>
      <c r="I4" s="33">
        <v>2574.0</v>
      </c>
      <c r="J4" s="6">
        <v>1852.0</v>
      </c>
      <c r="K4" s="33">
        <v>505.0</v>
      </c>
      <c r="L4" s="1">
        <v>828.0</v>
      </c>
      <c r="M4" s="29">
        <v>901.0</v>
      </c>
    </row>
    <row r="5">
      <c r="A5" s="29" t="s">
        <v>33</v>
      </c>
      <c r="C5" s="29" t="s">
        <v>8</v>
      </c>
      <c r="D5" s="5">
        <v>3574.0</v>
      </c>
      <c r="E5" s="29">
        <v>951.0</v>
      </c>
      <c r="F5" s="30">
        <v>108150.0</v>
      </c>
      <c r="G5" s="31">
        <f t="shared" si="1"/>
        <v>102850650</v>
      </c>
      <c r="H5" s="32">
        <v>123649.0</v>
      </c>
      <c r="I5" s="33">
        <v>2377.0</v>
      </c>
      <c r="J5" s="6">
        <v>1840.0</v>
      </c>
      <c r="K5" s="33">
        <v>470.0</v>
      </c>
      <c r="L5" s="1">
        <v>491.0</v>
      </c>
      <c r="M5" s="29">
        <v>609.0</v>
      </c>
    </row>
    <row r="6">
      <c r="A6" s="29" t="s">
        <v>34</v>
      </c>
      <c r="C6" s="29" t="s">
        <v>8</v>
      </c>
      <c r="D6" s="5">
        <v>3456.0</v>
      </c>
      <c r="E6" s="29">
        <v>869.0</v>
      </c>
      <c r="F6" s="30">
        <v>132313.0</v>
      </c>
      <c r="G6" s="31">
        <f t="shared" si="1"/>
        <v>114979997</v>
      </c>
      <c r="H6" s="32">
        <v>205454.0</v>
      </c>
      <c r="I6" s="33">
        <v>2112.0</v>
      </c>
      <c r="J6" s="6">
        <v>1694.0</v>
      </c>
      <c r="K6" s="33">
        <v>785.0</v>
      </c>
      <c r="L6" s="1">
        <v>331.0</v>
      </c>
      <c r="M6" s="29">
        <v>547.0</v>
      </c>
    </row>
    <row r="7">
      <c r="A7" s="29" t="s">
        <v>35</v>
      </c>
      <c r="C7" s="29" t="s">
        <v>8</v>
      </c>
      <c r="D7" s="5">
        <v>5859.0</v>
      </c>
      <c r="E7" s="29">
        <v>1451.0</v>
      </c>
      <c r="F7" s="30">
        <v>104313.0</v>
      </c>
      <c r="G7" s="31">
        <f t="shared" si="1"/>
        <v>151358163</v>
      </c>
      <c r="H7" s="32">
        <v>135643.0</v>
      </c>
      <c r="I7" s="33">
        <v>3692.0</v>
      </c>
      <c r="J7" s="6">
        <v>2318.0</v>
      </c>
      <c r="K7" s="33">
        <v>413.0</v>
      </c>
      <c r="L7" s="34">
        <v>1098.0</v>
      </c>
      <c r="M7" s="29">
        <v>1233.0</v>
      </c>
    </row>
    <row r="8">
      <c r="A8" s="29" t="s">
        <v>36</v>
      </c>
      <c r="B8" s="35" t="s">
        <v>37</v>
      </c>
      <c r="C8" s="29" t="s">
        <v>9</v>
      </c>
      <c r="D8" s="5">
        <v>7390.0</v>
      </c>
      <c r="E8" s="29">
        <v>2000.0</v>
      </c>
      <c r="F8" s="30">
        <v>102816.0</v>
      </c>
      <c r="G8" s="31">
        <f t="shared" si="1"/>
        <v>205632000</v>
      </c>
      <c r="H8" s="32">
        <v>116153.0</v>
      </c>
      <c r="I8" s="33">
        <v>5160.0</v>
      </c>
      <c r="J8" s="6">
        <v>3384.0</v>
      </c>
      <c r="K8" s="33">
        <v>507.0</v>
      </c>
      <c r="L8" s="34">
        <v>1334.0</v>
      </c>
      <c r="M8" s="29">
        <v>1445.0</v>
      </c>
    </row>
    <row r="9">
      <c r="A9" s="29" t="s">
        <v>38</v>
      </c>
      <c r="C9" s="29" t="s">
        <v>8</v>
      </c>
      <c r="D9" s="5">
        <v>4878.0</v>
      </c>
      <c r="E9" s="29">
        <v>1395.0</v>
      </c>
      <c r="F9" s="30">
        <v>85284.0</v>
      </c>
      <c r="G9" s="31">
        <f t="shared" si="1"/>
        <v>118971180</v>
      </c>
      <c r="H9" s="32">
        <v>99412.0</v>
      </c>
      <c r="I9" s="33">
        <v>3178.0</v>
      </c>
      <c r="J9" s="6">
        <v>2363.0</v>
      </c>
      <c r="K9" s="33">
        <v>512.0</v>
      </c>
      <c r="L9" s="1">
        <v>783.0</v>
      </c>
      <c r="M9" s="29">
        <v>920.0</v>
      </c>
    </row>
    <row r="10">
      <c r="A10" s="29" t="s">
        <v>39</v>
      </c>
      <c r="B10" s="35" t="s">
        <v>40</v>
      </c>
      <c r="C10" s="29" t="s">
        <v>9</v>
      </c>
      <c r="D10" s="5">
        <v>8338.0</v>
      </c>
      <c r="E10" s="29">
        <v>2373.0</v>
      </c>
      <c r="F10" s="30">
        <v>67917.0</v>
      </c>
      <c r="G10" s="31">
        <f t="shared" si="1"/>
        <v>161167041</v>
      </c>
      <c r="H10" s="32">
        <v>70533.0</v>
      </c>
      <c r="I10" s="33">
        <v>4654.0</v>
      </c>
      <c r="J10" s="6">
        <v>3107.0</v>
      </c>
      <c r="K10" s="33">
        <v>314.0</v>
      </c>
      <c r="L10" s="34">
        <v>1712.0</v>
      </c>
      <c r="M10" s="29">
        <v>1758.0</v>
      </c>
    </row>
    <row r="11">
      <c r="A11" s="29" t="s">
        <v>41</v>
      </c>
      <c r="B11" s="35" t="s">
        <v>42</v>
      </c>
      <c r="C11" s="29" t="s">
        <v>9</v>
      </c>
      <c r="D11" s="5">
        <v>5231.0</v>
      </c>
      <c r="E11" s="29">
        <v>1093.0</v>
      </c>
      <c r="F11" s="30">
        <v>45792.0</v>
      </c>
      <c r="G11" s="31">
        <f t="shared" si="1"/>
        <v>50050656</v>
      </c>
      <c r="H11" s="32">
        <v>57615.0</v>
      </c>
      <c r="I11" s="33">
        <v>2362.0</v>
      </c>
      <c r="J11" s="6">
        <v>510.0</v>
      </c>
      <c r="K11" s="33">
        <v>87.0</v>
      </c>
      <c r="L11" s="34">
        <v>1081.0</v>
      </c>
      <c r="M11" s="29">
        <v>1081.0</v>
      </c>
    </row>
    <row r="12">
      <c r="A12" s="29" t="s">
        <v>43</v>
      </c>
      <c r="B12" s="35" t="s">
        <v>44</v>
      </c>
      <c r="C12" s="29" t="s">
        <v>9</v>
      </c>
      <c r="D12" s="5">
        <v>4974.0</v>
      </c>
      <c r="E12" s="29">
        <v>1194.0</v>
      </c>
      <c r="F12" s="30">
        <v>58306.0</v>
      </c>
      <c r="G12" s="31">
        <f t="shared" si="1"/>
        <v>69617364</v>
      </c>
      <c r="H12" s="32">
        <v>91315.0</v>
      </c>
      <c r="I12" s="33">
        <v>2922.0</v>
      </c>
      <c r="J12" s="6">
        <v>1573.0</v>
      </c>
      <c r="K12" s="33">
        <v>180.0</v>
      </c>
      <c r="L12" s="1">
        <v>907.0</v>
      </c>
      <c r="M12" s="29">
        <v>941.0</v>
      </c>
    </row>
    <row r="13">
      <c r="A13" s="29" t="s">
        <v>45</v>
      </c>
      <c r="B13" s="35" t="s">
        <v>46</v>
      </c>
      <c r="C13" s="29" t="s">
        <v>9</v>
      </c>
      <c r="D13" s="5">
        <v>7103.0</v>
      </c>
      <c r="E13" s="29">
        <v>1429.0</v>
      </c>
      <c r="F13" s="30">
        <v>57525.0</v>
      </c>
      <c r="G13" s="31">
        <f t="shared" si="1"/>
        <v>82203225</v>
      </c>
      <c r="H13" s="32">
        <v>68938.0</v>
      </c>
      <c r="I13" s="33">
        <v>3457.0</v>
      </c>
      <c r="J13" s="6">
        <v>1276.0</v>
      </c>
      <c r="K13" s="33">
        <v>184.0</v>
      </c>
      <c r="L13" s="34">
        <v>1361.0</v>
      </c>
      <c r="M13" s="29">
        <v>1376.0</v>
      </c>
    </row>
    <row r="14">
      <c r="A14" s="29" t="s">
        <v>47</v>
      </c>
      <c r="B14" s="35" t="s">
        <v>48</v>
      </c>
      <c r="C14" s="29" t="s">
        <v>9</v>
      </c>
      <c r="D14" s="5">
        <v>5666.0</v>
      </c>
      <c r="E14" s="29">
        <v>1181.0</v>
      </c>
      <c r="F14" s="30">
        <v>62412.0</v>
      </c>
      <c r="G14" s="31">
        <f t="shared" si="1"/>
        <v>73708572</v>
      </c>
      <c r="H14" s="32">
        <v>86792.0</v>
      </c>
      <c r="I14" s="33">
        <v>2895.0</v>
      </c>
      <c r="J14" s="6">
        <v>939.0</v>
      </c>
      <c r="K14" s="33">
        <v>12.0</v>
      </c>
      <c r="L14" s="34">
        <v>1168.0</v>
      </c>
      <c r="M14" s="29">
        <v>1168.0</v>
      </c>
    </row>
    <row r="15">
      <c r="A15" s="29" t="s">
        <v>49</v>
      </c>
      <c r="B15" s="35" t="s">
        <v>50</v>
      </c>
      <c r="C15" s="29" t="s">
        <v>9</v>
      </c>
      <c r="D15" s="5">
        <v>6541.0</v>
      </c>
      <c r="E15" s="29">
        <v>1317.0</v>
      </c>
      <c r="F15" s="30">
        <v>67477.0</v>
      </c>
      <c r="G15" s="31">
        <f t="shared" si="1"/>
        <v>88867209</v>
      </c>
      <c r="H15" s="32">
        <v>79555.0</v>
      </c>
      <c r="I15" s="33">
        <v>3219.0</v>
      </c>
      <c r="J15" s="6">
        <v>1300.0</v>
      </c>
      <c r="K15" s="33">
        <v>77.0</v>
      </c>
      <c r="L15" s="34">
        <v>1285.0</v>
      </c>
      <c r="M15" s="29">
        <v>1303.0</v>
      </c>
    </row>
    <row r="16">
      <c r="A16" s="29" t="s">
        <v>51</v>
      </c>
      <c r="B16" s="35" t="s">
        <v>52</v>
      </c>
      <c r="C16" s="29" t="s">
        <v>9</v>
      </c>
      <c r="D16" s="5">
        <v>5447.0</v>
      </c>
      <c r="E16" s="29">
        <v>1299.0</v>
      </c>
      <c r="F16" s="30">
        <v>68433.0</v>
      </c>
      <c r="G16" s="31">
        <f t="shared" si="1"/>
        <v>88894467</v>
      </c>
      <c r="H16" s="32">
        <v>75822.0</v>
      </c>
      <c r="I16" s="33">
        <v>3375.0</v>
      </c>
      <c r="J16" s="6">
        <v>1104.0</v>
      </c>
      <c r="K16" s="33">
        <v>88.0</v>
      </c>
      <c r="L16" s="34">
        <v>1221.0</v>
      </c>
      <c r="M16" s="29">
        <v>1233.0</v>
      </c>
    </row>
    <row r="17">
      <c r="A17" s="29" t="s">
        <v>53</v>
      </c>
      <c r="B17" s="35" t="s">
        <v>54</v>
      </c>
      <c r="C17" s="29" t="s">
        <v>9</v>
      </c>
      <c r="D17" s="5">
        <v>5572.0</v>
      </c>
      <c r="E17" s="29">
        <v>1368.0</v>
      </c>
      <c r="F17" s="30">
        <v>59717.0</v>
      </c>
      <c r="G17" s="31">
        <f t="shared" si="1"/>
        <v>81692856</v>
      </c>
      <c r="H17" s="32">
        <v>66937.0</v>
      </c>
      <c r="I17" s="33">
        <v>3242.0</v>
      </c>
      <c r="J17" s="6">
        <v>1457.0</v>
      </c>
      <c r="K17" s="33">
        <v>96.0</v>
      </c>
      <c r="L17" s="34">
        <v>1184.0</v>
      </c>
      <c r="M17" s="29">
        <v>1209.0</v>
      </c>
    </row>
    <row r="18">
      <c r="A18" s="29" t="s">
        <v>55</v>
      </c>
      <c r="C18" s="29" t="s">
        <v>8</v>
      </c>
      <c r="D18" s="5">
        <v>3356.0</v>
      </c>
      <c r="E18" s="36">
        <v>1316.0</v>
      </c>
      <c r="F18" s="7">
        <v>88750.0</v>
      </c>
      <c r="G18" s="31">
        <f t="shared" si="1"/>
        <v>116795000</v>
      </c>
      <c r="H18" s="37">
        <v>104510.0</v>
      </c>
      <c r="I18" s="33">
        <v>2410.0</v>
      </c>
      <c r="J18" s="6">
        <v>2098.0</v>
      </c>
      <c r="K18" s="33">
        <v>758.0</v>
      </c>
      <c r="L18" s="1">
        <v>528.0</v>
      </c>
      <c r="M18" s="29">
        <v>565.0</v>
      </c>
    </row>
    <row r="19">
      <c r="A19" s="29" t="s">
        <v>56</v>
      </c>
      <c r="B19" s="35" t="s">
        <v>57</v>
      </c>
      <c r="C19" s="29" t="s">
        <v>9</v>
      </c>
      <c r="D19" s="5">
        <v>2562.0</v>
      </c>
      <c r="E19" s="29">
        <v>833.0</v>
      </c>
      <c r="F19" s="7">
        <v>47813.0</v>
      </c>
      <c r="G19" s="31">
        <f t="shared" si="1"/>
        <v>39828229</v>
      </c>
      <c r="H19" s="37">
        <v>63022.0</v>
      </c>
      <c r="I19" s="33">
        <v>1496.0</v>
      </c>
      <c r="J19" s="6">
        <v>767.0</v>
      </c>
      <c r="K19" s="33">
        <v>91.0</v>
      </c>
      <c r="L19" s="1">
        <v>545.0</v>
      </c>
      <c r="M19" s="29">
        <v>590.0</v>
      </c>
    </row>
    <row r="20">
      <c r="A20" s="29" t="s">
        <v>58</v>
      </c>
      <c r="C20" s="29" t="s">
        <v>8</v>
      </c>
      <c r="D20" s="5">
        <v>3030.0</v>
      </c>
      <c r="E20" s="36">
        <v>1219.0</v>
      </c>
      <c r="F20" s="7">
        <v>101250.0</v>
      </c>
      <c r="G20" s="31">
        <f t="shared" si="1"/>
        <v>123423750</v>
      </c>
      <c r="H20" s="37">
        <v>123440.0</v>
      </c>
      <c r="I20" s="33">
        <v>2179.0</v>
      </c>
      <c r="J20" s="6">
        <v>1917.0</v>
      </c>
      <c r="K20" s="33">
        <v>655.0</v>
      </c>
      <c r="L20" s="1">
        <v>434.0</v>
      </c>
      <c r="M20" s="29">
        <v>495.0</v>
      </c>
    </row>
    <row r="21">
      <c r="A21" s="29" t="s">
        <v>59</v>
      </c>
      <c r="C21" s="29" t="s">
        <v>8</v>
      </c>
      <c r="D21" s="5">
        <v>6615.0</v>
      </c>
      <c r="E21" s="36">
        <v>2500.0</v>
      </c>
      <c r="F21" s="7">
        <v>87201.0</v>
      </c>
      <c r="G21" s="31">
        <f t="shared" si="1"/>
        <v>218002500</v>
      </c>
      <c r="H21" s="37">
        <v>116261.0</v>
      </c>
      <c r="I21" s="33">
        <v>4412.0</v>
      </c>
      <c r="J21" s="6">
        <v>3748.0</v>
      </c>
      <c r="K21" s="33">
        <v>1315.0</v>
      </c>
      <c r="L21" s="1">
        <v>953.0</v>
      </c>
      <c r="M21" s="29">
        <v>1129.0</v>
      </c>
    </row>
    <row r="22" ht="15.75" customHeight="1">
      <c r="A22" s="29" t="s">
        <v>60</v>
      </c>
      <c r="C22" s="29" t="s">
        <v>8</v>
      </c>
      <c r="D22" s="5">
        <v>2915.0</v>
      </c>
      <c r="E22" s="29">
        <v>936.0</v>
      </c>
      <c r="F22" s="7">
        <v>108750.0</v>
      </c>
      <c r="G22" s="31">
        <f t="shared" si="1"/>
        <v>101790000</v>
      </c>
      <c r="H22" s="37">
        <v>124830.0</v>
      </c>
      <c r="I22" s="33">
        <v>1713.0</v>
      </c>
      <c r="J22" s="6">
        <v>1560.0</v>
      </c>
      <c r="K22" s="33">
        <v>564.0</v>
      </c>
      <c r="L22" s="1">
        <v>284.0</v>
      </c>
      <c r="M22" s="29">
        <v>423.0</v>
      </c>
    </row>
    <row r="23" ht="15.75" customHeight="1">
      <c r="A23" s="29" t="s">
        <v>61</v>
      </c>
      <c r="B23" s="35" t="s">
        <v>62</v>
      </c>
      <c r="C23" s="29" t="s">
        <v>9</v>
      </c>
      <c r="D23" s="5">
        <v>4441.0</v>
      </c>
      <c r="E23" s="36">
        <v>1450.0</v>
      </c>
      <c r="F23" s="7">
        <v>83125.0</v>
      </c>
      <c r="G23" s="31">
        <f t="shared" si="1"/>
        <v>120531250</v>
      </c>
      <c r="H23" s="37">
        <v>91999.0</v>
      </c>
      <c r="I23" s="33">
        <v>2806.0</v>
      </c>
      <c r="J23" s="6">
        <v>1917.0</v>
      </c>
      <c r="K23" s="33">
        <v>626.0</v>
      </c>
      <c r="L23" s="1">
        <v>937.0</v>
      </c>
      <c r="M23" s="29">
        <v>975.0</v>
      </c>
    </row>
    <row r="24" ht="15.75" customHeight="1">
      <c r="A24" s="29" t="s">
        <v>63</v>
      </c>
      <c r="B24" s="35" t="s">
        <v>64</v>
      </c>
      <c r="C24" s="29" t="s">
        <v>9</v>
      </c>
      <c r="D24" s="5">
        <v>4493.0</v>
      </c>
      <c r="E24" s="36">
        <v>1196.0</v>
      </c>
      <c r="F24" s="7">
        <v>97378.0</v>
      </c>
      <c r="G24" s="31">
        <f t="shared" si="1"/>
        <v>116464088</v>
      </c>
      <c r="H24" s="37">
        <v>105233.0</v>
      </c>
      <c r="I24" s="33">
        <v>2794.0</v>
      </c>
      <c r="J24" s="6">
        <v>2024.0</v>
      </c>
      <c r="K24" s="33">
        <v>515.0</v>
      </c>
      <c r="L24" s="1">
        <v>524.0</v>
      </c>
      <c r="M24" s="29">
        <v>667.0</v>
      </c>
    </row>
    <row r="25" ht="15.75" customHeight="1">
      <c r="A25" s="29" t="s">
        <v>65</v>
      </c>
      <c r="B25" s="35" t="s">
        <v>66</v>
      </c>
      <c r="C25" s="29" t="s">
        <v>9</v>
      </c>
      <c r="D25" s="5">
        <v>5436.0</v>
      </c>
      <c r="E25" s="36">
        <v>1574.0</v>
      </c>
      <c r="F25" s="7">
        <v>75326.0</v>
      </c>
      <c r="G25" s="31">
        <f t="shared" si="1"/>
        <v>118563124</v>
      </c>
      <c r="H25" s="37">
        <v>85238.0</v>
      </c>
      <c r="I25" s="33">
        <v>3427.0</v>
      </c>
      <c r="J25" s="6">
        <v>2144.0</v>
      </c>
      <c r="K25" s="33">
        <v>325.0</v>
      </c>
      <c r="L25" s="34">
        <v>1081.0</v>
      </c>
      <c r="M25" s="29">
        <v>1180.0</v>
      </c>
    </row>
    <row r="26" ht="15.75" customHeight="1">
      <c r="A26" s="29" t="s">
        <v>67</v>
      </c>
      <c r="B26" s="35" t="s">
        <v>68</v>
      </c>
      <c r="C26" s="29" t="s">
        <v>9</v>
      </c>
      <c r="D26" s="5">
        <v>4497.0</v>
      </c>
      <c r="E26" s="36">
        <v>1012.0</v>
      </c>
      <c r="F26" s="7">
        <v>62321.0</v>
      </c>
      <c r="G26" s="31">
        <f t="shared" si="1"/>
        <v>63068852</v>
      </c>
      <c r="H26" s="37">
        <v>78899.0</v>
      </c>
      <c r="I26" s="33">
        <v>2675.0</v>
      </c>
      <c r="J26" s="6">
        <v>1491.0</v>
      </c>
      <c r="K26" s="33">
        <v>198.0</v>
      </c>
      <c r="L26" s="1">
        <v>678.0</v>
      </c>
      <c r="M26" s="29">
        <v>688.0</v>
      </c>
    </row>
    <row r="27" ht="15.75" customHeight="1">
      <c r="A27" s="29" t="s">
        <v>69</v>
      </c>
      <c r="C27" s="29" t="s">
        <v>8</v>
      </c>
      <c r="D27" s="5">
        <v>2588.0</v>
      </c>
      <c r="E27" s="29">
        <v>917.0</v>
      </c>
      <c r="F27" s="7">
        <v>151875.0</v>
      </c>
      <c r="G27" s="31">
        <f t="shared" si="1"/>
        <v>139269375</v>
      </c>
      <c r="H27" s="37">
        <v>167317.0</v>
      </c>
      <c r="I27" s="33">
        <v>2227.0</v>
      </c>
      <c r="J27" s="6">
        <v>1924.0</v>
      </c>
      <c r="K27" s="33">
        <v>704.0</v>
      </c>
      <c r="L27" s="1">
        <v>200.0</v>
      </c>
      <c r="M27" s="29">
        <v>280.0</v>
      </c>
    </row>
    <row r="28" ht="15.75" customHeight="1">
      <c r="A28" s="29" t="s">
        <v>70</v>
      </c>
      <c r="C28" s="29" t="s">
        <v>8</v>
      </c>
      <c r="D28" s="5">
        <v>3932.0</v>
      </c>
      <c r="E28" s="36">
        <v>1273.0</v>
      </c>
      <c r="F28" s="7">
        <v>88378.0</v>
      </c>
      <c r="G28" s="31">
        <f t="shared" si="1"/>
        <v>112505194</v>
      </c>
      <c r="H28" s="37">
        <v>121546.0</v>
      </c>
      <c r="I28" s="33">
        <v>2981.0</v>
      </c>
      <c r="J28" s="6">
        <v>2295.0</v>
      </c>
      <c r="K28" s="33">
        <v>649.0</v>
      </c>
      <c r="L28" s="1">
        <v>507.0</v>
      </c>
      <c r="M28" s="29">
        <v>586.0</v>
      </c>
    </row>
    <row r="29" ht="15.75" customHeight="1">
      <c r="A29" s="29" t="s">
        <v>71</v>
      </c>
      <c r="C29" s="29" t="s">
        <v>8</v>
      </c>
      <c r="D29" s="5">
        <v>4956.0</v>
      </c>
      <c r="E29" s="36">
        <v>1470.0</v>
      </c>
      <c r="F29" s="7">
        <v>122500.0</v>
      </c>
      <c r="G29" s="31">
        <f t="shared" si="1"/>
        <v>180075000</v>
      </c>
      <c r="H29" s="37">
        <v>156425.0</v>
      </c>
      <c r="I29" s="33">
        <v>3304.0</v>
      </c>
      <c r="J29" s="6">
        <v>2865.0</v>
      </c>
      <c r="K29" s="33">
        <v>742.0</v>
      </c>
      <c r="L29" s="1">
        <v>487.0</v>
      </c>
      <c r="M29" s="29">
        <v>686.0</v>
      </c>
    </row>
    <row r="30" ht="15.75" customHeight="1">
      <c r="A30" s="29" t="s">
        <v>72</v>
      </c>
      <c r="B30" s="35" t="s">
        <v>73</v>
      </c>
      <c r="C30" s="29" t="s">
        <v>9</v>
      </c>
      <c r="D30" s="5">
        <v>1150.0</v>
      </c>
      <c r="E30" s="29">
        <v>432.0</v>
      </c>
      <c r="F30" s="7">
        <v>51667.0</v>
      </c>
      <c r="G30" s="31">
        <f t="shared" si="1"/>
        <v>22320144</v>
      </c>
      <c r="H30" s="37">
        <v>101278.0</v>
      </c>
      <c r="I30" s="33">
        <v>871.0</v>
      </c>
      <c r="J30" s="6">
        <v>597.0</v>
      </c>
      <c r="K30" s="33">
        <v>182.0</v>
      </c>
      <c r="L30" s="1">
        <v>163.0</v>
      </c>
      <c r="M30" s="29">
        <v>193.0</v>
      </c>
    </row>
    <row r="31" ht="15.75" customHeight="1">
      <c r="A31" s="29" t="s">
        <v>74</v>
      </c>
      <c r="B31" s="35" t="s">
        <v>75</v>
      </c>
      <c r="C31" s="29" t="s">
        <v>9</v>
      </c>
      <c r="D31" s="5">
        <v>6620.0</v>
      </c>
      <c r="E31" s="36">
        <v>1474.0</v>
      </c>
      <c r="F31" s="7">
        <v>74592.0</v>
      </c>
      <c r="G31" s="31">
        <f t="shared" si="1"/>
        <v>109948608</v>
      </c>
      <c r="H31" s="37">
        <v>82973.0</v>
      </c>
      <c r="I31" s="33">
        <v>3859.0</v>
      </c>
      <c r="J31" s="6">
        <v>2042.0</v>
      </c>
      <c r="K31" s="33">
        <v>191.0</v>
      </c>
      <c r="L31" s="34">
        <v>1146.0</v>
      </c>
      <c r="M31" s="29">
        <v>1182.0</v>
      </c>
    </row>
    <row r="32" ht="15.75" customHeight="1">
      <c r="A32" s="29" t="s">
        <v>76</v>
      </c>
      <c r="C32" s="29" t="s">
        <v>8</v>
      </c>
      <c r="D32" s="5">
        <v>7505.0</v>
      </c>
      <c r="E32" s="36">
        <v>2085.0</v>
      </c>
      <c r="F32" s="7">
        <v>110690.0</v>
      </c>
      <c r="G32" s="31">
        <f t="shared" si="1"/>
        <v>230788650</v>
      </c>
      <c r="H32" s="37">
        <v>157671.0</v>
      </c>
      <c r="I32" s="33">
        <v>4768.0</v>
      </c>
      <c r="J32" s="6">
        <v>3522.0</v>
      </c>
      <c r="K32" s="33">
        <v>1021.0</v>
      </c>
      <c r="L32" s="1">
        <v>689.0</v>
      </c>
      <c r="M32" s="29">
        <v>845.0</v>
      </c>
    </row>
    <row r="33" ht="15.75" customHeight="1">
      <c r="A33" s="29" t="s">
        <v>77</v>
      </c>
      <c r="C33" s="29" t="s">
        <v>8</v>
      </c>
      <c r="D33" s="5">
        <v>5181.0</v>
      </c>
      <c r="E33" s="36">
        <v>1527.0</v>
      </c>
      <c r="F33" s="7">
        <v>83566.0</v>
      </c>
      <c r="G33" s="31">
        <f t="shared" si="1"/>
        <v>127605282</v>
      </c>
      <c r="H33" s="37">
        <v>88195.0</v>
      </c>
      <c r="I33" s="33">
        <v>3021.0</v>
      </c>
      <c r="J33" s="6">
        <v>2126.0</v>
      </c>
      <c r="K33" s="33">
        <v>461.0</v>
      </c>
      <c r="L33" s="34">
        <v>1052.0</v>
      </c>
      <c r="M33" s="29">
        <v>1126.0</v>
      </c>
    </row>
    <row r="34" ht="15.75" customHeight="1">
      <c r="A34" s="29" t="s">
        <v>78</v>
      </c>
      <c r="B34" s="35" t="s">
        <v>79</v>
      </c>
      <c r="C34" s="29" t="s">
        <v>9</v>
      </c>
      <c r="D34" s="5">
        <v>5678.0</v>
      </c>
      <c r="E34" s="36">
        <v>1515.0</v>
      </c>
      <c r="F34" s="7">
        <v>81794.0</v>
      </c>
      <c r="G34" s="31">
        <f t="shared" si="1"/>
        <v>123917910</v>
      </c>
      <c r="H34" s="37">
        <v>96693.0</v>
      </c>
      <c r="I34" s="33">
        <v>3083.0</v>
      </c>
      <c r="J34" s="6">
        <v>2086.0</v>
      </c>
      <c r="K34" s="33">
        <v>345.0</v>
      </c>
      <c r="L34" s="34">
        <v>1056.0</v>
      </c>
      <c r="M34" s="29">
        <v>1116.0</v>
      </c>
    </row>
    <row r="35" ht="15.75" customHeight="1">
      <c r="A35" s="29" t="s">
        <v>80</v>
      </c>
      <c r="B35" s="35" t="s">
        <v>81</v>
      </c>
      <c r="C35" s="29" t="s">
        <v>9</v>
      </c>
      <c r="D35" s="5">
        <v>6207.0</v>
      </c>
      <c r="E35" s="36">
        <v>1376.0</v>
      </c>
      <c r="F35" s="7">
        <v>60900.0</v>
      </c>
      <c r="G35" s="31">
        <f t="shared" si="1"/>
        <v>83798400</v>
      </c>
      <c r="H35" s="37">
        <v>90065.0</v>
      </c>
      <c r="I35" s="33">
        <v>3172.0</v>
      </c>
      <c r="J35" s="6">
        <v>1602.0</v>
      </c>
      <c r="K35" s="33">
        <v>325.0</v>
      </c>
      <c r="L35" s="1">
        <v>997.0</v>
      </c>
      <c r="M35" s="29">
        <v>1128.0</v>
      </c>
    </row>
    <row r="36" ht="15.75" customHeight="1">
      <c r="A36" s="29" t="s">
        <v>82</v>
      </c>
      <c r="C36" s="29" t="s">
        <v>8</v>
      </c>
      <c r="D36" s="5">
        <v>8866.0</v>
      </c>
      <c r="E36" s="36">
        <v>2230.0</v>
      </c>
      <c r="F36" s="7">
        <v>136250.0</v>
      </c>
      <c r="G36" s="31">
        <f t="shared" si="1"/>
        <v>303837500</v>
      </c>
      <c r="H36" s="37">
        <v>169228.0</v>
      </c>
      <c r="I36" s="33">
        <v>5786.0</v>
      </c>
      <c r="J36" s="6">
        <v>4218.0</v>
      </c>
      <c r="K36" s="33">
        <v>1777.0</v>
      </c>
      <c r="L36" s="34">
        <v>1447.0</v>
      </c>
      <c r="M36" s="29">
        <v>1753.0</v>
      </c>
    </row>
    <row r="37" ht="15.75" customHeight="1">
      <c r="A37" s="29" t="s">
        <v>83</v>
      </c>
      <c r="B37" s="35" t="s">
        <v>84</v>
      </c>
      <c r="C37" s="29" t="s">
        <v>9</v>
      </c>
      <c r="D37" s="5">
        <v>5847.0</v>
      </c>
      <c r="E37" s="36">
        <v>1326.0</v>
      </c>
      <c r="F37" s="7">
        <v>101250.0</v>
      </c>
      <c r="G37" s="31">
        <f t="shared" si="1"/>
        <v>134257500</v>
      </c>
      <c r="H37" s="37">
        <v>118564.0</v>
      </c>
      <c r="I37" s="33">
        <v>3643.0</v>
      </c>
      <c r="J37" s="6">
        <v>2361.0</v>
      </c>
      <c r="K37" s="33">
        <v>325.0</v>
      </c>
      <c r="L37" s="34">
        <v>1017.0</v>
      </c>
      <c r="M37" s="29">
        <v>1188.0</v>
      </c>
    </row>
    <row r="38" ht="15.75" customHeight="1">
      <c r="A38" s="29" t="s">
        <v>85</v>
      </c>
      <c r="B38" s="35" t="s">
        <v>86</v>
      </c>
      <c r="C38" s="29" t="s">
        <v>9</v>
      </c>
      <c r="D38" s="5">
        <v>4620.0</v>
      </c>
      <c r="E38" s="29">
        <v>995.0</v>
      </c>
      <c r="F38" s="7">
        <v>94776.0</v>
      </c>
      <c r="G38" s="31">
        <f t="shared" si="1"/>
        <v>94302120</v>
      </c>
      <c r="H38" s="37">
        <v>101605.0</v>
      </c>
      <c r="I38" s="33">
        <v>2834.0</v>
      </c>
      <c r="J38" s="6">
        <v>1502.0</v>
      </c>
      <c r="K38" s="33">
        <v>189.0</v>
      </c>
      <c r="L38" s="1">
        <v>921.0</v>
      </c>
      <c r="M38" s="29">
        <v>953.0</v>
      </c>
    </row>
    <row r="39" ht="15.75" customHeight="1">
      <c r="A39" s="29" t="s">
        <v>87</v>
      </c>
      <c r="B39" s="35" t="s">
        <v>88</v>
      </c>
      <c r="C39" s="29" t="s">
        <v>9</v>
      </c>
      <c r="D39" s="5">
        <v>6960.0</v>
      </c>
      <c r="E39" s="36">
        <v>1652.0</v>
      </c>
      <c r="F39" s="7">
        <v>84688.0</v>
      </c>
      <c r="G39" s="31">
        <f t="shared" si="1"/>
        <v>139904576</v>
      </c>
      <c r="H39" s="37">
        <v>113295.0</v>
      </c>
      <c r="I39" s="33">
        <v>4118.0</v>
      </c>
      <c r="J39" s="6">
        <v>2571.0</v>
      </c>
      <c r="K39" s="33">
        <v>592.0</v>
      </c>
      <c r="L39" s="34">
        <v>1193.0</v>
      </c>
      <c r="M39" s="29">
        <v>1361.0</v>
      </c>
    </row>
    <row r="40" ht="15.75" customHeight="1">
      <c r="A40" s="29" t="s">
        <v>89</v>
      </c>
      <c r="B40" s="35" t="s">
        <v>90</v>
      </c>
      <c r="C40" s="29" t="s">
        <v>9</v>
      </c>
      <c r="D40" s="5">
        <v>4475.0</v>
      </c>
      <c r="E40" s="29">
        <v>928.0</v>
      </c>
      <c r="F40" s="7">
        <v>75333.0</v>
      </c>
      <c r="G40" s="31">
        <f t="shared" si="1"/>
        <v>69909024</v>
      </c>
      <c r="H40" s="37">
        <v>85082.0</v>
      </c>
      <c r="I40" s="33">
        <v>2232.0</v>
      </c>
      <c r="J40" s="6">
        <v>866.0</v>
      </c>
      <c r="K40" s="33">
        <v>153.0</v>
      </c>
      <c r="L40" s="1">
        <v>854.0</v>
      </c>
      <c r="M40" s="29">
        <v>872.0</v>
      </c>
    </row>
    <row r="41" ht="15.75" customHeight="1">
      <c r="A41" s="29" t="s">
        <v>91</v>
      </c>
      <c r="B41" s="35" t="s">
        <v>92</v>
      </c>
      <c r="C41" s="29" t="s">
        <v>9</v>
      </c>
      <c r="D41" s="5">
        <v>3584.0</v>
      </c>
      <c r="E41" s="29">
        <v>614.0</v>
      </c>
      <c r="F41" s="7">
        <v>104688.0</v>
      </c>
      <c r="G41" s="31">
        <f t="shared" si="1"/>
        <v>64278432</v>
      </c>
      <c r="H41" s="37">
        <v>112610.0</v>
      </c>
      <c r="I41" s="33">
        <v>2150.0</v>
      </c>
      <c r="J41" s="6">
        <v>896.0</v>
      </c>
      <c r="K41" s="33">
        <v>127.0</v>
      </c>
      <c r="L41" s="1">
        <v>511.0</v>
      </c>
      <c r="M41" s="29">
        <v>556.0</v>
      </c>
    </row>
    <row r="42" ht="15.75" customHeight="1">
      <c r="A42" s="29" t="s">
        <v>93</v>
      </c>
      <c r="C42" s="29" t="s">
        <v>8</v>
      </c>
      <c r="D42" s="5">
        <v>3472.0</v>
      </c>
      <c r="E42" s="36">
        <v>1466.0</v>
      </c>
      <c r="F42" s="7">
        <v>176000.0</v>
      </c>
      <c r="G42" s="31">
        <f t="shared" si="1"/>
        <v>258016000</v>
      </c>
      <c r="H42" s="37">
        <v>253886.0</v>
      </c>
      <c r="I42" s="33">
        <v>2817.0</v>
      </c>
      <c r="J42" s="6">
        <v>2690.0</v>
      </c>
      <c r="K42" s="33">
        <v>1558.0</v>
      </c>
      <c r="L42" s="1">
        <v>110.0</v>
      </c>
      <c r="M42" s="29">
        <v>309.0</v>
      </c>
    </row>
    <row r="43" ht="15.75" customHeight="1">
      <c r="A43" s="29" t="s">
        <v>94</v>
      </c>
      <c r="B43" s="35" t="s">
        <v>95</v>
      </c>
      <c r="C43" s="29" t="s">
        <v>9</v>
      </c>
      <c r="D43" s="5">
        <v>5268.0</v>
      </c>
      <c r="E43" s="36">
        <v>1470.0</v>
      </c>
      <c r="F43" s="7">
        <v>58571.0</v>
      </c>
      <c r="G43" s="31">
        <f t="shared" si="1"/>
        <v>86099370</v>
      </c>
      <c r="H43" s="37">
        <v>82886.0</v>
      </c>
      <c r="I43" s="33">
        <v>3106.0</v>
      </c>
      <c r="J43" s="6">
        <v>1826.0</v>
      </c>
      <c r="K43" s="33">
        <v>198.0</v>
      </c>
      <c r="L43" s="34">
        <v>1081.0</v>
      </c>
      <c r="M43" s="29">
        <v>1108.0</v>
      </c>
    </row>
    <row r="44" ht="15.75" customHeight="1">
      <c r="A44" s="29" t="s">
        <v>96</v>
      </c>
      <c r="B44" s="35" t="s">
        <v>97</v>
      </c>
      <c r="C44" s="29" t="s">
        <v>9</v>
      </c>
      <c r="D44" s="5">
        <v>6768.0</v>
      </c>
      <c r="E44" s="38">
        <v>0.0</v>
      </c>
      <c r="F44" s="30" t="s">
        <v>98</v>
      </c>
      <c r="G44" s="38">
        <v>0.0</v>
      </c>
      <c r="H44" s="39">
        <v>0.0</v>
      </c>
      <c r="I44" s="33">
        <v>6336.0</v>
      </c>
      <c r="J44" s="6">
        <v>3943.0</v>
      </c>
      <c r="K44" s="33">
        <v>127.0</v>
      </c>
      <c r="L44" s="1">
        <v>0.0</v>
      </c>
      <c r="M44" s="29">
        <v>0.0</v>
      </c>
    </row>
    <row r="45" ht="15.75" customHeight="1">
      <c r="A45" s="29" t="s">
        <v>99</v>
      </c>
      <c r="B45" s="35" t="s">
        <v>100</v>
      </c>
      <c r="C45" s="29" t="s">
        <v>9</v>
      </c>
      <c r="D45" s="5">
        <v>3428.0</v>
      </c>
      <c r="E45" s="36">
        <v>1513.0</v>
      </c>
      <c r="F45" s="7">
        <v>133365.0</v>
      </c>
      <c r="G45" s="31">
        <f t="shared" ref="G45:G91" si="2">F45*E45</f>
        <v>201781245</v>
      </c>
      <c r="H45" s="37">
        <v>207699.0</v>
      </c>
      <c r="I45" s="33">
        <v>2751.0</v>
      </c>
      <c r="J45" s="6">
        <v>2634.0</v>
      </c>
      <c r="K45" s="33">
        <v>1315.0</v>
      </c>
      <c r="L45" s="1">
        <v>36.0</v>
      </c>
      <c r="M45" s="29">
        <v>89.0</v>
      </c>
    </row>
    <row r="46" ht="15.75" customHeight="1">
      <c r="A46" s="29" t="s">
        <v>101</v>
      </c>
      <c r="B46" s="35" t="s">
        <v>102</v>
      </c>
      <c r="C46" s="29" t="s">
        <v>9</v>
      </c>
      <c r="D46" s="5">
        <v>2487.0</v>
      </c>
      <c r="E46" s="36">
        <v>1031.0</v>
      </c>
      <c r="F46" s="7">
        <v>151845.0</v>
      </c>
      <c r="G46" s="31">
        <f t="shared" si="2"/>
        <v>156552195</v>
      </c>
      <c r="H46" s="37">
        <v>200330.0</v>
      </c>
      <c r="I46" s="33">
        <v>1978.0</v>
      </c>
      <c r="J46" s="6">
        <v>1842.0</v>
      </c>
      <c r="K46" s="33">
        <v>1047.0</v>
      </c>
      <c r="L46" s="1">
        <v>165.0</v>
      </c>
      <c r="M46" s="29">
        <v>197.0</v>
      </c>
    </row>
    <row r="47" ht="15.75" customHeight="1">
      <c r="A47" s="29" t="s">
        <v>103</v>
      </c>
      <c r="C47" s="29" t="s">
        <v>8</v>
      </c>
      <c r="D47" s="6">
        <v>701.0</v>
      </c>
      <c r="E47" s="29">
        <v>258.0</v>
      </c>
      <c r="F47" s="7">
        <v>54559.0</v>
      </c>
      <c r="G47" s="31">
        <f t="shared" si="2"/>
        <v>14076222</v>
      </c>
      <c r="H47" s="37">
        <v>83714.0</v>
      </c>
      <c r="I47" s="33">
        <v>459.0</v>
      </c>
      <c r="J47" s="6">
        <v>398.0</v>
      </c>
      <c r="K47" s="33">
        <v>75.0</v>
      </c>
      <c r="L47" s="1">
        <v>102.0</v>
      </c>
      <c r="M47" s="29">
        <v>111.0</v>
      </c>
    </row>
    <row r="48" ht="15.75" customHeight="1">
      <c r="A48" s="29" t="s">
        <v>104</v>
      </c>
      <c r="C48" s="29" t="s">
        <v>8</v>
      </c>
      <c r="D48" s="5">
        <v>4365.0</v>
      </c>
      <c r="E48" s="36">
        <v>1005.0</v>
      </c>
      <c r="F48" s="7">
        <v>68542.0</v>
      </c>
      <c r="G48" s="31">
        <f t="shared" si="2"/>
        <v>68884710</v>
      </c>
      <c r="H48" s="37">
        <v>81396.0</v>
      </c>
      <c r="I48" s="33">
        <v>2528.0</v>
      </c>
      <c r="J48" s="6">
        <v>914.0</v>
      </c>
      <c r="K48" s="33">
        <v>209.0</v>
      </c>
      <c r="L48" s="1">
        <v>913.0</v>
      </c>
      <c r="M48" s="29">
        <v>913.0</v>
      </c>
    </row>
    <row r="49" ht="15.75" customHeight="1">
      <c r="A49" s="29" t="s">
        <v>105</v>
      </c>
      <c r="C49" s="29" t="s">
        <v>8</v>
      </c>
      <c r="D49" s="5">
        <v>5296.0</v>
      </c>
      <c r="E49" s="36">
        <v>1226.0</v>
      </c>
      <c r="F49" s="7">
        <v>89596.0</v>
      </c>
      <c r="G49" s="31">
        <f t="shared" si="2"/>
        <v>109844696</v>
      </c>
      <c r="H49" s="37">
        <v>96094.0</v>
      </c>
      <c r="I49" s="33">
        <v>2723.0</v>
      </c>
      <c r="J49" s="6">
        <v>1724.0</v>
      </c>
      <c r="K49" s="33">
        <v>220.0</v>
      </c>
      <c r="L49" s="34">
        <v>1022.0</v>
      </c>
      <c r="M49" s="29">
        <v>1031.0</v>
      </c>
    </row>
    <row r="50" ht="15.75" customHeight="1">
      <c r="A50" s="29" t="s">
        <v>106</v>
      </c>
      <c r="C50" s="29" t="s">
        <v>8</v>
      </c>
      <c r="D50" s="5">
        <v>7029.0</v>
      </c>
      <c r="E50" s="36">
        <v>1729.0</v>
      </c>
      <c r="F50" s="7">
        <v>56604.0</v>
      </c>
      <c r="G50" s="31">
        <f t="shared" si="2"/>
        <v>97868316</v>
      </c>
      <c r="H50" s="37">
        <v>81439.0</v>
      </c>
      <c r="I50" s="33">
        <v>3796.0</v>
      </c>
      <c r="J50" s="6">
        <v>1991.0</v>
      </c>
      <c r="K50" s="33">
        <v>286.0</v>
      </c>
      <c r="L50" s="34">
        <v>1496.0</v>
      </c>
      <c r="M50" s="29">
        <v>1609.0</v>
      </c>
    </row>
    <row r="51" ht="15.75" customHeight="1">
      <c r="A51" s="29" t="s">
        <v>107</v>
      </c>
      <c r="C51" s="29" t="s">
        <v>8</v>
      </c>
      <c r="D51" s="5">
        <v>1343.0</v>
      </c>
      <c r="E51" s="29">
        <v>364.0</v>
      </c>
      <c r="F51" s="7">
        <v>121923.0</v>
      </c>
      <c r="G51" s="31">
        <f t="shared" si="2"/>
        <v>44379972</v>
      </c>
      <c r="H51" s="37">
        <v>147172.0</v>
      </c>
      <c r="I51" s="33">
        <v>799.0</v>
      </c>
      <c r="J51" s="6">
        <v>661.0</v>
      </c>
      <c r="K51" s="33">
        <v>112.0</v>
      </c>
      <c r="L51" s="1">
        <v>158.0</v>
      </c>
      <c r="M51" s="29">
        <v>195.0</v>
      </c>
    </row>
    <row r="52" ht="15.75" customHeight="1">
      <c r="A52" s="29" t="s">
        <v>108</v>
      </c>
      <c r="B52" s="35" t="s">
        <v>109</v>
      </c>
      <c r="C52" s="29" t="s">
        <v>9</v>
      </c>
      <c r="D52" s="5">
        <v>8025.0</v>
      </c>
      <c r="E52" s="36">
        <v>1699.0</v>
      </c>
      <c r="F52" s="7">
        <v>81058.0</v>
      </c>
      <c r="G52" s="31">
        <f t="shared" si="2"/>
        <v>137717542</v>
      </c>
      <c r="H52" s="37">
        <v>93359.0</v>
      </c>
      <c r="I52" s="33">
        <v>4474.0</v>
      </c>
      <c r="J52" s="6">
        <v>1900.0</v>
      </c>
      <c r="K52" s="33">
        <v>367.0</v>
      </c>
      <c r="L52" s="34">
        <v>1451.0</v>
      </c>
      <c r="M52" s="29">
        <v>1496.0</v>
      </c>
    </row>
    <row r="53" ht="15.75" customHeight="1">
      <c r="A53" s="29" t="s">
        <v>110</v>
      </c>
      <c r="B53" s="35" t="s">
        <v>111</v>
      </c>
      <c r="C53" s="29" t="s">
        <v>9</v>
      </c>
      <c r="D53" s="5">
        <v>7213.0</v>
      </c>
      <c r="E53" s="36">
        <v>1669.0</v>
      </c>
      <c r="F53" s="7">
        <v>70058.0</v>
      </c>
      <c r="G53" s="31">
        <f t="shared" si="2"/>
        <v>116926802</v>
      </c>
      <c r="H53" s="37">
        <v>86749.0</v>
      </c>
      <c r="I53" s="33">
        <v>3871.0</v>
      </c>
      <c r="J53" s="6">
        <v>1795.0</v>
      </c>
      <c r="K53" s="33">
        <v>324.0</v>
      </c>
      <c r="L53" s="34">
        <v>1397.0</v>
      </c>
      <c r="M53" s="29">
        <v>1463.0</v>
      </c>
    </row>
    <row r="54" ht="15.75" customHeight="1">
      <c r="A54" s="29" t="s">
        <v>112</v>
      </c>
      <c r="B54" s="35" t="s">
        <v>113</v>
      </c>
      <c r="C54" s="29" t="s">
        <v>9</v>
      </c>
      <c r="D54" s="5">
        <v>4443.0</v>
      </c>
      <c r="E54" s="36">
        <v>1025.0</v>
      </c>
      <c r="F54" s="7">
        <v>74837.0</v>
      </c>
      <c r="G54" s="31">
        <f t="shared" si="2"/>
        <v>76707925</v>
      </c>
      <c r="H54" s="37">
        <v>84254.0</v>
      </c>
      <c r="I54" s="33">
        <v>2290.0</v>
      </c>
      <c r="J54" s="6">
        <v>1365.0</v>
      </c>
      <c r="K54" s="33">
        <v>188.0</v>
      </c>
      <c r="L54" s="1">
        <v>863.0</v>
      </c>
      <c r="M54" s="29">
        <v>867.0</v>
      </c>
    </row>
    <row r="55" ht="15.75" customHeight="1">
      <c r="A55" s="29" t="s">
        <v>114</v>
      </c>
      <c r="B55" s="35" t="s">
        <v>115</v>
      </c>
      <c r="C55" s="29" t="s">
        <v>9</v>
      </c>
      <c r="D55" s="5">
        <v>5573.0</v>
      </c>
      <c r="E55" s="36">
        <v>1282.0</v>
      </c>
      <c r="F55" s="7">
        <v>51596.0</v>
      </c>
      <c r="G55" s="31">
        <f t="shared" si="2"/>
        <v>66146072</v>
      </c>
      <c r="H55" s="37">
        <v>86422.0</v>
      </c>
      <c r="I55" s="33">
        <v>2663.0</v>
      </c>
      <c r="J55" s="6">
        <v>1520.0</v>
      </c>
      <c r="K55" s="33">
        <v>155.0</v>
      </c>
      <c r="L55" s="1">
        <v>966.0</v>
      </c>
      <c r="M55" s="29">
        <v>1022.0</v>
      </c>
    </row>
    <row r="56" ht="15.75" customHeight="1">
      <c r="A56" s="29" t="s">
        <v>116</v>
      </c>
      <c r="C56" s="29" t="s">
        <v>8</v>
      </c>
      <c r="D56" s="5">
        <v>3999.0</v>
      </c>
      <c r="E56" s="36">
        <v>1326.0</v>
      </c>
      <c r="F56" s="7">
        <v>115075.0</v>
      </c>
      <c r="G56" s="31">
        <f t="shared" si="2"/>
        <v>152589450</v>
      </c>
      <c r="H56" s="37">
        <v>118155.0</v>
      </c>
      <c r="I56" s="33">
        <v>2642.0</v>
      </c>
      <c r="J56" s="6">
        <v>1932.0</v>
      </c>
      <c r="K56" s="33">
        <v>658.0</v>
      </c>
      <c r="L56" s="1">
        <v>661.0</v>
      </c>
      <c r="M56" s="29">
        <v>694.0</v>
      </c>
    </row>
    <row r="57" ht="15.75" customHeight="1">
      <c r="A57" s="29" t="s">
        <v>117</v>
      </c>
      <c r="B57" s="35" t="s">
        <v>118</v>
      </c>
      <c r="C57" s="29" t="s">
        <v>9</v>
      </c>
      <c r="D57" s="5">
        <v>4506.0</v>
      </c>
      <c r="E57" s="36">
        <v>1125.0</v>
      </c>
      <c r="F57" s="7">
        <v>74620.0</v>
      </c>
      <c r="G57" s="31">
        <f t="shared" si="2"/>
        <v>83947500</v>
      </c>
      <c r="H57" s="37">
        <v>89605.0</v>
      </c>
      <c r="I57" s="33">
        <v>2654.0</v>
      </c>
      <c r="J57" s="6">
        <v>1769.0</v>
      </c>
      <c r="K57" s="33">
        <v>451.0</v>
      </c>
      <c r="L57" s="1">
        <v>891.0</v>
      </c>
      <c r="M57" s="29">
        <v>910.0</v>
      </c>
    </row>
    <row r="58" ht="15.75" customHeight="1">
      <c r="A58" s="29" t="s">
        <v>119</v>
      </c>
      <c r="B58" s="35" t="s">
        <v>118</v>
      </c>
      <c r="C58" s="29" t="s">
        <v>9</v>
      </c>
      <c r="D58" s="5">
        <v>3105.0</v>
      </c>
      <c r="E58" s="29">
        <v>689.0</v>
      </c>
      <c r="F58" s="7">
        <v>75875.0</v>
      </c>
      <c r="G58" s="31">
        <f t="shared" si="2"/>
        <v>52277875</v>
      </c>
      <c r="H58" s="37">
        <v>86897.0</v>
      </c>
      <c r="I58" s="33">
        <v>1805.0</v>
      </c>
      <c r="J58" s="6">
        <v>855.0</v>
      </c>
      <c r="K58" s="33">
        <v>157.0</v>
      </c>
      <c r="L58" s="1">
        <v>595.0</v>
      </c>
      <c r="M58" s="29">
        <v>595.0</v>
      </c>
    </row>
    <row r="59" ht="15.75" customHeight="1">
      <c r="A59" s="29" t="s">
        <v>120</v>
      </c>
      <c r="C59" s="29" t="s">
        <v>8</v>
      </c>
      <c r="D59" s="5">
        <v>4631.0</v>
      </c>
      <c r="E59" s="36">
        <v>1252.0</v>
      </c>
      <c r="F59" s="7">
        <v>84196.0</v>
      </c>
      <c r="G59" s="31">
        <f t="shared" si="2"/>
        <v>105413392</v>
      </c>
      <c r="H59" s="37">
        <v>112901.0</v>
      </c>
      <c r="I59" s="33">
        <v>2944.0</v>
      </c>
      <c r="J59" s="6">
        <v>2602.0</v>
      </c>
      <c r="K59" s="33">
        <v>557.0</v>
      </c>
      <c r="L59" s="1">
        <v>300.0</v>
      </c>
      <c r="M59" s="29">
        <v>337.0</v>
      </c>
    </row>
    <row r="60" ht="15.75" customHeight="1">
      <c r="A60" s="29" t="s">
        <v>121</v>
      </c>
      <c r="C60" s="29" t="s">
        <v>8</v>
      </c>
      <c r="D60" s="5">
        <v>2036.0</v>
      </c>
      <c r="E60" s="29">
        <v>739.0</v>
      </c>
      <c r="F60" s="7">
        <v>95477.0</v>
      </c>
      <c r="G60" s="31">
        <f t="shared" si="2"/>
        <v>70557503</v>
      </c>
      <c r="H60" s="37">
        <v>130702.0</v>
      </c>
      <c r="I60" s="33">
        <v>1409.0</v>
      </c>
      <c r="J60" s="6">
        <v>1255.0</v>
      </c>
      <c r="K60" s="33">
        <v>719.0</v>
      </c>
      <c r="L60" s="1">
        <v>154.0</v>
      </c>
      <c r="M60" s="29">
        <v>178.0</v>
      </c>
    </row>
    <row r="61" ht="15.75" customHeight="1">
      <c r="A61" s="29" t="s">
        <v>122</v>
      </c>
      <c r="C61" s="29" t="s">
        <v>8</v>
      </c>
      <c r="D61" s="5">
        <v>2096.0</v>
      </c>
      <c r="E61" s="29">
        <v>981.0</v>
      </c>
      <c r="F61" s="7">
        <v>84625.0</v>
      </c>
      <c r="G61" s="31">
        <f t="shared" si="2"/>
        <v>83017125</v>
      </c>
      <c r="H61" s="37">
        <v>226187.0</v>
      </c>
      <c r="I61" s="33">
        <v>1837.0</v>
      </c>
      <c r="J61" s="6">
        <v>1649.0</v>
      </c>
      <c r="K61" s="33">
        <v>881.0</v>
      </c>
      <c r="L61" s="1">
        <v>63.0</v>
      </c>
      <c r="M61" s="29">
        <v>261.0</v>
      </c>
    </row>
    <row r="62" ht="15.75" customHeight="1">
      <c r="A62" s="29" t="s">
        <v>123</v>
      </c>
      <c r="C62" s="29" t="s">
        <v>8</v>
      </c>
      <c r="D62" s="5">
        <v>2932.0</v>
      </c>
      <c r="E62" s="36">
        <v>1430.0</v>
      </c>
      <c r="F62" s="7">
        <v>96786.0</v>
      </c>
      <c r="G62" s="31">
        <f t="shared" si="2"/>
        <v>138403980</v>
      </c>
      <c r="H62" s="37">
        <v>144326.0</v>
      </c>
      <c r="I62" s="33">
        <v>2448.0</v>
      </c>
      <c r="J62" s="6">
        <v>2424.0</v>
      </c>
      <c r="K62" s="33">
        <v>1149.0</v>
      </c>
      <c r="L62" s="1">
        <v>55.0</v>
      </c>
      <c r="M62" s="29">
        <v>152.0</v>
      </c>
    </row>
    <row r="63" ht="15.75" customHeight="1">
      <c r="A63" s="29" t="s">
        <v>124</v>
      </c>
      <c r="C63" s="29" t="s">
        <v>8</v>
      </c>
      <c r="D63" s="5">
        <v>3044.0</v>
      </c>
      <c r="E63" s="36">
        <v>1111.0</v>
      </c>
      <c r="F63" s="7">
        <v>170298.0</v>
      </c>
      <c r="G63" s="31">
        <f t="shared" si="2"/>
        <v>189201078</v>
      </c>
      <c r="H63" s="37">
        <v>243394.0</v>
      </c>
      <c r="I63" s="33">
        <v>2290.0</v>
      </c>
      <c r="J63" s="6">
        <v>2195.0</v>
      </c>
      <c r="K63" s="33">
        <v>1394.0</v>
      </c>
      <c r="L63" s="1">
        <v>81.0</v>
      </c>
      <c r="M63" s="29">
        <v>145.0</v>
      </c>
    </row>
    <row r="64" ht="15.75" customHeight="1">
      <c r="A64" s="29" t="s">
        <v>125</v>
      </c>
      <c r="C64" s="29" t="s">
        <v>8</v>
      </c>
      <c r="D64" s="5">
        <v>3669.0</v>
      </c>
      <c r="E64" s="36">
        <v>1447.0</v>
      </c>
      <c r="F64" s="7">
        <v>153561.0</v>
      </c>
      <c r="G64" s="31">
        <f t="shared" si="2"/>
        <v>222202767</v>
      </c>
      <c r="H64" s="37">
        <v>257833.0</v>
      </c>
      <c r="I64" s="33">
        <v>2748.0</v>
      </c>
      <c r="J64" s="6">
        <v>2659.0</v>
      </c>
      <c r="K64" s="33">
        <v>1511.0</v>
      </c>
      <c r="L64" s="1">
        <v>80.0</v>
      </c>
      <c r="M64" s="29">
        <v>288.0</v>
      </c>
    </row>
    <row r="65" ht="15.75" customHeight="1">
      <c r="A65" s="29" t="s">
        <v>126</v>
      </c>
      <c r="C65" s="29" t="s">
        <v>8</v>
      </c>
      <c r="D65" s="5">
        <v>1456.0</v>
      </c>
      <c r="E65" s="29">
        <v>814.0</v>
      </c>
      <c r="F65" s="7">
        <v>138276.0</v>
      </c>
      <c r="G65" s="31">
        <f t="shared" si="2"/>
        <v>112556664</v>
      </c>
      <c r="H65" s="37">
        <v>155001.0</v>
      </c>
      <c r="I65" s="33">
        <v>1336.0</v>
      </c>
      <c r="J65" s="6">
        <v>1336.0</v>
      </c>
      <c r="K65" s="33">
        <v>1074.0</v>
      </c>
      <c r="L65" s="1">
        <v>0.0</v>
      </c>
      <c r="M65" s="29">
        <v>52.0</v>
      </c>
    </row>
    <row r="66" ht="15.75" customHeight="1">
      <c r="A66" s="29" t="s">
        <v>127</v>
      </c>
      <c r="C66" s="29" t="s">
        <v>8</v>
      </c>
      <c r="D66" s="5">
        <v>1783.0</v>
      </c>
      <c r="E66" s="29">
        <v>773.0</v>
      </c>
      <c r="F66" s="7">
        <v>111696.0</v>
      </c>
      <c r="G66" s="31">
        <f t="shared" si="2"/>
        <v>86341008</v>
      </c>
      <c r="H66" s="37">
        <v>206142.0</v>
      </c>
      <c r="I66" s="33">
        <v>1595.0</v>
      </c>
      <c r="J66" s="6">
        <v>1464.0</v>
      </c>
      <c r="K66" s="33">
        <v>1068.0</v>
      </c>
      <c r="L66" s="1">
        <v>155.0</v>
      </c>
      <c r="M66" s="29">
        <v>224.0</v>
      </c>
    </row>
    <row r="67" ht="15.75" customHeight="1">
      <c r="A67" s="29" t="s">
        <v>128</v>
      </c>
      <c r="C67" s="29" t="s">
        <v>8</v>
      </c>
      <c r="D67" s="5">
        <v>1898.0</v>
      </c>
      <c r="E67" s="29">
        <v>841.0</v>
      </c>
      <c r="F67" s="7">
        <v>150625.0</v>
      </c>
      <c r="G67" s="31">
        <f t="shared" si="2"/>
        <v>126675625</v>
      </c>
      <c r="H67" s="37">
        <v>304178.0</v>
      </c>
      <c r="I67" s="33">
        <v>1470.0</v>
      </c>
      <c r="J67" s="6">
        <v>1456.0</v>
      </c>
      <c r="K67" s="33">
        <v>838.0</v>
      </c>
      <c r="L67" s="1">
        <v>32.0</v>
      </c>
      <c r="M67" s="29">
        <v>164.0</v>
      </c>
    </row>
    <row r="68" ht="15.75" customHeight="1">
      <c r="A68" s="29" t="s">
        <v>129</v>
      </c>
      <c r="C68" s="29" t="s">
        <v>8</v>
      </c>
      <c r="D68" s="5">
        <v>1505.0</v>
      </c>
      <c r="E68" s="29">
        <v>728.0</v>
      </c>
      <c r="F68" s="7">
        <v>127857.0</v>
      </c>
      <c r="G68" s="31">
        <f t="shared" si="2"/>
        <v>93079896</v>
      </c>
      <c r="H68" s="37">
        <v>203656.0</v>
      </c>
      <c r="I68" s="33">
        <v>1228.0</v>
      </c>
      <c r="J68" s="6">
        <v>1219.0</v>
      </c>
      <c r="K68" s="33">
        <v>630.0</v>
      </c>
      <c r="L68" s="1">
        <v>0.0</v>
      </c>
      <c r="M68" s="29">
        <v>90.0</v>
      </c>
    </row>
    <row r="69" ht="15.75" customHeight="1">
      <c r="A69" s="29" t="s">
        <v>130</v>
      </c>
      <c r="C69" s="29" t="s">
        <v>8</v>
      </c>
      <c r="D69" s="5">
        <v>3745.0</v>
      </c>
      <c r="E69" s="36">
        <v>1379.0</v>
      </c>
      <c r="F69" s="7">
        <v>104464.0</v>
      </c>
      <c r="G69" s="31">
        <f t="shared" si="2"/>
        <v>144055856</v>
      </c>
      <c r="H69" s="37">
        <v>131848.0</v>
      </c>
      <c r="I69" s="33">
        <v>2493.0</v>
      </c>
      <c r="J69" s="6">
        <v>2264.0</v>
      </c>
      <c r="K69" s="33">
        <v>1009.0</v>
      </c>
      <c r="L69" s="1">
        <v>230.0</v>
      </c>
      <c r="M69" s="29">
        <v>467.0</v>
      </c>
    </row>
    <row r="70" ht="15.75" customHeight="1">
      <c r="A70" s="29" t="s">
        <v>131</v>
      </c>
      <c r="C70" s="29" t="s">
        <v>8</v>
      </c>
      <c r="D70" s="5">
        <v>2220.0</v>
      </c>
      <c r="E70" s="29">
        <v>939.0</v>
      </c>
      <c r="F70" s="7">
        <v>121615.0</v>
      </c>
      <c r="G70" s="31">
        <f t="shared" si="2"/>
        <v>114196485</v>
      </c>
      <c r="H70" s="37">
        <v>137340.0</v>
      </c>
      <c r="I70" s="33">
        <v>1707.0</v>
      </c>
      <c r="J70" s="6">
        <v>1651.0</v>
      </c>
      <c r="K70" s="33">
        <v>871.0</v>
      </c>
      <c r="L70" s="1">
        <v>45.0</v>
      </c>
      <c r="M70" s="29">
        <v>151.0</v>
      </c>
    </row>
    <row r="71" ht="15.75" customHeight="1">
      <c r="A71" s="29" t="s">
        <v>132</v>
      </c>
      <c r="C71" s="29" t="s">
        <v>8</v>
      </c>
      <c r="D71" s="5">
        <v>2540.0</v>
      </c>
      <c r="E71" s="36">
        <v>1190.0</v>
      </c>
      <c r="F71" s="7">
        <v>109444.0</v>
      </c>
      <c r="G71" s="31">
        <f t="shared" si="2"/>
        <v>130238360</v>
      </c>
      <c r="H71" s="37">
        <v>145943.0</v>
      </c>
      <c r="I71" s="33">
        <v>2024.0</v>
      </c>
      <c r="J71" s="6">
        <v>1962.0</v>
      </c>
      <c r="K71" s="33">
        <v>1162.0</v>
      </c>
      <c r="L71" s="1">
        <v>27.0</v>
      </c>
      <c r="M71" s="29">
        <v>252.0</v>
      </c>
    </row>
    <row r="72" ht="15.75" customHeight="1">
      <c r="A72" s="29" t="s">
        <v>133</v>
      </c>
      <c r="C72" s="29" t="s">
        <v>8</v>
      </c>
      <c r="D72" s="5">
        <v>2110.0</v>
      </c>
      <c r="E72" s="36">
        <v>1024.0</v>
      </c>
      <c r="F72" s="7">
        <v>108319.0</v>
      </c>
      <c r="G72" s="31">
        <f t="shared" si="2"/>
        <v>110918656</v>
      </c>
      <c r="H72" s="37">
        <v>154079.0</v>
      </c>
      <c r="I72" s="33">
        <v>1743.0</v>
      </c>
      <c r="J72" s="6">
        <v>1697.0</v>
      </c>
      <c r="K72" s="33">
        <v>908.0</v>
      </c>
      <c r="L72" s="1">
        <v>55.0</v>
      </c>
      <c r="M72" s="29">
        <v>125.0</v>
      </c>
    </row>
    <row r="73" ht="15.75" customHeight="1">
      <c r="A73" s="29" t="s">
        <v>134</v>
      </c>
      <c r="C73" s="29" t="s">
        <v>8</v>
      </c>
      <c r="D73" s="5">
        <v>1712.0</v>
      </c>
      <c r="E73" s="29">
        <v>911.0</v>
      </c>
      <c r="F73" s="7">
        <v>95625.0</v>
      </c>
      <c r="G73" s="31">
        <f t="shared" si="2"/>
        <v>87114375</v>
      </c>
      <c r="H73" s="37">
        <v>148737.0</v>
      </c>
      <c r="I73" s="33">
        <v>1520.0</v>
      </c>
      <c r="J73" s="6">
        <v>1478.0</v>
      </c>
      <c r="K73" s="33">
        <v>794.0</v>
      </c>
      <c r="L73" s="1">
        <v>41.0</v>
      </c>
      <c r="M73" s="29">
        <v>119.0</v>
      </c>
    </row>
    <row r="74" ht="15.75" customHeight="1">
      <c r="A74" s="29" t="s">
        <v>135</v>
      </c>
      <c r="C74" s="29" t="s">
        <v>8</v>
      </c>
      <c r="D74" s="5">
        <v>2771.0</v>
      </c>
      <c r="E74" s="36">
        <v>1417.0</v>
      </c>
      <c r="F74" s="7">
        <v>87228.0</v>
      </c>
      <c r="G74" s="31">
        <f t="shared" si="2"/>
        <v>123602076</v>
      </c>
      <c r="H74" s="37">
        <v>128718.0</v>
      </c>
      <c r="I74" s="33">
        <v>2336.0</v>
      </c>
      <c r="J74" s="6">
        <v>2243.0</v>
      </c>
      <c r="K74" s="33">
        <v>1237.0</v>
      </c>
      <c r="L74" s="1">
        <v>49.0</v>
      </c>
      <c r="M74" s="29">
        <v>254.0</v>
      </c>
    </row>
    <row r="75" ht="15.75" customHeight="1">
      <c r="A75" s="29" t="s">
        <v>136</v>
      </c>
      <c r="C75" s="29" t="s">
        <v>8</v>
      </c>
      <c r="D75" s="5">
        <v>2497.0</v>
      </c>
      <c r="E75" s="36">
        <v>1206.0</v>
      </c>
      <c r="F75" s="7">
        <v>107031.0</v>
      </c>
      <c r="G75" s="31">
        <f t="shared" si="2"/>
        <v>129079386</v>
      </c>
      <c r="H75" s="37">
        <v>123481.0</v>
      </c>
      <c r="I75" s="33">
        <v>1898.0</v>
      </c>
      <c r="J75" s="6">
        <v>1867.0</v>
      </c>
      <c r="K75" s="33">
        <v>939.0</v>
      </c>
      <c r="L75" s="1">
        <v>139.0</v>
      </c>
      <c r="M75" s="29">
        <v>320.0</v>
      </c>
    </row>
    <row r="76" ht="15.75" customHeight="1">
      <c r="A76" s="29" t="s">
        <v>137</v>
      </c>
      <c r="C76" s="29" t="s">
        <v>8</v>
      </c>
      <c r="D76" s="5">
        <v>2669.0</v>
      </c>
      <c r="E76" s="36">
        <v>1368.0</v>
      </c>
      <c r="F76" s="7">
        <v>74397.0</v>
      </c>
      <c r="G76" s="31">
        <f t="shared" si="2"/>
        <v>101775096</v>
      </c>
      <c r="H76" s="37">
        <v>94805.0</v>
      </c>
      <c r="I76" s="33">
        <v>2257.0</v>
      </c>
      <c r="J76" s="6">
        <v>2117.0</v>
      </c>
      <c r="K76" s="33">
        <v>1132.0</v>
      </c>
      <c r="L76" s="1">
        <v>375.0</v>
      </c>
      <c r="M76" s="29">
        <v>525.0</v>
      </c>
    </row>
    <row r="77" ht="15.75" customHeight="1">
      <c r="A77" s="29" t="s">
        <v>138</v>
      </c>
      <c r="C77" s="29" t="s">
        <v>8</v>
      </c>
      <c r="D77" s="5">
        <v>2841.0</v>
      </c>
      <c r="E77" s="29">
        <v>61.0</v>
      </c>
      <c r="F77" s="7">
        <v>88438.0</v>
      </c>
      <c r="G77" s="31">
        <f t="shared" si="2"/>
        <v>5394718</v>
      </c>
      <c r="H77" s="37">
        <v>108930.0</v>
      </c>
      <c r="I77" s="33">
        <v>752.0</v>
      </c>
      <c r="J77" s="6">
        <v>740.0</v>
      </c>
      <c r="K77" s="33">
        <v>487.0</v>
      </c>
      <c r="L77" s="1">
        <v>3.0</v>
      </c>
      <c r="M77" s="29">
        <v>6.0</v>
      </c>
    </row>
    <row r="78" ht="15.75" customHeight="1">
      <c r="A78" s="29" t="s">
        <v>139</v>
      </c>
      <c r="C78" s="29" t="s">
        <v>8</v>
      </c>
      <c r="D78" s="5">
        <v>3829.0</v>
      </c>
      <c r="E78" s="36">
        <v>1928.0</v>
      </c>
      <c r="F78" s="7">
        <v>83468.0</v>
      </c>
      <c r="G78" s="31">
        <f t="shared" si="2"/>
        <v>160926304</v>
      </c>
      <c r="H78" s="37">
        <v>107962.0</v>
      </c>
      <c r="I78" s="33">
        <v>3072.0</v>
      </c>
      <c r="J78" s="6">
        <v>2970.0</v>
      </c>
      <c r="K78" s="33">
        <v>1696.0</v>
      </c>
      <c r="L78" s="1">
        <v>293.0</v>
      </c>
      <c r="M78" s="29">
        <v>561.0</v>
      </c>
    </row>
    <row r="79" ht="15.75" customHeight="1">
      <c r="A79" s="29" t="s">
        <v>140</v>
      </c>
      <c r="C79" s="29" t="s">
        <v>8</v>
      </c>
      <c r="D79" s="5">
        <v>4875.0</v>
      </c>
      <c r="E79" s="36">
        <v>2351.0</v>
      </c>
      <c r="F79" s="7">
        <v>146164.0</v>
      </c>
      <c r="G79" s="31">
        <f t="shared" si="2"/>
        <v>343631564</v>
      </c>
      <c r="H79" s="37">
        <v>175503.0</v>
      </c>
      <c r="I79" s="33">
        <v>4374.0</v>
      </c>
      <c r="J79" s="6">
        <v>4275.0</v>
      </c>
      <c r="K79" s="33">
        <v>2288.0</v>
      </c>
      <c r="L79" s="1">
        <v>65.0</v>
      </c>
      <c r="M79" s="29">
        <v>367.0</v>
      </c>
    </row>
    <row r="80" ht="15.75" customHeight="1">
      <c r="A80" s="29" t="s">
        <v>141</v>
      </c>
      <c r="C80" s="29" t="s">
        <v>8</v>
      </c>
      <c r="D80" s="5">
        <v>4051.0</v>
      </c>
      <c r="E80" s="36">
        <v>2079.0</v>
      </c>
      <c r="F80" s="7">
        <v>97301.0</v>
      </c>
      <c r="G80" s="31">
        <f t="shared" si="2"/>
        <v>202288779</v>
      </c>
      <c r="H80" s="37">
        <v>140289.0</v>
      </c>
      <c r="I80" s="33">
        <v>3162.0</v>
      </c>
      <c r="J80" s="6">
        <v>2931.0</v>
      </c>
      <c r="K80" s="33">
        <v>1753.0</v>
      </c>
      <c r="L80" s="1">
        <v>344.0</v>
      </c>
      <c r="M80" s="29">
        <v>659.0</v>
      </c>
    </row>
    <row r="81" ht="15.75" customHeight="1">
      <c r="A81" s="29" t="s">
        <v>142</v>
      </c>
      <c r="C81" s="29" t="s">
        <v>8</v>
      </c>
      <c r="D81" s="5">
        <v>2304.0</v>
      </c>
      <c r="E81" s="29">
        <v>644.0</v>
      </c>
      <c r="F81" s="7">
        <v>105250.0</v>
      </c>
      <c r="G81" s="31">
        <f t="shared" si="2"/>
        <v>67781000</v>
      </c>
      <c r="H81" s="37">
        <v>121896.0</v>
      </c>
      <c r="I81" s="33">
        <v>1175.0</v>
      </c>
      <c r="J81" s="6">
        <v>1175.0</v>
      </c>
      <c r="K81" s="33">
        <v>952.0</v>
      </c>
      <c r="L81" s="1">
        <v>32.0</v>
      </c>
      <c r="M81" s="29">
        <v>196.0</v>
      </c>
    </row>
    <row r="82" ht="15.75" customHeight="1">
      <c r="A82" s="29" t="s">
        <v>143</v>
      </c>
      <c r="C82" s="29" t="s">
        <v>8</v>
      </c>
      <c r="D82" s="5">
        <v>3945.0</v>
      </c>
      <c r="E82" s="36">
        <v>1551.0</v>
      </c>
      <c r="F82" s="7">
        <v>180774.0</v>
      </c>
      <c r="G82" s="31">
        <f t="shared" si="2"/>
        <v>280380474</v>
      </c>
      <c r="H82" s="37">
        <v>264122.0</v>
      </c>
      <c r="I82" s="33">
        <v>3153.0</v>
      </c>
      <c r="J82" s="6">
        <v>3022.0</v>
      </c>
      <c r="K82" s="33">
        <v>1719.0</v>
      </c>
      <c r="L82" s="1">
        <v>70.0</v>
      </c>
      <c r="M82" s="29">
        <v>293.0</v>
      </c>
    </row>
    <row r="83" ht="15.75" customHeight="1">
      <c r="A83" s="29" t="s">
        <v>144</v>
      </c>
      <c r="C83" s="29" t="s">
        <v>8</v>
      </c>
      <c r="D83" s="5">
        <v>5844.0</v>
      </c>
      <c r="E83" s="36">
        <v>1120.0</v>
      </c>
      <c r="F83" s="7">
        <v>65677.0</v>
      </c>
      <c r="G83" s="31">
        <f t="shared" si="2"/>
        <v>73558240</v>
      </c>
      <c r="H83" s="37">
        <v>75235.0</v>
      </c>
      <c r="I83" s="33">
        <v>4350.0</v>
      </c>
      <c r="J83" s="6">
        <v>3676.0</v>
      </c>
      <c r="K83" s="33">
        <v>1518.0</v>
      </c>
      <c r="L83" s="1">
        <v>537.0</v>
      </c>
      <c r="M83" s="29">
        <v>974.0</v>
      </c>
    </row>
    <row r="84" ht="15.75" customHeight="1">
      <c r="A84" s="29" t="s">
        <v>145</v>
      </c>
      <c r="C84" s="29" t="s">
        <v>8</v>
      </c>
      <c r="D84" s="5">
        <v>1611.0</v>
      </c>
      <c r="E84" s="29">
        <v>229.0</v>
      </c>
      <c r="F84" s="7">
        <v>74531.0</v>
      </c>
      <c r="G84" s="31">
        <f t="shared" si="2"/>
        <v>17067599</v>
      </c>
      <c r="H84" s="37">
        <v>97170.0</v>
      </c>
      <c r="I84" s="33">
        <v>1276.0</v>
      </c>
      <c r="J84" s="6">
        <v>1203.0</v>
      </c>
      <c r="K84" s="33">
        <v>425.0</v>
      </c>
      <c r="L84" s="1">
        <v>59.0</v>
      </c>
      <c r="M84" s="29">
        <v>144.0</v>
      </c>
    </row>
    <row r="85" ht="15.75" customHeight="1">
      <c r="A85" s="29" t="s">
        <v>146</v>
      </c>
      <c r="C85" s="29" t="s">
        <v>8</v>
      </c>
      <c r="D85" s="5">
        <v>4624.0</v>
      </c>
      <c r="E85" s="29">
        <v>599.0</v>
      </c>
      <c r="F85" s="7">
        <v>52109.0</v>
      </c>
      <c r="G85" s="31">
        <f t="shared" si="2"/>
        <v>31213291</v>
      </c>
      <c r="H85" s="37">
        <v>85336.0</v>
      </c>
      <c r="I85" s="33">
        <v>3492.0</v>
      </c>
      <c r="J85" s="6">
        <v>3152.0</v>
      </c>
      <c r="K85" s="33">
        <v>843.0</v>
      </c>
      <c r="L85" s="1">
        <v>299.0</v>
      </c>
      <c r="M85" s="29">
        <v>591.0</v>
      </c>
    </row>
    <row r="86" ht="15.75" customHeight="1">
      <c r="A86" s="29" t="s">
        <v>147</v>
      </c>
      <c r="C86" s="29" t="s">
        <v>8</v>
      </c>
      <c r="D86" s="5">
        <v>4674.0</v>
      </c>
      <c r="E86" s="29">
        <v>508.0</v>
      </c>
      <c r="F86" s="7">
        <v>59700.0</v>
      </c>
      <c r="G86" s="31">
        <f t="shared" si="2"/>
        <v>30327600</v>
      </c>
      <c r="H86" s="37">
        <v>81919.0</v>
      </c>
      <c r="I86" s="33">
        <v>2969.0</v>
      </c>
      <c r="J86" s="6">
        <v>2270.0</v>
      </c>
      <c r="K86" s="33">
        <v>622.0</v>
      </c>
      <c r="L86" s="1">
        <v>563.0</v>
      </c>
      <c r="M86" s="29">
        <v>699.0</v>
      </c>
    </row>
    <row r="87" ht="15.75" customHeight="1">
      <c r="A87" s="29" t="s">
        <v>148</v>
      </c>
      <c r="B87" s="35" t="s">
        <v>149</v>
      </c>
      <c r="C87" s="29" t="s">
        <v>9</v>
      </c>
      <c r="D87" s="5">
        <v>4608.0</v>
      </c>
      <c r="E87" s="29">
        <v>297.0</v>
      </c>
      <c r="F87" s="7">
        <v>41366.0</v>
      </c>
      <c r="G87" s="31">
        <f t="shared" si="2"/>
        <v>12285702</v>
      </c>
      <c r="H87" s="37">
        <v>54398.0</v>
      </c>
      <c r="I87" s="33">
        <v>2828.0</v>
      </c>
      <c r="J87" s="6">
        <v>1754.0</v>
      </c>
      <c r="K87" s="33">
        <v>403.0</v>
      </c>
      <c r="L87" s="1">
        <v>829.0</v>
      </c>
      <c r="M87" s="29">
        <v>951.0</v>
      </c>
    </row>
    <row r="88" ht="15.75" customHeight="1">
      <c r="A88" s="29" t="s">
        <v>150</v>
      </c>
      <c r="C88" s="29" t="s">
        <v>8</v>
      </c>
      <c r="D88" s="5">
        <v>5353.0</v>
      </c>
      <c r="E88" s="29">
        <v>390.0</v>
      </c>
      <c r="F88" s="7">
        <v>54231.0</v>
      </c>
      <c r="G88" s="31">
        <f t="shared" si="2"/>
        <v>21150090</v>
      </c>
      <c r="H88" s="37">
        <v>56973.0</v>
      </c>
      <c r="I88" s="33">
        <v>3867.0</v>
      </c>
      <c r="J88" s="6">
        <v>3032.0</v>
      </c>
      <c r="K88" s="33">
        <v>551.0</v>
      </c>
      <c r="L88" s="1">
        <v>607.0</v>
      </c>
      <c r="M88" s="29">
        <v>962.0</v>
      </c>
    </row>
    <row r="89" ht="15.75" customHeight="1">
      <c r="A89" s="29" t="s">
        <v>151</v>
      </c>
      <c r="C89" s="29" t="s">
        <v>8</v>
      </c>
      <c r="D89" s="5">
        <v>2316.0</v>
      </c>
      <c r="E89" s="29">
        <v>437.0</v>
      </c>
      <c r="F89" s="7">
        <v>45284.0</v>
      </c>
      <c r="G89" s="31">
        <f t="shared" si="2"/>
        <v>19789108</v>
      </c>
      <c r="H89" s="37">
        <v>106104.0</v>
      </c>
      <c r="I89" s="33">
        <v>1790.0</v>
      </c>
      <c r="J89" s="6">
        <v>1503.0</v>
      </c>
      <c r="K89" s="33">
        <v>613.0</v>
      </c>
      <c r="L89" s="1">
        <v>238.0</v>
      </c>
      <c r="M89" s="29">
        <v>319.0</v>
      </c>
    </row>
    <row r="90" ht="15.75" customHeight="1">
      <c r="A90" s="29" t="s">
        <v>152</v>
      </c>
      <c r="C90" s="29" t="s">
        <v>8</v>
      </c>
      <c r="D90" s="5">
        <v>2258.0</v>
      </c>
      <c r="E90" s="29">
        <v>334.0</v>
      </c>
      <c r="F90" s="7">
        <v>43684.0</v>
      </c>
      <c r="G90" s="31">
        <f t="shared" si="2"/>
        <v>14590456</v>
      </c>
      <c r="H90" s="37">
        <v>58379.0</v>
      </c>
      <c r="I90" s="33">
        <v>1569.0</v>
      </c>
      <c r="J90" s="6">
        <v>1265.0</v>
      </c>
      <c r="K90" s="33">
        <v>424.0</v>
      </c>
      <c r="L90" s="1">
        <v>257.0</v>
      </c>
      <c r="M90" s="29">
        <v>311.0</v>
      </c>
    </row>
    <row r="91" ht="15.75" customHeight="1">
      <c r="A91" s="29" t="s">
        <v>153</v>
      </c>
      <c r="C91" s="29" t="s">
        <v>8</v>
      </c>
      <c r="D91" s="5">
        <v>4125.0</v>
      </c>
      <c r="E91" s="29">
        <v>424.0</v>
      </c>
      <c r="F91" s="7">
        <v>43509.0</v>
      </c>
      <c r="G91" s="31">
        <f t="shared" si="2"/>
        <v>18447816</v>
      </c>
      <c r="H91" s="37">
        <v>74484.0</v>
      </c>
      <c r="I91" s="33">
        <v>2733.0</v>
      </c>
      <c r="J91" s="6">
        <v>2405.0</v>
      </c>
      <c r="K91" s="33">
        <v>802.0</v>
      </c>
      <c r="L91" s="1">
        <v>268.0</v>
      </c>
      <c r="M91" s="29">
        <v>468.0</v>
      </c>
    </row>
    <row r="92" ht="15.75" customHeight="1">
      <c r="A92" s="29" t="s">
        <v>154</v>
      </c>
      <c r="C92" s="29" t="s">
        <v>8</v>
      </c>
      <c r="D92" s="5">
        <v>2093.0</v>
      </c>
      <c r="E92" s="38">
        <v>0.0</v>
      </c>
      <c r="F92" s="40">
        <v>0.0</v>
      </c>
      <c r="G92" s="29">
        <v>0.0</v>
      </c>
      <c r="H92" s="39">
        <v>0.0</v>
      </c>
      <c r="I92" s="33">
        <v>100.0</v>
      </c>
      <c r="J92" s="6">
        <v>100.0</v>
      </c>
      <c r="K92" s="33">
        <v>50.0</v>
      </c>
      <c r="L92" s="1">
        <v>0.0</v>
      </c>
      <c r="M92" s="29">
        <v>0.0</v>
      </c>
    </row>
    <row r="93" ht="15.75" customHeight="1">
      <c r="A93" s="29" t="s">
        <v>155</v>
      </c>
      <c r="C93" s="29" t="s">
        <v>8</v>
      </c>
      <c r="D93" s="5">
        <v>3503.0</v>
      </c>
      <c r="E93" s="29">
        <v>494.0</v>
      </c>
      <c r="F93" s="7">
        <v>69773.0</v>
      </c>
      <c r="G93" s="31">
        <f t="shared" ref="G93:G104" si="3">F93*E93</f>
        <v>34467862</v>
      </c>
      <c r="H93" s="37">
        <v>71896.0</v>
      </c>
      <c r="I93" s="33">
        <v>2044.0</v>
      </c>
      <c r="J93" s="6">
        <v>1958.0</v>
      </c>
      <c r="K93" s="33">
        <v>1345.0</v>
      </c>
      <c r="L93" s="1">
        <v>333.0</v>
      </c>
      <c r="M93" s="29">
        <v>614.0</v>
      </c>
    </row>
    <row r="94" ht="15.75" customHeight="1">
      <c r="A94" s="29" t="s">
        <v>156</v>
      </c>
      <c r="C94" s="29" t="s">
        <v>8</v>
      </c>
      <c r="D94" s="5">
        <v>5137.0</v>
      </c>
      <c r="E94" s="29">
        <v>550.0</v>
      </c>
      <c r="F94" s="7">
        <v>59333.0</v>
      </c>
      <c r="G94" s="31">
        <f t="shared" si="3"/>
        <v>32633150</v>
      </c>
      <c r="H94" s="37">
        <v>109030.0</v>
      </c>
      <c r="I94" s="33">
        <v>3140.0</v>
      </c>
      <c r="J94" s="6">
        <v>3032.0</v>
      </c>
      <c r="K94" s="33">
        <v>1100.0</v>
      </c>
      <c r="L94" s="1">
        <v>551.0</v>
      </c>
      <c r="M94" s="29">
        <v>862.0</v>
      </c>
    </row>
    <row r="95" ht="15.75" customHeight="1">
      <c r="A95" s="29" t="s">
        <v>157</v>
      </c>
      <c r="C95" s="29" t="s">
        <v>8</v>
      </c>
      <c r="D95" s="5">
        <v>4253.0</v>
      </c>
      <c r="E95" s="29">
        <v>282.0</v>
      </c>
      <c r="F95" s="7">
        <v>74744.0</v>
      </c>
      <c r="G95" s="31">
        <f t="shared" si="3"/>
        <v>21077808</v>
      </c>
      <c r="H95" s="37">
        <v>92307.0</v>
      </c>
      <c r="I95" s="33">
        <v>2408.0</v>
      </c>
      <c r="J95" s="6">
        <v>2227.0</v>
      </c>
      <c r="K95" s="33">
        <v>997.0</v>
      </c>
      <c r="L95" s="1">
        <v>177.0</v>
      </c>
      <c r="M95" s="29">
        <v>533.0</v>
      </c>
    </row>
    <row r="96" ht="15.75" customHeight="1">
      <c r="A96" s="29" t="s">
        <v>158</v>
      </c>
      <c r="C96" s="29" t="s">
        <v>8</v>
      </c>
      <c r="D96" s="5">
        <v>6556.0</v>
      </c>
      <c r="E96" s="29">
        <v>515.0</v>
      </c>
      <c r="F96" s="7">
        <v>94554.0</v>
      </c>
      <c r="G96" s="31">
        <f t="shared" si="3"/>
        <v>48695310</v>
      </c>
      <c r="H96" s="37">
        <v>135902.0</v>
      </c>
      <c r="I96" s="33">
        <v>4310.0</v>
      </c>
      <c r="J96" s="6">
        <v>4231.0</v>
      </c>
      <c r="K96" s="33">
        <v>2455.0</v>
      </c>
      <c r="L96" s="1">
        <v>265.0</v>
      </c>
      <c r="M96" s="29">
        <v>573.0</v>
      </c>
    </row>
    <row r="97" ht="15.75" customHeight="1">
      <c r="A97" s="29" t="s">
        <v>159</v>
      </c>
      <c r="C97" s="29" t="s">
        <v>8</v>
      </c>
      <c r="D97" s="5">
        <v>5083.0</v>
      </c>
      <c r="E97" s="29">
        <v>484.0</v>
      </c>
      <c r="F97" s="7">
        <v>37273.0</v>
      </c>
      <c r="G97" s="31">
        <f t="shared" si="3"/>
        <v>18040132</v>
      </c>
      <c r="H97" s="37">
        <v>58487.0</v>
      </c>
      <c r="I97" s="33">
        <v>3600.0</v>
      </c>
      <c r="J97" s="6">
        <v>3018.0</v>
      </c>
      <c r="K97" s="33">
        <v>1243.0</v>
      </c>
      <c r="L97" s="1">
        <v>385.0</v>
      </c>
      <c r="M97" s="29">
        <v>930.0</v>
      </c>
    </row>
    <row r="98" ht="15.75" customHeight="1">
      <c r="A98" s="29" t="s">
        <v>160</v>
      </c>
      <c r="B98" s="35" t="s">
        <v>161</v>
      </c>
      <c r="C98" s="29" t="s">
        <v>9</v>
      </c>
      <c r="D98" s="5">
        <v>4236.0</v>
      </c>
      <c r="E98" s="29">
        <v>768.0</v>
      </c>
      <c r="F98" s="7">
        <v>65208.0</v>
      </c>
      <c r="G98" s="31">
        <f t="shared" si="3"/>
        <v>50079744</v>
      </c>
      <c r="H98" s="37">
        <v>79638.0</v>
      </c>
      <c r="I98" s="33">
        <v>2668.0</v>
      </c>
      <c r="J98" s="6">
        <v>2288.0</v>
      </c>
      <c r="K98" s="33">
        <v>718.0</v>
      </c>
      <c r="L98" s="1">
        <v>326.0</v>
      </c>
      <c r="M98" s="29">
        <v>678.0</v>
      </c>
    </row>
    <row r="99" ht="15.75" customHeight="1">
      <c r="A99" s="29" t="s">
        <v>162</v>
      </c>
      <c r="C99" s="29" t="s">
        <v>8</v>
      </c>
      <c r="D99" s="5">
        <v>3562.0</v>
      </c>
      <c r="E99" s="36">
        <v>1436.0</v>
      </c>
      <c r="F99" s="7">
        <v>96549.0</v>
      </c>
      <c r="G99" s="31">
        <f t="shared" si="3"/>
        <v>138644364</v>
      </c>
      <c r="H99" s="37">
        <v>136576.0</v>
      </c>
      <c r="I99" s="33">
        <v>2597.0</v>
      </c>
      <c r="J99" s="6">
        <v>2319.0</v>
      </c>
      <c r="K99" s="33">
        <v>722.0</v>
      </c>
      <c r="L99" s="1">
        <v>165.0</v>
      </c>
      <c r="M99" s="29">
        <v>434.0</v>
      </c>
    </row>
    <row r="100" ht="15.75" customHeight="1">
      <c r="A100" s="29" t="s">
        <v>163</v>
      </c>
      <c r="C100" s="29" t="s">
        <v>8</v>
      </c>
      <c r="D100" s="5">
        <v>4369.0</v>
      </c>
      <c r="E100" s="29">
        <v>548.0</v>
      </c>
      <c r="F100" s="7">
        <v>62143.0</v>
      </c>
      <c r="G100" s="31">
        <f t="shared" si="3"/>
        <v>34054364</v>
      </c>
      <c r="H100" s="37">
        <v>58058.0</v>
      </c>
      <c r="I100" s="33">
        <v>2939.0</v>
      </c>
      <c r="J100" s="6">
        <v>2689.0</v>
      </c>
      <c r="K100" s="33">
        <v>1181.0</v>
      </c>
      <c r="L100" s="1">
        <v>335.0</v>
      </c>
      <c r="M100" s="29">
        <v>695.0</v>
      </c>
    </row>
    <row r="101" ht="15.75" customHeight="1">
      <c r="A101" s="29" t="s">
        <v>164</v>
      </c>
      <c r="C101" s="29" t="s">
        <v>8</v>
      </c>
      <c r="D101" s="5">
        <v>4539.0</v>
      </c>
      <c r="E101" s="29">
        <v>629.0</v>
      </c>
      <c r="F101" s="7">
        <v>71875.0</v>
      </c>
      <c r="G101" s="31">
        <f t="shared" si="3"/>
        <v>45209375</v>
      </c>
      <c r="H101" s="37">
        <v>89915.0</v>
      </c>
      <c r="I101" s="33">
        <v>3326.0</v>
      </c>
      <c r="J101" s="6">
        <v>2977.0</v>
      </c>
      <c r="K101" s="33">
        <v>1020.0</v>
      </c>
      <c r="L101" s="1">
        <v>465.0</v>
      </c>
      <c r="M101" s="29">
        <v>603.0</v>
      </c>
    </row>
    <row r="102" ht="15.75" customHeight="1">
      <c r="A102" s="29" t="s">
        <v>165</v>
      </c>
      <c r="B102" s="35" t="s">
        <v>166</v>
      </c>
      <c r="C102" s="29" t="s">
        <v>9</v>
      </c>
      <c r="D102" s="5">
        <v>4930.0</v>
      </c>
      <c r="E102" s="29">
        <v>168.0</v>
      </c>
      <c r="F102" s="7">
        <v>56080.0</v>
      </c>
      <c r="G102" s="31">
        <f t="shared" si="3"/>
        <v>9421440</v>
      </c>
      <c r="H102" s="37">
        <v>56080.0</v>
      </c>
      <c r="I102" s="33">
        <v>2752.0</v>
      </c>
      <c r="J102" s="6">
        <v>1680.0</v>
      </c>
      <c r="K102" s="33">
        <v>266.0</v>
      </c>
      <c r="L102" s="1">
        <v>837.0</v>
      </c>
      <c r="M102" s="29">
        <v>858.0</v>
      </c>
    </row>
    <row r="103" ht="15.75" customHeight="1">
      <c r="A103" s="29" t="s">
        <v>167</v>
      </c>
      <c r="B103" s="35" t="s">
        <v>168</v>
      </c>
      <c r="C103" s="29" t="s">
        <v>9</v>
      </c>
      <c r="D103" s="5">
        <v>7352.0</v>
      </c>
      <c r="E103" s="29">
        <v>411.0</v>
      </c>
      <c r="F103" s="7">
        <v>70366.0</v>
      </c>
      <c r="G103" s="31">
        <f t="shared" si="3"/>
        <v>28920426</v>
      </c>
      <c r="H103" s="37">
        <v>206330.0</v>
      </c>
      <c r="I103" s="33">
        <v>4158.0</v>
      </c>
      <c r="J103" s="6">
        <v>3105.0</v>
      </c>
      <c r="K103" s="33">
        <v>914.0</v>
      </c>
      <c r="L103" s="1">
        <v>899.0</v>
      </c>
      <c r="M103" s="29">
        <v>1030.0</v>
      </c>
    </row>
    <row r="104" ht="15.75" customHeight="1">
      <c r="A104" s="41" t="s">
        <v>169</v>
      </c>
      <c r="B104" s="42"/>
      <c r="C104" s="41" t="s">
        <v>8</v>
      </c>
      <c r="D104" s="43">
        <v>6016.0</v>
      </c>
      <c r="E104" s="41">
        <v>191.0</v>
      </c>
      <c r="F104" s="44">
        <v>67936.0</v>
      </c>
      <c r="G104" s="45">
        <f t="shared" si="3"/>
        <v>12975776</v>
      </c>
      <c r="H104" s="46">
        <v>70596.0</v>
      </c>
      <c r="I104" s="47">
        <v>3373.0</v>
      </c>
      <c r="J104" s="48">
        <v>1927.0</v>
      </c>
      <c r="K104" s="47">
        <v>302.0</v>
      </c>
      <c r="L104" s="49">
        <v>1199.0</v>
      </c>
      <c r="M104" s="41">
        <v>1234.0</v>
      </c>
    </row>
    <row r="105" ht="15.75" customHeight="1">
      <c r="F105" s="30"/>
    </row>
    <row r="106" ht="15.75" customHeight="1">
      <c r="F106" s="30"/>
    </row>
    <row r="107" ht="15.75" customHeight="1">
      <c r="F107" s="30"/>
    </row>
    <row r="108" ht="15.75" customHeight="1">
      <c r="F108" s="30"/>
    </row>
    <row r="109" ht="15.75" customHeight="1">
      <c r="F109" s="30"/>
    </row>
    <row r="110" ht="15.75" customHeight="1">
      <c r="F110" s="30"/>
    </row>
    <row r="111" ht="15.75" customHeight="1">
      <c r="F111" s="30"/>
    </row>
    <row r="112" ht="15.75" customHeight="1">
      <c r="F112" s="30"/>
    </row>
    <row r="113" ht="15.75" customHeight="1">
      <c r="F113" s="30"/>
    </row>
    <row r="114" ht="15.75" customHeight="1">
      <c r="F114" s="30"/>
    </row>
    <row r="115" ht="15.75" customHeight="1">
      <c r="F115" s="30"/>
    </row>
    <row r="116" ht="15.75" customHeight="1">
      <c r="F116" s="30"/>
    </row>
    <row r="117" ht="15.75" customHeight="1">
      <c r="F117" s="30"/>
    </row>
    <row r="118" ht="15.75" customHeight="1">
      <c r="F118" s="30"/>
    </row>
    <row r="119" ht="15.75" customHeight="1">
      <c r="F119" s="30"/>
    </row>
    <row r="120" ht="15.75" customHeight="1">
      <c r="F120" s="30"/>
    </row>
    <row r="121" ht="15.75" customHeight="1">
      <c r="F121" s="30"/>
    </row>
    <row r="122" ht="15.75" customHeight="1">
      <c r="F122" s="30"/>
    </row>
    <row r="123" ht="15.75" customHeight="1">
      <c r="F123" s="30"/>
    </row>
    <row r="124" ht="15.75" customHeight="1">
      <c r="F124" s="30"/>
    </row>
    <row r="125" ht="15.75" customHeight="1">
      <c r="F125" s="30"/>
    </row>
    <row r="126" ht="15.75" customHeight="1">
      <c r="F126" s="30"/>
    </row>
    <row r="127" ht="15.75" customHeight="1">
      <c r="F127" s="30"/>
    </row>
    <row r="128" ht="15.75" customHeight="1">
      <c r="F128" s="30"/>
    </row>
    <row r="129" ht="15.75" customHeight="1">
      <c r="F129" s="30"/>
    </row>
    <row r="130" ht="15.75" customHeight="1">
      <c r="F130" s="30"/>
    </row>
    <row r="131" ht="15.75" customHeight="1">
      <c r="F131" s="30"/>
    </row>
    <row r="132" ht="15.75" customHeight="1">
      <c r="F132" s="30"/>
    </row>
    <row r="133" ht="15.75" customHeight="1">
      <c r="F133" s="30"/>
    </row>
    <row r="134" ht="15.75" customHeight="1">
      <c r="F134" s="30"/>
    </row>
    <row r="135" ht="15.75" customHeight="1">
      <c r="F135" s="30"/>
    </row>
    <row r="136" ht="15.75" customHeight="1">
      <c r="F136" s="30"/>
    </row>
    <row r="137" ht="15.75" customHeight="1">
      <c r="F137" s="30"/>
    </row>
    <row r="138" ht="15.75" customHeight="1">
      <c r="F138" s="30"/>
    </row>
    <row r="139" ht="15.75" customHeight="1">
      <c r="F139" s="30"/>
    </row>
    <row r="140" ht="15.75" customHeight="1">
      <c r="F140" s="30"/>
    </row>
    <row r="141" ht="15.75" customHeight="1">
      <c r="F141" s="30"/>
    </row>
    <row r="142" ht="15.75" customHeight="1">
      <c r="F142" s="30"/>
    </row>
    <row r="143" ht="15.75" customHeight="1">
      <c r="F143" s="30"/>
    </row>
    <row r="144" ht="15.75" customHeight="1">
      <c r="F144" s="30"/>
    </row>
    <row r="145" ht="15.75" customHeight="1">
      <c r="F145" s="30"/>
    </row>
    <row r="146" ht="15.75" customHeight="1">
      <c r="F146" s="30"/>
    </row>
    <row r="147" ht="15.75" customHeight="1">
      <c r="F147" s="30"/>
    </row>
    <row r="148" ht="15.75" customHeight="1">
      <c r="F148" s="30"/>
    </row>
    <row r="149" ht="15.75" customHeight="1">
      <c r="F149" s="30"/>
    </row>
    <row r="150" ht="15.75" customHeight="1">
      <c r="F150" s="30"/>
    </row>
    <row r="151" ht="15.75" customHeight="1">
      <c r="F151" s="30"/>
    </row>
    <row r="152" ht="15.75" customHeight="1">
      <c r="F152" s="30"/>
    </row>
    <row r="153" ht="15.75" customHeight="1">
      <c r="F153" s="30"/>
    </row>
    <row r="154" ht="15.75" customHeight="1">
      <c r="F154" s="30"/>
    </row>
    <row r="155" ht="15.75" customHeight="1">
      <c r="F155" s="30"/>
    </row>
    <row r="156" ht="15.75" customHeight="1">
      <c r="F156" s="30"/>
    </row>
    <row r="157" ht="15.75" customHeight="1">
      <c r="F157" s="30"/>
    </row>
    <row r="158" ht="15.75" customHeight="1">
      <c r="F158" s="30"/>
    </row>
    <row r="159" ht="15.75" customHeight="1">
      <c r="F159" s="30"/>
    </row>
    <row r="160" ht="15.75" customHeight="1">
      <c r="F160" s="30"/>
    </row>
    <row r="161" ht="15.75" customHeight="1">
      <c r="F161" s="30"/>
    </row>
    <row r="162" ht="15.75" customHeight="1">
      <c r="F162" s="30"/>
    </row>
    <row r="163" ht="15.75" customHeight="1">
      <c r="F163" s="30"/>
    </row>
    <row r="164" ht="15.75" customHeight="1">
      <c r="F164" s="30"/>
    </row>
    <row r="165" ht="15.75" customHeight="1">
      <c r="F165" s="30"/>
    </row>
    <row r="166" ht="15.75" customHeight="1">
      <c r="F166" s="30"/>
    </row>
    <row r="167" ht="15.75" customHeight="1">
      <c r="F167" s="30"/>
    </row>
    <row r="168" ht="15.75" customHeight="1">
      <c r="F168" s="30"/>
    </row>
    <row r="169" ht="15.75" customHeight="1">
      <c r="F169" s="30"/>
    </row>
    <row r="170" ht="15.75" customHeight="1">
      <c r="F170" s="30"/>
    </row>
    <row r="171" ht="15.75" customHeight="1">
      <c r="F171" s="30"/>
    </row>
    <row r="172" ht="15.75" customHeight="1">
      <c r="F172" s="30"/>
    </row>
    <row r="173" ht="15.75" customHeight="1">
      <c r="F173" s="30"/>
    </row>
    <row r="174" ht="15.75" customHeight="1">
      <c r="F174" s="30"/>
    </row>
    <row r="175" ht="15.75" customHeight="1">
      <c r="F175" s="30"/>
    </row>
    <row r="176" ht="15.75" customHeight="1">
      <c r="F176" s="30"/>
    </row>
    <row r="177" ht="15.75" customHeight="1">
      <c r="F177" s="30"/>
    </row>
    <row r="178" ht="15.75" customHeight="1">
      <c r="F178" s="30"/>
    </row>
    <row r="179" ht="15.75" customHeight="1">
      <c r="F179" s="30"/>
    </row>
    <row r="180" ht="15.75" customHeight="1">
      <c r="F180" s="30"/>
    </row>
    <row r="181" ht="15.75" customHeight="1">
      <c r="F181" s="30"/>
    </row>
    <row r="182" ht="15.75" customHeight="1">
      <c r="F182" s="30"/>
    </row>
    <row r="183" ht="15.75" customHeight="1">
      <c r="F183" s="30"/>
    </row>
    <row r="184" ht="15.75" customHeight="1">
      <c r="F184" s="30"/>
    </row>
    <row r="185" ht="15.75" customHeight="1">
      <c r="F185" s="30"/>
    </row>
    <row r="186" ht="15.75" customHeight="1">
      <c r="F186" s="30"/>
    </row>
    <row r="187" ht="15.75" customHeight="1">
      <c r="F187" s="30"/>
    </row>
    <row r="188" ht="15.75" customHeight="1">
      <c r="F188" s="30"/>
    </row>
    <row r="189" ht="15.75" customHeight="1">
      <c r="F189" s="30"/>
    </row>
    <row r="190" ht="15.75" customHeight="1">
      <c r="F190" s="30"/>
    </row>
    <row r="191" ht="15.75" customHeight="1">
      <c r="F191" s="30"/>
    </row>
    <row r="192" ht="15.75" customHeight="1">
      <c r="F192" s="30"/>
    </row>
    <row r="193" ht="15.75" customHeight="1">
      <c r="F193" s="30"/>
    </row>
    <row r="194" ht="15.75" customHeight="1">
      <c r="F194" s="30"/>
    </row>
    <row r="195" ht="15.75" customHeight="1">
      <c r="F195" s="30"/>
    </row>
    <row r="196" ht="15.75" customHeight="1">
      <c r="F196" s="30"/>
    </row>
    <row r="197" ht="15.75" customHeight="1">
      <c r="F197" s="30"/>
    </row>
    <row r="198" ht="15.75" customHeight="1">
      <c r="F198" s="30"/>
    </row>
    <row r="199" ht="15.75" customHeight="1">
      <c r="F199" s="30"/>
    </row>
    <row r="200" ht="15.75" customHeight="1">
      <c r="F200" s="30"/>
    </row>
    <row r="201" ht="15.75" customHeight="1">
      <c r="F201" s="30"/>
    </row>
    <row r="202" ht="15.75" customHeight="1">
      <c r="F202" s="30"/>
    </row>
    <row r="203" ht="15.75" customHeight="1">
      <c r="F203" s="30"/>
    </row>
    <row r="204" ht="15.75" customHeight="1">
      <c r="F204" s="30"/>
    </row>
    <row r="205" ht="15.75" customHeight="1">
      <c r="F205" s="30"/>
    </row>
    <row r="206" ht="15.75" customHeight="1">
      <c r="F206" s="30"/>
    </row>
    <row r="207" ht="15.75" customHeight="1">
      <c r="F207" s="30"/>
    </row>
    <row r="208" ht="15.75" customHeight="1">
      <c r="F208" s="30"/>
    </row>
    <row r="209" ht="15.75" customHeight="1">
      <c r="F209" s="30"/>
    </row>
    <row r="210" ht="15.75" customHeight="1">
      <c r="F210" s="30"/>
    </row>
    <row r="211" ht="15.75" customHeight="1">
      <c r="F211" s="30"/>
    </row>
    <row r="212" ht="15.75" customHeight="1">
      <c r="F212" s="30"/>
    </row>
    <row r="213" ht="15.75" customHeight="1">
      <c r="F213" s="30"/>
    </row>
    <row r="214" ht="15.75" customHeight="1">
      <c r="F214" s="30"/>
    </row>
    <row r="215" ht="15.75" customHeight="1">
      <c r="F215" s="30"/>
    </row>
    <row r="216" ht="15.75" customHeight="1">
      <c r="F216" s="30"/>
    </row>
    <row r="217" ht="15.75" customHeight="1">
      <c r="F217" s="30"/>
    </row>
    <row r="218" ht="15.75" customHeight="1">
      <c r="F218" s="30"/>
    </row>
    <row r="219" ht="15.75" customHeight="1">
      <c r="F219" s="30"/>
    </row>
    <row r="220" ht="15.75" customHeight="1">
      <c r="F220" s="30"/>
    </row>
    <row r="221" ht="15.75" customHeight="1">
      <c r="F221" s="30"/>
    </row>
    <row r="222" ht="15.75" customHeight="1">
      <c r="F222" s="30"/>
    </row>
    <row r="223" ht="15.75" customHeight="1">
      <c r="F223" s="30"/>
    </row>
    <row r="224" ht="15.75" customHeight="1">
      <c r="F224" s="30"/>
    </row>
    <row r="225" ht="15.75" customHeight="1">
      <c r="F225" s="30"/>
    </row>
    <row r="226" ht="15.75" customHeight="1">
      <c r="F226" s="30"/>
    </row>
    <row r="227" ht="15.75" customHeight="1">
      <c r="F227" s="30"/>
    </row>
    <row r="228" ht="15.75" customHeight="1">
      <c r="F228" s="30"/>
    </row>
    <row r="229" ht="15.75" customHeight="1">
      <c r="F229" s="30"/>
    </row>
    <row r="230" ht="15.75" customHeight="1">
      <c r="F230" s="30"/>
    </row>
    <row r="231" ht="15.75" customHeight="1">
      <c r="F231" s="30"/>
    </row>
    <row r="232" ht="15.75" customHeight="1">
      <c r="F232" s="30"/>
    </row>
    <row r="233" ht="15.75" customHeight="1">
      <c r="F233" s="30"/>
    </row>
    <row r="234" ht="15.75" customHeight="1">
      <c r="F234" s="30"/>
    </row>
    <row r="235" ht="15.75" customHeight="1">
      <c r="F235" s="30"/>
    </row>
    <row r="236" ht="15.75" customHeight="1">
      <c r="F236" s="30"/>
    </row>
    <row r="237" ht="15.75" customHeight="1">
      <c r="F237" s="30"/>
    </row>
    <row r="238" ht="15.75" customHeight="1">
      <c r="F238" s="30"/>
    </row>
    <row r="239" ht="15.75" customHeight="1">
      <c r="F239" s="30"/>
    </row>
    <row r="240" ht="15.75" customHeight="1">
      <c r="F240" s="30"/>
    </row>
    <row r="241" ht="15.75" customHeight="1">
      <c r="F241" s="30"/>
    </row>
    <row r="242" ht="15.75" customHeight="1">
      <c r="F242" s="30"/>
    </row>
    <row r="243" ht="15.75" customHeight="1">
      <c r="F243" s="30"/>
    </row>
    <row r="244" ht="15.75" customHeight="1">
      <c r="F244" s="30"/>
    </row>
    <row r="245" ht="15.75" customHeight="1">
      <c r="F245" s="30"/>
    </row>
    <row r="246" ht="15.75" customHeight="1">
      <c r="F246" s="30"/>
    </row>
    <row r="247" ht="15.75" customHeight="1">
      <c r="F247" s="30"/>
    </row>
    <row r="248" ht="15.75" customHeight="1">
      <c r="F248" s="30"/>
    </row>
    <row r="249" ht="15.75" customHeight="1">
      <c r="F249" s="30"/>
    </row>
    <row r="250" ht="15.75" customHeight="1">
      <c r="F250" s="30"/>
    </row>
    <row r="251" ht="15.75" customHeight="1">
      <c r="F251" s="30"/>
    </row>
    <row r="252" ht="15.75" customHeight="1">
      <c r="F252" s="30"/>
    </row>
    <row r="253" ht="15.75" customHeight="1">
      <c r="F253" s="30"/>
    </row>
    <row r="254" ht="15.75" customHeight="1">
      <c r="F254" s="30"/>
    </row>
    <row r="255" ht="15.75" customHeight="1">
      <c r="F255" s="30"/>
    </row>
    <row r="256" ht="15.75" customHeight="1">
      <c r="F256" s="30"/>
    </row>
    <row r="257" ht="15.75" customHeight="1">
      <c r="F257" s="30"/>
    </row>
    <row r="258" ht="15.75" customHeight="1">
      <c r="F258" s="30"/>
    </row>
    <row r="259" ht="15.75" customHeight="1">
      <c r="F259" s="30"/>
    </row>
    <row r="260" ht="15.75" customHeight="1">
      <c r="F260" s="30"/>
    </row>
    <row r="261" ht="15.75" customHeight="1">
      <c r="F261" s="30"/>
    </row>
    <row r="262" ht="15.75" customHeight="1">
      <c r="F262" s="30"/>
    </row>
    <row r="263" ht="15.75" customHeight="1">
      <c r="F263" s="30"/>
    </row>
    <row r="264" ht="15.75" customHeight="1">
      <c r="F264" s="30"/>
    </row>
    <row r="265" ht="15.75" customHeight="1">
      <c r="F265" s="30"/>
    </row>
    <row r="266" ht="15.75" customHeight="1">
      <c r="F266" s="30"/>
    </row>
    <row r="267" ht="15.75" customHeight="1">
      <c r="F267" s="30"/>
    </row>
    <row r="268" ht="15.75" customHeight="1">
      <c r="F268" s="30"/>
    </row>
    <row r="269" ht="15.75" customHeight="1">
      <c r="F269" s="30"/>
    </row>
    <row r="270" ht="15.75" customHeight="1">
      <c r="F270" s="30"/>
    </row>
    <row r="271" ht="15.75" customHeight="1">
      <c r="F271" s="30"/>
    </row>
    <row r="272" ht="15.75" customHeight="1">
      <c r="F272" s="30"/>
    </row>
    <row r="273" ht="15.75" customHeight="1">
      <c r="F273" s="30"/>
    </row>
    <row r="274" ht="15.75" customHeight="1">
      <c r="F274" s="30"/>
    </row>
    <row r="275" ht="15.75" customHeight="1">
      <c r="F275" s="30"/>
    </row>
    <row r="276" ht="15.75" customHeight="1">
      <c r="F276" s="30"/>
    </row>
    <row r="277" ht="15.75" customHeight="1">
      <c r="F277" s="30"/>
    </row>
    <row r="278" ht="15.75" customHeight="1">
      <c r="F278" s="30"/>
    </row>
    <row r="279" ht="15.75" customHeight="1">
      <c r="F279" s="30"/>
    </row>
    <row r="280" ht="15.75" customHeight="1">
      <c r="F280" s="30"/>
    </row>
    <row r="281" ht="15.75" customHeight="1">
      <c r="F281" s="30"/>
    </row>
    <row r="282" ht="15.75" customHeight="1">
      <c r="F282" s="30"/>
    </row>
    <row r="283" ht="15.75" customHeight="1">
      <c r="F283" s="30"/>
    </row>
    <row r="284" ht="15.75" customHeight="1">
      <c r="F284" s="30"/>
    </row>
    <row r="285" ht="15.75" customHeight="1">
      <c r="F285" s="30"/>
    </row>
    <row r="286" ht="15.75" customHeight="1">
      <c r="F286" s="30"/>
    </row>
    <row r="287" ht="15.75" customHeight="1">
      <c r="F287" s="30"/>
    </row>
    <row r="288" ht="15.75" customHeight="1">
      <c r="F288" s="30"/>
    </row>
    <row r="289" ht="15.75" customHeight="1">
      <c r="F289" s="30"/>
    </row>
    <row r="290" ht="15.75" customHeight="1">
      <c r="F290" s="30"/>
    </row>
    <row r="291" ht="15.75" customHeight="1">
      <c r="F291" s="30"/>
    </row>
    <row r="292" ht="15.75" customHeight="1">
      <c r="F292" s="30"/>
    </row>
    <row r="293" ht="15.75" customHeight="1">
      <c r="F293" s="30"/>
    </row>
    <row r="294" ht="15.75" customHeight="1">
      <c r="F294" s="30"/>
    </row>
    <row r="295" ht="15.75" customHeight="1">
      <c r="F295" s="30"/>
    </row>
    <row r="296" ht="15.75" customHeight="1">
      <c r="F296" s="30"/>
    </row>
    <row r="297" ht="15.75" customHeight="1">
      <c r="F297" s="30"/>
    </row>
    <row r="298" ht="15.75" customHeight="1">
      <c r="F298" s="30"/>
    </row>
    <row r="299" ht="15.75" customHeight="1">
      <c r="F299" s="30"/>
    </row>
    <row r="300" ht="15.75" customHeight="1">
      <c r="F300" s="30"/>
    </row>
    <row r="301" ht="15.75" customHeight="1">
      <c r="F301" s="30"/>
    </row>
    <row r="302" ht="15.75" customHeight="1">
      <c r="F302" s="30"/>
    </row>
    <row r="303" ht="15.75" customHeight="1">
      <c r="F303" s="30"/>
    </row>
    <row r="304" ht="15.75" customHeight="1">
      <c r="F304" s="30"/>
    </row>
    <row r="305" ht="15.75" customHeight="1">
      <c r="F305" s="30"/>
    </row>
    <row r="306" ht="15.75" customHeight="1">
      <c r="F306" s="30"/>
    </row>
    <row r="307" ht="15.75" customHeight="1">
      <c r="F307" s="30"/>
    </row>
    <row r="308" ht="15.75" customHeight="1">
      <c r="F308" s="30"/>
    </row>
    <row r="309" ht="15.75" customHeight="1">
      <c r="F309" s="30"/>
    </row>
    <row r="310" ht="15.75" customHeight="1">
      <c r="F310" s="30"/>
    </row>
    <row r="311" ht="15.75" customHeight="1">
      <c r="F311" s="30"/>
    </row>
    <row r="312" ht="15.75" customHeight="1">
      <c r="F312" s="30"/>
    </row>
    <row r="313" ht="15.75" customHeight="1">
      <c r="F313" s="30"/>
    </row>
    <row r="314" ht="15.75" customHeight="1">
      <c r="F314" s="30"/>
    </row>
    <row r="315" ht="15.75" customHeight="1">
      <c r="F315" s="30"/>
    </row>
    <row r="316" ht="15.75" customHeight="1">
      <c r="F316" s="30"/>
    </row>
    <row r="317" ht="15.75" customHeight="1">
      <c r="F317" s="30"/>
    </row>
    <row r="318" ht="15.75" customHeight="1">
      <c r="F318" s="30"/>
    </row>
    <row r="319" ht="15.75" customHeight="1">
      <c r="F319" s="30"/>
    </row>
    <row r="320" ht="15.75" customHeight="1">
      <c r="F320" s="30"/>
    </row>
    <row r="321" ht="15.75" customHeight="1">
      <c r="F321" s="30"/>
    </row>
    <row r="322" ht="15.75" customHeight="1">
      <c r="F322" s="30"/>
    </row>
    <row r="323" ht="15.75" customHeight="1">
      <c r="F323" s="30"/>
    </row>
    <row r="324" ht="15.75" customHeight="1">
      <c r="F324" s="30"/>
    </row>
    <row r="325" ht="15.75" customHeight="1">
      <c r="F325" s="30"/>
    </row>
    <row r="326" ht="15.75" customHeight="1">
      <c r="F326" s="30"/>
    </row>
    <row r="327" ht="15.75" customHeight="1">
      <c r="F327" s="30"/>
    </row>
    <row r="328" ht="15.75" customHeight="1">
      <c r="F328" s="30"/>
    </row>
    <row r="329" ht="15.75" customHeight="1">
      <c r="F329" s="30"/>
    </row>
    <row r="330" ht="15.75" customHeight="1">
      <c r="F330" s="30"/>
    </row>
    <row r="331" ht="15.75" customHeight="1">
      <c r="F331" s="30"/>
    </row>
    <row r="332" ht="15.75" customHeight="1">
      <c r="F332" s="30"/>
    </row>
    <row r="333" ht="15.75" customHeight="1">
      <c r="F333" s="30"/>
    </row>
    <row r="334" ht="15.75" customHeight="1">
      <c r="F334" s="30"/>
    </row>
    <row r="335" ht="15.75" customHeight="1">
      <c r="F335" s="30"/>
    </row>
    <row r="336" ht="15.75" customHeight="1">
      <c r="F336" s="30"/>
    </row>
    <row r="337" ht="15.75" customHeight="1">
      <c r="F337" s="30"/>
    </row>
    <row r="338" ht="15.75" customHeight="1">
      <c r="F338" s="30"/>
    </row>
    <row r="339" ht="15.75" customHeight="1">
      <c r="F339" s="30"/>
    </row>
    <row r="340" ht="15.75" customHeight="1">
      <c r="F340" s="30"/>
    </row>
    <row r="341" ht="15.75" customHeight="1">
      <c r="F341" s="30"/>
    </row>
    <row r="342" ht="15.75" customHeight="1">
      <c r="F342" s="30"/>
    </row>
    <row r="343" ht="15.75" customHeight="1">
      <c r="F343" s="30"/>
    </row>
    <row r="344" ht="15.75" customHeight="1">
      <c r="F344" s="30"/>
    </row>
    <row r="345" ht="15.75" customHeight="1">
      <c r="F345" s="30"/>
    </row>
    <row r="346" ht="15.75" customHeight="1">
      <c r="F346" s="30"/>
    </row>
    <row r="347" ht="15.75" customHeight="1">
      <c r="F347" s="30"/>
    </row>
    <row r="348" ht="15.75" customHeight="1">
      <c r="F348" s="30"/>
    </row>
    <row r="349" ht="15.75" customHeight="1">
      <c r="F349" s="30"/>
    </row>
    <row r="350" ht="15.75" customHeight="1">
      <c r="F350" s="30"/>
    </row>
    <row r="351" ht="15.75" customHeight="1">
      <c r="F351" s="30"/>
    </row>
    <row r="352" ht="15.75" customHeight="1">
      <c r="F352" s="30"/>
    </row>
    <row r="353" ht="15.75" customHeight="1">
      <c r="F353" s="30"/>
    </row>
    <row r="354" ht="15.75" customHeight="1">
      <c r="F354" s="30"/>
    </row>
    <row r="355" ht="15.75" customHeight="1">
      <c r="F355" s="30"/>
    </row>
    <row r="356" ht="15.75" customHeight="1">
      <c r="F356" s="30"/>
    </row>
    <row r="357" ht="15.75" customHeight="1">
      <c r="F357" s="30"/>
    </row>
    <row r="358" ht="15.75" customHeight="1">
      <c r="F358" s="30"/>
    </row>
    <row r="359" ht="15.75" customHeight="1">
      <c r="F359" s="30"/>
    </row>
    <row r="360" ht="15.75" customHeight="1">
      <c r="F360" s="30"/>
    </row>
    <row r="361" ht="15.75" customHeight="1">
      <c r="F361" s="30"/>
    </row>
    <row r="362" ht="15.75" customHeight="1">
      <c r="F362" s="30"/>
    </row>
    <row r="363" ht="15.75" customHeight="1">
      <c r="F363" s="30"/>
    </row>
    <row r="364" ht="15.75" customHeight="1">
      <c r="F364" s="30"/>
    </row>
    <row r="365" ht="15.75" customHeight="1">
      <c r="F365" s="30"/>
    </row>
    <row r="366" ht="15.75" customHeight="1">
      <c r="F366" s="30"/>
    </row>
    <row r="367" ht="15.75" customHeight="1">
      <c r="F367" s="30"/>
    </row>
    <row r="368" ht="15.75" customHeight="1">
      <c r="F368" s="30"/>
    </row>
    <row r="369" ht="15.75" customHeight="1">
      <c r="F369" s="30"/>
    </row>
    <row r="370" ht="15.75" customHeight="1">
      <c r="F370" s="30"/>
    </row>
    <row r="371" ht="15.75" customHeight="1">
      <c r="F371" s="30"/>
    </row>
    <row r="372" ht="15.75" customHeight="1">
      <c r="F372" s="30"/>
    </row>
    <row r="373" ht="15.75" customHeight="1">
      <c r="F373" s="30"/>
    </row>
    <row r="374" ht="15.75" customHeight="1">
      <c r="F374" s="30"/>
    </row>
    <row r="375" ht="15.75" customHeight="1">
      <c r="F375" s="30"/>
    </row>
    <row r="376" ht="15.75" customHeight="1">
      <c r="F376" s="30"/>
    </row>
    <row r="377" ht="15.75" customHeight="1">
      <c r="F377" s="30"/>
    </row>
    <row r="378" ht="15.75" customHeight="1">
      <c r="F378" s="30"/>
    </row>
    <row r="379" ht="15.75" customHeight="1">
      <c r="F379" s="30"/>
    </row>
    <row r="380" ht="15.75" customHeight="1">
      <c r="F380" s="30"/>
    </row>
    <row r="381" ht="15.75" customHeight="1">
      <c r="F381" s="30"/>
    </row>
    <row r="382" ht="15.75" customHeight="1">
      <c r="F382" s="30"/>
    </row>
    <row r="383" ht="15.75" customHeight="1">
      <c r="F383" s="30"/>
    </row>
    <row r="384" ht="15.75" customHeight="1">
      <c r="F384" s="30"/>
    </row>
    <row r="385" ht="15.75" customHeight="1">
      <c r="F385" s="30"/>
    </row>
    <row r="386" ht="15.75" customHeight="1">
      <c r="F386" s="30"/>
    </row>
    <row r="387" ht="15.75" customHeight="1">
      <c r="F387" s="30"/>
    </row>
    <row r="388" ht="15.75" customHeight="1">
      <c r="F388" s="30"/>
    </row>
    <row r="389" ht="15.75" customHeight="1">
      <c r="F389" s="30"/>
    </row>
    <row r="390" ht="15.75" customHeight="1">
      <c r="F390" s="30"/>
    </row>
    <row r="391" ht="15.75" customHeight="1">
      <c r="F391" s="30"/>
    </row>
    <row r="392" ht="15.75" customHeight="1">
      <c r="F392" s="30"/>
    </row>
    <row r="393" ht="15.75" customHeight="1">
      <c r="F393" s="30"/>
    </row>
    <row r="394" ht="15.75" customHeight="1">
      <c r="F394" s="30"/>
    </row>
    <row r="395" ht="15.75" customHeight="1">
      <c r="F395" s="30"/>
    </row>
    <row r="396" ht="15.75" customHeight="1">
      <c r="F396" s="30"/>
    </row>
    <row r="397" ht="15.75" customHeight="1">
      <c r="F397" s="30"/>
    </row>
    <row r="398" ht="15.75" customHeight="1">
      <c r="F398" s="30"/>
    </row>
    <row r="399" ht="15.75" customHeight="1">
      <c r="F399" s="30"/>
    </row>
    <row r="400" ht="15.75" customHeight="1">
      <c r="F400" s="30"/>
    </row>
    <row r="401" ht="15.75" customHeight="1">
      <c r="F401" s="30"/>
    </row>
    <row r="402" ht="15.75" customHeight="1">
      <c r="F402" s="30"/>
    </row>
    <row r="403" ht="15.75" customHeight="1">
      <c r="F403" s="30"/>
    </row>
    <row r="404" ht="15.75" customHeight="1">
      <c r="F404" s="30"/>
    </row>
    <row r="405" ht="15.75" customHeight="1">
      <c r="F405" s="30"/>
    </row>
    <row r="406" ht="15.75" customHeight="1">
      <c r="F406" s="30"/>
    </row>
    <row r="407" ht="15.75" customHeight="1">
      <c r="F407" s="30"/>
    </row>
    <row r="408" ht="15.75" customHeight="1">
      <c r="F408" s="30"/>
    </row>
    <row r="409" ht="15.75" customHeight="1">
      <c r="F409" s="30"/>
    </row>
    <row r="410" ht="15.75" customHeight="1">
      <c r="F410" s="30"/>
    </row>
    <row r="411" ht="15.75" customHeight="1">
      <c r="F411" s="30"/>
    </row>
    <row r="412" ht="15.75" customHeight="1">
      <c r="F412" s="30"/>
    </row>
    <row r="413" ht="15.75" customHeight="1">
      <c r="F413" s="30"/>
    </row>
    <row r="414" ht="15.75" customHeight="1">
      <c r="F414" s="30"/>
    </row>
    <row r="415" ht="15.75" customHeight="1">
      <c r="F415" s="30"/>
    </row>
    <row r="416" ht="15.75" customHeight="1">
      <c r="F416" s="30"/>
    </row>
    <row r="417" ht="15.75" customHeight="1">
      <c r="F417" s="30"/>
    </row>
    <row r="418" ht="15.75" customHeight="1">
      <c r="F418" s="30"/>
    </row>
    <row r="419" ht="15.75" customHeight="1">
      <c r="F419" s="30"/>
    </row>
    <row r="420" ht="15.75" customHeight="1">
      <c r="F420" s="30"/>
    </row>
    <row r="421" ht="15.75" customHeight="1">
      <c r="F421" s="30"/>
    </row>
    <row r="422" ht="15.75" customHeight="1">
      <c r="F422" s="30"/>
    </row>
    <row r="423" ht="15.75" customHeight="1">
      <c r="F423" s="30"/>
    </row>
    <row r="424" ht="15.75" customHeight="1">
      <c r="F424" s="30"/>
    </row>
    <row r="425" ht="15.75" customHeight="1">
      <c r="F425" s="30"/>
    </row>
    <row r="426" ht="15.75" customHeight="1">
      <c r="F426" s="30"/>
    </row>
    <row r="427" ht="15.75" customHeight="1">
      <c r="F427" s="30"/>
    </row>
    <row r="428" ht="15.75" customHeight="1">
      <c r="F428" s="30"/>
    </row>
    <row r="429" ht="15.75" customHeight="1">
      <c r="F429" s="30"/>
    </row>
    <row r="430" ht="15.75" customHeight="1">
      <c r="F430" s="30"/>
    </row>
    <row r="431" ht="15.75" customHeight="1">
      <c r="F431" s="30"/>
    </row>
    <row r="432" ht="15.75" customHeight="1">
      <c r="F432" s="30"/>
    </row>
    <row r="433" ht="15.75" customHeight="1">
      <c r="F433" s="30"/>
    </row>
    <row r="434" ht="15.75" customHeight="1">
      <c r="F434" s="30"/>
    </row>
    <row r="435" ht="15.75" customHeight="1">
      <c r="F435" s="30"/>
    </row>
    <row r="436" ht="15.75" customHeight="1">
      <c r="F436" s="30"/>
    </row>
    <row r="437" ht="15.75" customHeight="1">
      <c r="F437" s="30"/>
    </row>
    <row r="438" ht="15.75" customHeight="1">
      <c r="F438" s="30"/>
    </row>
    <row r="439" ht="15.75" customHeight="1">
      <c r="F439" s="30"/>
    </row>
    <row r="440" ht="15.75" customHeight="1">
      <c r="F440" s="30"/>
    </row>
    <row r="441" ht="15.75" customHeight="1">
      <c r="F441" s="30"/>
    </row>
    <row r="442" ht="15.75" customHeight="1">
      <c r="F442" s="30"/>
    </row>
    <row r="443" ht="15.75" customHeight="1">
      <c r="F443" s="30"/>
    </row>
    <row r="444" ht="15.75" customHeight="1">
      <c r="F444" s="30"/>
    </row>
    <row r="445" ht="15.75" customHeight="1">
      <c r="F445" s="30"/>
    </row>
    <row r="446" ht="15.75" customHeight="1">
      <c r="F446" s="30"/>
    </row>
    <row r="447" ht="15.75" customHeight="1">
      <c r="F447" s="30"/>
    </row>
    <row r="448" ht="15.75" customHeight="1">
      <c r="F448" s="30"/>
    </row>
    <row r="449" ht="15.75" customHeight="1">
      <c r="F449" s="30"/>
    </row>
    <row r="450" ht="15.75" customHeight="1">
      <c r="F450" s="30"/>
    </row>
    <row r="451" ht="15.75" customHeight="1">
      <c r="F451" s="30"/>
    </row>
    <row r="452" ht="15.75" customHeight="1">
      <c r="F452" s="30"/>
    </row>
    <row r="453" ht="15.75" customHeight="1">
      <c r="F453" s="30"/>
    </row>
    <row r="454" ht="15.75" customHeight="1">
      <c r="F454" s="30"/>
    </row>
    <row r="455" ht="15.75" customHeight="1">
      <c r="F455" s="30"/>
    </row>
    <row r="456" ht="15.75" customHeight="1">
      <c r="F456" s="30"/>
    </row>
    <row r="457" ht="15.75" customHeight="1">
      <c r="F457" s="30"/>
    </row>
    <row r="458" ht="15.75" customHeight="1">
      <c r="F458" s="30"/>
    </row>
    <row r="459" ht="15.75" customHeight="1">
      <c r="F459" s="30"/>
    </row>
    <row r="460" ht="15.75" customHeight="1">
      <c r="F460" s="30"/>
    </row>
    <row r="461" ht="15.75" customHeight="1">
      <c r="F461" s="30"/>
    </row>
    <row r="462" ht="15.75" customHeight="1">
      <c r="F462" s="30"/>
    </row>
    <row r="463" ht="15.75" customHeight="1">
      <c r="F463" s="30"/>
    </row>
    <row r="464" ht="15.75" customHeight="1">
      <c r="F464" s="30"/>
    </row>
    <row r="465" ht="15.75" customHeight="1">
      <c r="F465" s="30"/>
    </row>
    <row r="466" ht="15.75" customHeight="1">
      <c r="F466" s="30"/>
    </row>
    <row r="467" ht="15.75" customHeight="1">
      <c r="F467" s="30"/>
    </row>
    <row r="468" ht="15.75" customHeight="1">
      <c r="F468" s="30"/>
    </row>
    <row r="469" ht="15.75" customHeight="1">
      <c r="F469" s="30"/>
    </row>
    <row r="470" ht="15.75" customHeight="1">
      <c r="F470" s="30"/>
    </row>
    <row r="471" ht="15.75" customHeight="1">
      <c r="F471" s="30"/>
    </row>
    <row r="472" ht="15.75" customHeight="1">
      <c r="F472" s="30"/>
    </row>
    <row r="473" ht="15.75" customHeight="1">
      <c r="F473" s="30"/>
    </row>
    <row r="474" ht="15.75" customHeight="1">
      <c r="F474" s="30"/>
    </row>
    <row r="475" ht="15.75" customHeight="1">
      <c r="F475" s="30"/>
    </row>
    <row r="476" ht="15.75" customHeight="1">
      <c r="F476" s="30"/>
    </row>
    <row r="477" ht="15.75" customHeight="1">
      <c r="F477" s="30"/>
    </row>
    <row r="478" ht="15.75" customHeight="1">
      <c r="F478" s="30"/>
    </row>
    <row r="479" ht="15.75" customHeight="1">
      <c r="F479" s="30"/>
    </row>
    <row r="480" ht="15.75" customHeight="1">
      <c r="F480" s="30"/>
    </row>
    <row r="481" ht="15.75" customHeight="1">
      <c r="F481" s="30"/>
    </row>
    <row r="482" ht="15.75" customHeight="1">
      <c r="F482" s="30"/>
    </row>
    <row r="483" ht="15.75" customHeight="1">
      <c r="F483" s="30"/>
    </row>
    <row r="484" ht="15.75" customHeight="1">
      <c r="F484" s="30"/>
    </row>
    <row r="485" ht="15.75" customHeight="1">
      <c r="F485" s="30"/>
    </row>
    <row r="486" ht="15.75" customHeight="1">
      <c r="F486" s="30"/>
    </row>
    <row r="487" ht="15.75" customHeight="1">
      <c r="F487" s="30"/>
    </row>
    <row r="488" ht="15.75" customHeight="1">
      <c r="F488" s="30"/>
    </row>
    <row r="489" ht="15.75" customHeight="1">
      <c r="F489" s="30"/>
    </row>
    <row r="490" ht="15.75" customHeight="1">
      <c r="F490" s="30"/>
    </row>
    <row r="491" ht="15.75" customHeight="1">
      <c r="F491" s="30"/>
    </row>
    <row r="492" ht="15.75" customHeight="1">
      <c r="F492" s="30"/>
    </row>
    <row r="493" ht="15.75" customHeight="1">
      <c r="F493" s="30"/>
    </row>
    <row r="494" ht="15.75" customHeight="1">
      <c r="F494" s="30"/>
    </row>
    <row r="495" ht="15.75" customHeight="1">
      <c r="F495" s="30"/>
    </row>
    <row r="496" ht="15.75" customHeight="1">
      <c r="F496" s="30"/>
    </row>
    <row r="497" ht="15.75" customHeight="1">
      <c r="F497" s="30"/>
    </row>
    <row r="498" ht="15.75" customHeight="1">
      <c r="F498" s="30"/>
    </row>
    <row r="499" ht="15.75" customHeight="1">
      <c r="F499" s="30"/>
    </row>
    <row r="500" ht="15.75" customHeight="1">
      <c r="F500" s="30"/>
    </row>
    <row r="501" ht="15.75" customHeight="1">
      <c r="F501" s="30"/>
    </row>
    <row r="502" ht="15.75" customHeight="1">
      <c r="F502" s="30"/>
    </row>
    <row r="503" ht="15.75" customHeight="1">
      <c r="F503" s="30"/>
    </row>
    <row r="504" ht="15.75" customHeight="1">
      <c r="F504" s="30"/>
    </row>
    <row r="505" ht="15.75" customHeight="1">
      <c r="F505" s="30"/>
    </row>
    <row r="506" ht="15.75" customHeight="1">
      <c r="F506" s="30"/>
    </row>
    <row r="507" ht="15.75" customHeight="1">
      <c r="F507" s="30"/>
    </row>
    <row r="508" ht="15.75" customHeight="1">
      <c r="F508" s="30"/>
    </row>
    <row r="509" ht="15.75" customHeight="1">
      <c r="F509" s="30"/>
    </row>
    <row r="510" ht="15.75" customHeight="1">
      <c r="F510" s="30"/>
    </row>
    <row r="511" ht="15.75" customHeight="1">
      <c r="F511" s="30"/>
    </row>
    <row r="512" ht="15.75" customHeight="1">
      <c r="F512" s="30"/>
    </row>
    <row r="513" ht="15.75" customHeight="1">
      <c r="F513" s="30"/>
    </row>
    <row r="514" ht="15.75" customHeight="1">
      <c r="F514" s="30"/>
    </row>
    <row r="515" ht="15.75" customHeight="1">
      <c r="F515" s="30"/>
    </row>
    <row r="516" ht="15.75" customHeight="1">
      <c r="F516" s="30"/>
    </row>
    <row r="517" ht="15.75" customHeight="1">
      <c r="F517" s="30"/>
    </row>
    <row r="518" ht="15.75" customHeight="1">
      <c r="F518" s="30"/>
    </row>
    <row r="519" ht="15.75" customHeight="1">
      <c r="F519" s="30"/>
    </row>
    <row r="520" ht="15.75" customHeight="1">
      <c r="F520" s="30"/>
    </row>
    <row r="521" ht="15.75" customHeight="1">
      <c r="F521" s="30"/>
    </row>
    <row r="522" ht="15.75" customHeight="1">
      <c r="F522" s="30"/>
    </row>
    <row r="523" ht="15.75" customHeight="1">
      <c r="F523" s="30"/>
    </row>
    <row r="524" ht="15.75" customHeight="1">
      <c r="F524" s="30"/>
    </row>
    <row r="525" ht="15.75" customHeight="1">
      <c r="F525" s="30"/>
    </row>
    <row r="526" ht="15.75" customHeight="1">
      <c r="F526" s="30"/>
    </row>
    <row r="527" ht="15.75" customHeight="1">
      <c r="F527" s="30"/>
    </row>
    <row r="528" ht="15.75" customHeight="1">
      <c r="F528" s="30"/>
    </row>
    <row r="529" ht="15.75" customHeight="1">
      <c r="F529" s="30"/>
    </row>
    <row r="530" ht="15.75" customHeight="1">
      <c r="F530" s="30"/>
    </row>
    <row r="531" ht="15.75" customHeight="1">
      <c r="F531" s="30"/>
    </row>
    <row r="532" ht="15.75" customHeight="1">
      <c r="F532" s="30"/>
    </row>
    <row r="533" ht="15.75" customHeight="1">
      <c r="F533" s="30"/>
    </row>
    <row r="534" ht="15.75" customHeight="1">
      <c r="F534" s="30"/>
    </row>
    <row r="535" ht="15.75" customHeight="1">
      <c r="F535" s="30"/>
    </row>
    <row r="536" ht="15.75" customHeight="1">
      <c r="F536" s="30"/>
    </row>
    <row r="537" ht="15.75" customHeight="1">
      <c r="F537" s="30"/>
    </row>
    <row r="538" ht="15.75" customHeight="1">
      <c r="F538" s="30"/>
    </row>
    <row r="539" ht="15.75" customHeight="1">
      <c r="F539" s="30"/>
    </row>
    <row r="540" ht="15.75" customHeight="1">
      <c r="F540" s="30"/>
    </row>
    <row r="541" ht="15.75" customHeight="1">
      <c r="F541" s="30"/>
    </row>
    <row r="542" ht="15.75" customHeight="1">
      <c r="F542" s="30"/>
    </row>
    <row r="543" ht="15.75" customHeight="1">
      <c r="F543" s="30"/>
    </row>
    <row r="544" ht="15.75" customHeight="1">
      <c r="F544" s="30"/>
    </row>
    <row r="545" ht="15.75" customHeight="1">
      <c r="F545" s="30"/>
    </row>
    <row r="546" ht="15.75" customHeight="1">
      <c r="F546" s="30"/>
    </row>
    <row r="547" ht="15.75" customHeight="1">
      <c r="F547" s="30"/>
    </row>
    <row r="548" ht="15.75" customHeight="1">
      <c r="F548" s="30"/>
    </row>
    <row r="549" ht="15.75" customHeight="1">
      <c r="F549" s="30"/>
    </row>
    <row r="550" ht="15.75" customHeight="1">
      <c r="F550" s="30"/>
    </row>
    <row r="551" ht="15.75" customHeight="1">
      <c r="F551" s="30"/>
    </row>
    <row r="552" ht="15.75" customHeight="1">
      <c r="F552" s="30"/>
    </row>
    <row r="553" ht="15.75" customHeight="1">
      <c r="F553" s="30"/>
    </row>
    <row r="554" ht="15.75" customHeight="1">
      <c r="F554" s="30"/>
    </row>
    <row r="555" ht="15.75" customHeight="1">
      <c r="F555" s="30"/>
    </row>
    <row r="556" ht="15.75" customHeight="1">
      <c r="F556" s="30"/>
    </row>
    <row r="557" ht="15.75" customHeight="1">
      <c r="F557" s="30"/>
    </row>
    <row r="558" ht="15.75" customHeight="1">
      <c r="F558" s="30"/>
    </row>
    <row r="559" ht="15.75" customHeight="1">
      <c r="F559" s="30"/>
    </row>
    <row r="560" ht="15.75" customHeight="1">
      <c r="F560" s="30"/>
    </row>
    <row r="561" ht="15.75" customHeight="1">
      <c r="F561" s="30"/>
    </row>
    <row r="562" ht="15.75" customHeight="1">
      <c r="F562" s="30"/>
    </row>
    <row r="563" ht="15.75" customHeight="1">
      <c r="F563" s="30"/>
    </row>
    <row r="564" ht="15.75" customHeight="1">
      <c r="F564" s="30"/>
    </row>
    <row r="565" ht="15.75" customHeight="1">
      <c r="F565" s="30"/>
    </row>
    <row r="566" ht="15.75" customHeight="1">
      <c r="F566" s="30"/>
    </row>
    <row r="567" ht="15.75" customHeight="1">
      <c r="F567" s="30"/>
    </row>
    <row r="568" ht="15.75" customHeight="1">
      <c r="F568" s="30"/>
    </row>
    <row r="569" ht="15.75" customHeight="1">
      <c r="F569" s="30"/>
    </row>
    <row r="570" ht="15.75" customHeight="1">
      <c r="F570" s="30"/>
    </row>
    <row r="571" ht="15.75" customHeight="1">
      <c r="F571" s="30"/>
    </row>
    <row r="572" ht="15.75" customHeight="1">
      <c r="F572" s="30"/>
    </row>
    <row r="573" ht="15.75" customHeight="1">
      <c r="F573" s="30"/>
    </row>
    <row r="574" ht="15.75" customHeight="1">
      <c r="F574" s="30"/>
    </row>
    <row r="575" ht="15.75" customHeight="1">
      <c r="F575" s="30"/>
    </row>
    <row r="576" ht="15.75" customHeight="1">
      <c r="F576" s="30"/>
    </row>
    <row r="577" ht="15.75" customHeight="1">
      <c r="F577" s="30"/>
    </row>
    <row r="578" ht="15.75" customHeight="1">
      <c r="F578" s="30"/>
    </row>
    <row r="579" ht="15.75" customHeight="1">
      <c r="F579" s="30"/>
    </row>
    <row r="580" ht="15.75" customHeight="1">
      <c r="F580" s="30"/>
    </row>
    <row r="581" ht="15.75" customHeight="1">
      <c r="F581" s="30"/>
    </row>
    <row r="582" ht="15.75" customHeight="1">
      <c r="F582" s="30"/>
    </row>
    <row r="583" ht="15.75" customHeight="1">
      <c r="F583" s="30"/>
    </row>
    <row r="584" ht="15.75" customHeight="1">
      <c r="F584" s="30"/>
    </row>
    <row r="585" ht="15.75" customHeight="1">
      <c r="F585" s="30"/>
    </row>
    <row r="586" ht="15.75" customHeight="1">
      <c r="F586" s="30"/>
    </row>
    <row r="587" ht="15.75" customHeight="1">
      <c r="F587" s="30"/>
    </row>
    <row r="588" ht="15.75" customHeight="1">
      <c r="F588" s="30"/>
    </row>
    <row r="589" ht="15.75" customHeight="1">
      <c r="F589" s="30"/>
    </row>
    <row r="590" ht="15.75" customHeight="1">
      <c r="F590" s="30"/>
    </row>
    <row r="591" ht="15.75" customHeight="1">
      <c r="F591" s="30"/>
    </row>
    <row r="592" ht="15.75" customHeight="1">
      <c r="F592" s="30"/>
    </row>
    <row r="593" ht="15.75" customHeight="1">
      <c r="F593" s="30"/>
    </row>
    <row r="594" ht="15.75" customHeight="1">
      <c r="F594" s="30"/>
    </row>
    <row r="595" ht="15.75" customHeight="1">
      <c r="F595" s="30"/>
    </row>
    <row r="596" ht="15.75" customHeight="1">
      <c r="F596" s="30"/>
    </row>
    <row r="597" ht="15.75" customHeight="1">
      <c r="F597" s="30"/>
    </row>
    <row r="598" ht="15.75" customHeight="1">
      <c r="F598" s="30"/>
    </row>
    <row r="599" ht="15.75" customHeight="1">
      <c r="F599" s="30"/>
    </row>
    <row r="600" ht="15.75" customHeight="1">
      <c r="F600" s="30"/>
    </row>
    <row r="601" ht="15.75" customHeight="1">
      <c r="F601" s="30"/>
    </row>
    <row r="602" ht="15.75" customHeight="1">
      <c r="F602" s="30"/>
    </row>
    <row r="603" ht="15.75" customHeight="1">
      <c r="F603" s="30"/>
    </row>
    <row r="604" ht="15.75" customHeight="1">
      <c r="F604" s="30"/>
    </row>
    <row r="605" ht="15.75" customHeight="1">
      <c r="F605" s="30"/>
    </row>
    <row r="606" ht="15.75" customHeight="1">
      <c r="F606" s="30"/>
    </row>
    <row r="607" ht="15.75" customHeight="1">
      <c r="F607" s="30"/>
    </row>
    <row r="608" ht="15.75" customHeight="1">
      <c r="F608" s="30"/>
    </row>
    <row r="609" ht="15.75" customHeight="1">
      <c r="F609" s="30"/>
    </row>
    <row r="610" ht="15.75" customHeight="1">
      <c r="F610" s="30"/>
    </row>
    <row r="611" ht="15.75" customHeight="1">
      <c r="F611" s="30"/>
    </row>
    <row r="612" ht="15.75" customHeight="1">
      <c r="F612" s="30"/>
    </row>
    <row r="613" ht="15.75" customHeight="1">
      <c r="F613" s="30"/>
    </row>
    <row r="614" ht="15.75" customHeight="1">
      <c r="F614" s="30"/>
    </row>
    <row r="615" ht="15.75" customHeight="1">
      <c r="F615" s="30"/>
    </row>
    <row r="616" ht="15.75" customHeight="1">
      <c r="F616" s="30"/>
    </row>
    <row r="617" ht="15.75" customHeight="1">
      <c r="F617" s="30"/>
    </row>
    <row r="618" ht="15.75" customHeight="1">
      <c r="F618" s="30"/>
    </row>
    <row r="619" ht="15.75" customHeight="1">
      <c r="F619" s="30"/>
    </row>
    <row r="620" ht="15.75" customHeight="1">
      <c r="F620" s="30"/>
    </row>
    <row r="621" ht="15.75" customHeight="1">
      <c r="F621" s="30"/>
    </row>
    <row r="622" ht="15.75" customHeight="1">
      <c r="F622" s="30"/>
    </row>
    <row r="623" ht="15.75" customHeight="1">
      <c r="F623" s="30"/>
    </row>
    <row r="624" ht="15.75" customHeight="1">
      <c r="F624" s="30"/>
    </row>
    <row r="625" ht="15.75" customHeight="1">
      <c r="F625" s="30"/>
    </row>
    <row r="626" ht="15.75" customHeight="1">
      <c r="F626" s="30"/>
    </row>
    <row r="627" ht="15.75" customHeight="1">
      <c r="F627" s="30"/>
    </row>
    <row r="628" ht="15.75" customHeight="1">
      <c r="F628" s="30"/>
    </row>
    <row r="629" ht="15.75" customHeight="1">
      <c r="F629" s="30"/>
    </row>
    <row r="630" ht="15.75" customHeight="1">
      <c r="F630" s="30"/>
    </row>
    <row r="631" ht="15.75" customHeight="1">
      <c r="F631" s="30"/>
    </row>
    <row r="632" ht="15.75" customHeight="1">
      <c r="F632" s="30"/>
    </row>
    <row r="633" ht="15.75" customHeight="1">
      <c r="F633" s="30"/>
    </row>
    <row r="634" ht="15.75" customHeight="1">
      <c r="F634" s="30"/>
    </row>
    <row r="635" ht="15.75" customHeight="1">
      <c r="F635" s="30"/>
    </row>
    <row r="636" ht="15.75" customHeight="1">
      <c r="F636" s="30"/>
    </row>
    <row r="637" ht="15.75" customHeight="1">
      <c r="F637" s="30"/>
    </row>
    <row r="638" ht="15.75" customHeight="1">
      <c r="F638" s="30"/>
    </row>
    <row r="639" ht="15.75" customHeight="1">
      <c r="F639" s="30"/>
    </row>
    <row r="640" ht="15.75" customHeight="1">
      <c r="F640" s="30"/>
    </row>
    <row r="641" ht="15.75" customHeight="1">
      <c r="F641" s="30"/>
    </row>
    <row r="642" ht="15.75" customHeight="1">
      <c r="F642" s="30"/>
    </row>
    <row r="643" ht="15.75" customHeight="1">
      <c r="F643" s="30"/>
    </row>
    <row r="644" ht="15.75" customHeight="1">
      <c r="F644" s="30"/>
    </row>
    <row r="645" ht="15.75" customHeight="1">
      <c r="F645" s="30"/>
    </row>
    <row r="646" ht="15.75" customHeight="1">
      <c r="F646" s="30"/>
    </row>
    <row r="647" ht="15.75" customHeight="1">
      <c r="F647" s="30"/>
    </row>
    <row r="648" ht="15.75" customHeight="1">
      <c r="F648" s="30"/>
    </row>
    <row r="649" ht="15.75" customHeight="1">
      <c r="F649" s="30"/>
    </row>
    <row r="650" ht="15.75" customHeight="1">
      <c r="F650" s="30"/>
    </row>
    <row r="651" ht="15.75" customHeight="1">
      <c r="F651" s="30"/>
    </row>
    <row r="652" ht="15.75" customHeight="1">
      <c r="F652" s="30"/>
    </row>
    <row r="653" ht="15.75" customHeight="1">
      <c r="F653" s="30"/>
    </row>
    <row r="654" ht="15.75" customHeight="1">
      <c r="F654" s="30"/>
    </row>
    <row r="655" ht="15.75" customHeight="1">
      <c r="F655" s="30"/>
    </row>
    <row r="656" ht="15.75" customHeight="1">
      <c r="F656" s="30"/>
    </row>
    <row r="657" ht="15.75" customHeight="1">
      <c r="F657" s="30"/>
    </row>
    <row r="658" ht="15.75" customHeight="1">
      <c r="F658" s="30"/>
    </row>
    <row r="659" ht="15.75" customHeight="1">
      <c r="F659" s="30"/>
    </row>
    <row r="660" ht="15.75" customHeight="1">
      <c r="F660" s="30"/>
    </row>
    <row r="661" ht="15.75" customHeight="1">
      <c r="F661" s="30"/>
    </row>
    <row r="662" ht="15.75" customHeight="1">
      <c r="F662" s="30"/>
    </row>
    <row r="663" ht="15.75" customHeight="1">
      <c r="F663" s="30"/>
    </row>
    <row r="664" ht="15.75" customHeight="1">
      <c r="F664" s="30"/>
    </row>
    <row r="665" ht="15.75" customHeight="1">
      <c r="F665" s="30"/>
    </row>
    <row r="666" ht="15.75" customHeight="1">
      <c r="F666" s="30"/>
    </row>
    <row r="667" ht="15.75" customHeight="1">
      <c r="F667" s="30"/>
    </row>
    <row r="668" ht="15.75" customHeight="1">
      <c r="F668" s="30"/>
    </row>
    <row r="669" ht="15.75" customHeight="1">
      <c r="F669" s="30"/>
    </row>
    <row r="670" ht="15.75" customHeight="1">
      <c r="F670" s="30"/>
    </row>
    <row r="671" ht="15.75" customHeight="1">
      <c r="F671" s="30"/>
    </row>
    <row r="672" ht="15.75" customHeight="1">
      <c r="F672" s="30"/>
    </row>
    <row r="673" ht="15.75" customHeight="1">
      <c r="F673" s="30"/>
    </row>
    <row r="674" ht="15.75" customHeight="1">
      <c r="F674" s="30"/>
    </row>
    <row r="675" ht="15.75" customHeight="1">
      <c r="F675" s="30"/>
    </row>
    <row r="676" ht="15.75" customHeight="1">
      <c r="F676" s="30"/>
    </row>
    <row r="677" ht="15.75" customHeight="1">
      <c r="F677" s="30"/>
    </row>
    <row r="678" ht="15.75" customHeight="1">
      <c r="F678" s="30"/>
    </row>
    <row r="679" ht="15.75" customHeight="1">
      <c r="F679" s="30"/>
    </row>
    <row r="680" ht="15.75" customHeight="1">
      <c r="F680" s="30"/>
    </row>
    <row r="681" ht="15.75" customHeight="1">
      <c r="F681" s="30"/>
    </row>
    <row r="682" ht="15.75" customHeight="1">
      <c r="F682" s="30"/>
    </row>
    <row r="683" ht="15.75" customHeight="1">
      <c r="F683" s="30"/>
    </row>
    <row r="684" ht="15.75" customHeight="1">
      <c r="F684" s="30"/>
    </row>
    <row r="685" ht="15.75" customHeight="1">
      <c r="F685" s="30"/>
    </row>
    <row r="686" ht="15.75" customHeight="1">
      <c r="F686" s="30"/>
    </row>
    <row r="687" ht="15.75" customHeight="1">
      <c r="F687" s="30"/>
    </row>
    <row r="688" ht="15.75" customHeight="1">
      <c r="F688" s="30"/>
    </row>
    <row r="689" ht="15.75" customHeight="1">
      <c r="F689" s="30"/>
    </row>
    <row r="690" ht="15.75" customHeight="1">
      <c r="F690" s="30"/>
    </row>
    <row r="691" ht="15.75" customHeight="1">
      <c r="F691" s="30"/>
    </row>
    <row r="692" ht="15.75" customHeight="1">
      <c r="F692" s="30"/>
    </row>
    <row r="693" ht="15.75" customHeight="1">
      <c r="F693" s="30"/>
    </row>
    <row r="694" ht="15.75" customHeight="1">
      <c r="F694" s="30"/>
    </row>
    <row r="695" ht="15.75" customHeight="1">
      <c r="F695" s="30"/>
    </row>
    <row r="696" ht="15.75" customHeight="1">
      <c r="F696" s="30"/>
    </row>
    <row r="697" ht="15.75" customHeight="1">
      <c r="F697" s="30"/>
    </row>
    <row r="698" ht="15.75" customHeight="1">
      <c r="F698" s="30"/>
    </row>
    <row r="699" ht="15.75" customHeight="1">
      <c r="F699" s="30"/>
    </row>
    <row r="700" ht="15.75" customHeight="1">
      <c r="F700" s="30"/>
    </row>
    <row r="701" ht="15.75" customHeight="1">
      <c r="F701" s="30"/>
    </row>
    <row r="702" ht="15.75" customHeight="1">
      <c r="F702" s="30"/>
    </row>
    <row r="703" ht="15.75" customHeight="1">
      <c r="F703" s="30"/>
    </row>
    <row r="704" ht="15.75" customHeight="1">
      <c r="F704" s="30"/>
    </row>
    <row r="705" ht="15.75" customHeight="1">
      <c r="F705" s="30"/>
    </row>
    <row r="706" ht="15.75" customHeight="1">
      <c r="F706" s="30"/>
    </row>
    <row r="707" ht="15.75" customHeight="1">
      <c r="F707" s="30"/>
    </row>
    <row r="708" ht="15.75" customHeight="1">
      <c r="F708" s="30"/>
    </row>
    <row r="709" ht="15.75" customHeight="1">
      <c r="F709" s="30"/>
    </row>
    <row r="710" ht="15.75" customHeight="1">
      <c r="F710" s="30"/>
    </row>
    <row r="711" ht="15.75" customHeight="1">
      <c r="F711" s="30"/>
    </row>
    <row r="712" ht="15.75" customHeight="1">
      <c r="F712" s="30"/>
    </row>
    <row r="713" ht="15.75" customHeight="1">
      <c r="F713" s="30"/>
    </row>
    <row r="714" ht="15.75" customHeight="1">
      <c r="F714" s="30"/>
    </row>
    <row r="715" ht="15.75" customHeight="1">
      <c r="F715" s="30"/>
    </row>
    <row r="716" ht="15.75" customHeight="1">
      <c r="F716" s="30"/>
    </row>
    <row r="717" ht="15.75" customHeight="1">
      <c r="F717" s="30"/>
    </row>
    <row r="718" ht="15.75" customHeight="1">
      <c r="F718" s="30"/>
    </row>
    <row r="719" ht="15.75" customHeight="1">
      <c r="F719" s="30"/>
    </row>
    <row r="720" ht="15.75" customHeight="1">
      <c r="F720" s="30"/>
    </row>
    <row r="721" ht="15.75" customHeight="1">
      <c r="F721" s="30"/>
    </row>
    <row r="722" ht="15.75" customHeight="1">
      <c r="F722" s="30"/>
    </row>
    <row r="723" ht="15.75" customHeight="1">
      <c r="F723" s="30"/>
    </row>
    <row r="724" ht="15.75" customHeight="1">
      <c r="F724" s="30"/>
    </row>
    <row r="725" ht="15.75" customHeight="1">
      <c r="F725" s="30"/>
    </row>
    <row r="726" ht="15.75" customHeight="1">
      <c r="F726" s="30"/>
    </row>
    <row r="727" ht="15.75" customHeight="1">
      <c r="F727" s="30"/>
    </row>
    <row r="728" ht="15.75" customHeight="1">
      <c r="F728" s="30"/>
    </row>
    <row r="729" ht="15.75" customHeight="1">
      <c r="F729" s="30"/>
    </row>
    <row r="730" ht="15.75" customHeight="1">
      <c r="F730" s="30"/>
    </row>
    <row r="731" ht="15.75" customHeight="1">
      <c r="F731" s="30"/>
    </row>
    <row r="732" ht="15.75" customHeight="1">
      <c r="F732" s="30"/>
    </row>
    <row r="733" ht="15.75" customHeight="1">
      <c r="F733" s="30"/>
    </row>
    <row r="734" ht="15.75" customHeight="1">
      <c r="F734" s="30"/>
    </row>
    <row r="735" ht="15.75" customHeight="1">
      <c r="F735" s="30"/>
    </row>
    <row r="736" ht="15.75" customHeight="1">
      <c r="F736" s="30"/>
    </row>
    <row r="737" ht="15.75" customHeight="1">
      <c r="F737" s="30"/>
    </row>
    <row r="738" ht="15.75" customHeight="1">
      <c r="F738" s="30"/>
    </row>
    <row r="739" ht="15.75" customHeight="1">
      <c r="F739" s="30"/>
    </row>
    <row r="740" ht="15.75" customHeight="1">
      <c r="F740" s="30"/>
    </row>
    <row r="741" ht="15.75" customHeight="1">
      <c r="F741" s="30"/>
    </row>
    <row r="742" ht="15.75" customHeight="1">
      <c r="F742" s="30"/>
    </row>
    <row r="743" ht="15.75" customHeight="1">
      <c r="F743" s="30"/>
    </row>
    <row r="744" ht="15.75" customHeight="1">
      <c r="F744" s="30"/>
    </row>
    <row r="745" ht="15.75" customHeight="1">
      <c r="F745" s="30"/>
    </row>
    <row r="746" ht="15.75" customHeight="1">
      <c r="F746" s="30"/>
    </row>
    <row r="747" ht="15.75" customHeight="1">
      <c r="F747" s="30"/>
    </row>
    <row r="748" ht="15.75" customHeight="1">
      <c r="F748" s="30"/>
    </row>
    <row r="749" ht="15.75" customHeight="1">
      <c r="F749" s="30"/>
    </row>
    <row r="750" ht="15.75" customHeight="1">
      <c r="F750" s="30"/>
    </row>
    <row r="751" ht="15.75" customHeight="1">
      <c r="F751" s="30"/>
    </row>
    <row r="752" ht="15.75" customHeight="1">
      <c r="F752" s="30"/>
    </row>
    <row r="753" ht="15.75" customHeight="1">
      <c r="F753" s="30"/>
    </row>
    <row r="754" ht="15.75" customHeight="1">
      <c r="F754" s="30"/>
    </row>
    <row r="755" ht="15.75" customHeight="1">
      <c r="F755" s="30"/>
    </row>
    <row r="756" ht="15.75" customHeight="1">
      <c r="F756" s="30"/>
    </row>
    <row r="757" ht="15.75" customHeight="1">
      <c r="F757" s="30"/>
    </row>
    <row r="758" ht="15.75" customHeight="1">
      <c r="F758" s="30"/>
    </row>
    <row r="759" ht="15.75" customHeight="1">
      <c r="F759" s="30"/>
    </row>
    <row r="760" ht="15.75" customHeight="1">
      <c r="F760" s="30"/>
    </row>
    <row r="761" ht="15.75" customHeight="1">
      <c r="F761" s="30"/>
    </row>
    <row r="762" ht="15.75" customHeight="1">
      <c r="F762" s="30"/>
    </row>
    <row r="763" ht="15.75" customHeight="1">
      <c r="F763" s="30"/>
    </row>
    <row r="764" ht="15.75" customHeight="1">
      <c r="F764" s="30"/>
    </row>
    <row r="765" ht="15.75" customHeight="1">
      <c r="F765" s="30"/>
    </row>
    <row r="766" ht="15.75" customHeight="1">
      <c r="F766" s="30"/>
    </row>
    <row r="767" ht="15.75" customHeight="1">
      <c r="F767" s="30"/>
    </row>
    <row r="768" ht="15.75" customHeight="1">
      <c r="F768" s="30"/>
    </row>
    <row r="769" ht="15.75" customHeight="1">
      <c r="F769" s="30"/>
    </row>
    <row r="770" ht="15.75" customHeight="1">
      <c r="F770" s="30"/>
    </row>
    <row r="771" ht="15.75" customHeight="1">
      <c r="F771" s="30"/>
    </row>
    <row r="772" ht="15.75" customHeight="1">
      <c r="F772" s="30"/>
    </row>
    <row r="773" ht="15.75" customHeight="1">
      <c r="F773" s="30"/>
    </row>
    <row r="774" ht="15.75" customHeight="1">
      <c r="F774" s="30"/>
    </row>
    <row r="775" ht="15.75" customHeight="1">
      <c r="F775" s="30"/>
    </row>
    <row r="776" ht="15.75" customHeight="1">
      <c r="F776" s="30"/>
    </row>
    <row r="777" ht="15.75" customHeight="1">
      <c r="F777" s="30"/>
    </row>
    <row r="778" ht="15.75" customHeight="1">
      <c r="F778" s="30"/>
    </row>
    <row r="779" ht="15.75" customHeight="1">
      <c r="F779" s="30"/>
    </row>
    <row r="780" ht="15.75" customHeight="1">
      <c r="F780" s="30"/>
    </row>
    <row r="781" ht="15.75" customHeight="1">
      <c r="F781" s="30"/>
    </row>
    <row r="782" ht="15.75" customHeight="1">
      <c r="F782" s="30"/>
    </row>
    <row r="783" ht="15.75" customHeight="1">
      <c r="F783" s="30"/>
    </row>
    <row r="784" ht="15.75" customHeight="1">
      <c r="F784" s="30"/>
    </row>
    <row r="785" ht="15.75" customHeight="1">
      <c r="F785" s="30"/>
    </row>
    <row r="786" ht="15.75" customHeight="1">
      <c r="F786" s="30"/>
    </row>
    <row r="787" ht="15.75" customHeight="1">
      <c r="F787" s="30"/>
    </row>
    <row r="788" ht="15.75" customHeight="1">
      <c r="F788" s="30"/>
    </row>
    <row r="789" ht="15.75" customHeight="1">
      <c r="F789" s="30"/>
    </row>
    <row r="790" ht="15.75" customHeight="1">
      <c r="F790" s="30"/>
    </row>
    <row r="791" ht="15.75" customHeight="1">
      <c r="F791" s="30"/>
    </row>
    <row r="792" ht="15.75" customHeight="1">
      <c r="F792" s="30"/>
    </row>
    <row r="793" ht="15.75" customHeight="1">
      <c r="F793" s="30"/>
    </row>
    <row r="794" ht="15.75" customHeight="1">
      <c r="F794" s="30"/>
    </row>
    <row r="795" ht="15.75" customHeight="1">
      <c r="F795" s="30"/>
    </row>
    <row r="796" ht="15.75" customHeight="1">
      <c r="F796" s="30"/>
    </row>
    <row r="797" ht="15.75" customHeight="1">
      <c r="F797" s="30"/>
    </row>
    <row r="798" ht="15.75" customHeight="1">
      <c r="F798" s="30"/>
    </row>
    <row r="799" ht="15.75" customHeight="1">
      <c r="F799" s="30"/>
    </row>
    <row r="800" ht="15.75" customHeight="1">
      <c r="F800" s="30"/>
    </row>
    <row r="801" ht="15.75" customHeight="1">
      <c r="F801" s="30"/>
    </row>
    <row r="802" ht="15.75" customHeight="1">
      <c r="F802" s="30"/>
    </row>
    <row r="803" ht="15.75" customHeight="1">
      <c r="F803" s="30"/>
    </row>
    <row r="804" ht="15.75" customHeight="1">
      <c r="F804" s="30"/>
    </row>
    <row r="805" ht="15.75" customHeight="1">
      <c r="F805" s="30"/>
    </row>
    <row r="806" ht="15.75" customHeight="1">
      <c r="F806" s="30"/>
    </row>
    <row r="807" ht="15.75" customHeight="1">
      <c r="F807" s="30"/>
    </row>
    <row r="808" ht="15.75" customHeight="1">
      <c r="F808" s="30"/>
    </row>
    <row r="809" ht="15.75" customHeight="1">
      <c r="F809" s="30"/>
    </row>
    <row r="810" ht="15.75" customHeight="1">
      <c r="F810" s="30"/>
    </row>
    <row r="811" ht="15.75" customHeight="1">
      <c r="F811" s="30"/>
    </row>
    <row r="812" ht="15.75" customHeight="1">
      <c r="F812" s="30"/>
    </row>
    <row r="813" ht="15.75" customHeight="1">
      <c r="F813" s="30"/>
    </row>
    <row r="814" ht="15.75" customHeight="1">
      <c r="F814" s="30"/>
    </row>
    <row r="815" ht="15.75" customHeight="1">
      <c r="F815" s="30"/>
    </row>
    <row r="816" ht="15.75" customHeight="1">
      <c r="F816" s="30"/>
    </row>
    <row r="817" ht="15.75" customHeight="1">
      <c r="F817" s="30"/>
    </row>
    <row r="818" ht="15.75" customHeight="1">
      <c r="F818" s="30"/>
    </row>
    <row r="819" ht="15.75" customHeight="1">
      <c r="F819" s="30"/>
    </row>
    <row r="820" ht="15.75" customHeight="1">
      <c r="F820" s="30"/>
    </row>
    <row r="821" ht="15.75" customHeight="1">
      <c r="F821" s="30"/>
    </row>
    <row r="822" ht="15.75" customHeight="1">
      <c r="F822" s="30"/>
    </row>
    <row r="823" ht="15.75" customHeight="1">
      <c r="F823" s="30"/>
    </row>
    <row r="824" ht="15.75" customHeight="1">
      <c r="F824" s="30"/>
    </row>
    <row r="825" ht="15.75" customHeight="1">
      <c r="F825" s="30"/>
    </row>
    <row r="826" ht="15.75" customHeight="1">
      <c r="F826" s="30"/>
    </row>
    <row r="827" ht="15.75" customHeight="1">
      <c r="F827" s="30"/>
    </row>
    <row r="828" ht="15.75" customHeight="1">
      <c r="F828" s="30"/>
    </row>
    <row r="829" ht="15.75" customHeight="1">
      <c r="F829" s="30"/>
    </row>
    <row r="830" ht="15.75" customHeight="1">
      <c r="F830" s="30"/>
    </row>
    <row r="831" ht="15.75" customHeight="1">
      <c r="F831" s="30"/>
    </row>
    <row r="832" ht="15.75" customHeight="1">
      <c r="F832" s="30"/>
    </row>
    <row r="833" ht="15.75" customHeight="1">
      <c r="F833" s="30"/>
    </row>
    <row r="834" ht="15.75" customHeight="1">
      <c r="F834" s="30"/>
    </row>
    <row r="835" ht="15.75" customHeight="1">
      <c r="F835" s="30"/>
    </row>
    <row r="836" ht="15.75" customHeight="1">
      <c r="F836" s="30"/>
    </row>
    <row r="837" ht="15.75" customHeight="1">
      <c r="F837" s="30"/>
    </row>
    <row r="838" ht="15.75" customHeight="1">
      <c r="F838" s="30"/>
    </row>
    <row r="839" ht="15.75" customHeight="1">
      <c r="F839" s="30"/>
    </row>
    <row r="840" ht="15.75" customHeight="1">
      <c r="F840" s="30"/>
    </row>
    <row r="841" ht="15.75" customHeight="1">
      <c r="F841" s="30"/>
    </row>
    <row r="842" ht="15.75" customHeight="1">
      <c r="F842" s="30"/>
    </row>
    <row r="843" ht="15.75" customHeight="1">
      <c r="F843" s="30"/>
    </row>
    <row r="844" ht="15.75" customHeight="1">
      <c r="F844" s="30"/>
    </row>
    <row r="845" ht="15.75" customHeight="1">
      <c r="F845" s="30"/>
    </row>
    <row r="846" ht="15.75" customHeight="1">
      <c r="F846" s="30"/>
    </row>
    <row r="847" ht="15.75" customHeight="1">
      <c r="F847" s="30"/>
    </row>
    <row r="848" ht="15.75" customHeight="1">
      <c r="F848" s="30"/>
    </row>
    <row r="849" ht="15.75" customHeight="1">
      <c r="F849" s="30"/>
    </row>
    <row r="850" ht="15.75" customHeight="1">
      <c r="F850" s="30"/>
    </row>
    <row r="851" ht="15.75" customHeight="1">
      <c r="F851" s="30"/>
    </row>
    <row r="852" ht="15.75" customHeight="1">
      <c r="F852" s="30"/>
    </row>
    <row r="853" ht="15.75" customHeight="1">
      <c r="F853" s="30"/>
    </row>
    <row r="854" ht="15.75" customHeight="1">
      <c r="F854" s="30"/>
    </row>
    <row r="855" ht="15.75" customHeight="1">
      <c r="F855" s="30"/>
    </row>
    <row r="856" ht="15.75" customHeight="1">
      <c r="F856" s="30"/>
    </row>
    <row r="857" ht="15.75" customHeight="1">
      <c r="F857" s="30"/>
    </row>
    <row r="858" ht="15.75" customHeight="1">
      <c r="F858" s="30"/>
    </row>
    <row r="859" ht="15.75" customHeight="1">
      <c r="F859" s="30"/>
    </row>
    <row r="860" ht="15.75" customHeight="1">
      <c r="F860" s="30"/>
    </row>
    <row r="861" ht="15.75" customHeight="1">
      <c r="F861" s="30"/>
    </row>
    <row r="862" ht="15.75" customHeight="1">
      <c r="F862" s="30"/>
    </row>
    <row r="863" ht="15.75" customHeight="1">
      <c r="F863" s="30"/>
    </row>
    <row r="864" ht="15.75" customHeight="1">
      <c r="F864" s="30"/>
    </row>
    <row r="865" ht="15.75" customHeight="1">
      <c r="F865" s="30"/>
    </row>
    <row r="866" ht="15.75" customHeight="1">
      <c r="F866" s="30"/>
    </row>
    <row r="867" ht="15.75" customHeight="1">
      <c r="F867" s="30"/>
    </row>
    <row r="868" ht="15.75" customHeight="1">
      <c r="F868" s="30"/>
    </row>
    <row r="869" ht="15.75" customHeight="1">
      <c r="F869" s="30"/>
    </row>
    <row r="870" ht="15.75" customHeight="1">
      <c r="F870" s="30"/>
    </row>
    <row r="871" ht="15.75" customHeight="1">
      <c r="F871" s="30"/>
    </row>
    <row r="872" ht="15.75" customHeight="1">
      <c r="F872" s="30"/>
    </row>
    <row r="873" ht="15.75" customHeight="1">
      <c r="F873" s="30"/>
    </row>
    <row r="874" ht="15.75" customHeight="1">
      <c r="F874" s="30"/>
    </row>
    <row r="875" ht="15.75" customHeight="1">
      <c r="F875" s="30"/>
    </row>
    <row r="876" ht="15.75" customHeight="1">
      <c r="F876" s="30"/>
    </row>
    <row r="877" ht="15.75" customHeight="1">
      <c r="F877" s="30"/>
    </row>
    <row r="878" ht="15.75" customHeight="1">
      <c r="F878" s="30"/>
    </row>
    <row r="879" ht="15.75" customHeight="1">
      <c r="F879" s="30"/>
    </row>
    <row r="880" ht="15.75" customHeight="1">
      <c r="F880" s="30"/>
    </row>
    <row r="881" ht="15.75" customHeight="1">
      <c r="F881" s="30"/>
    </row>
    <row r="882" ht="15.75" customHeight="1">
      <c r="F882" s="30"/>
    </row>
    <row r="883" ht="15.75" customHeight="1">
      <c r="F883" s="30"/>
    </row>
    <row r="884" ht="15.75" customHeight="1">
      <c r="F884" s="30"/>
    </row>
    <row r="885" ht="15.75" customHeight="1">
      <c r="F885" s="30"/>
    </row>
    <row r="886" ht="15.75" customHeight="1">
      <c r="F886" s="30"/>
    </row>
    <row r="887" ht="15.75" customHeight="1">
      <c r="F887" s="30"/>
    </row>
    <row r="888" ht="15.75" customHeight="1">
      <c r="F888" s="30"/>
    </row>
    <row r="889" ht="15.75" customHeight="1">
      <c r="F889" s="30"/>
    </row>
    <row r="890" ht="15.75" customHeight="1">
      <c r="F890" s="30"/>
    </row>
    <row r="891" ht="15.75" customHeight="1">
      <c r="F891" s="30"/>
    </row>
    <row r="892" ht="15.75" customHeight="1">
      <c r="F892" s="30"/>
    </row>
    <row r="893" ht="15.75" customHeight="1">
      <c r="F893" s="30"/>
    </row>
    <row r="894" ht="15.75" customHeight="1">
      <c r="F894" s="30"/>
    </row>
    <row r="895" ht="15.75" customHeight="1">
      <c r="F895" s="30"/>
    </row>
    <row r="896" ht="15.75" customHeight="1">
      <c r="F896" s="30"/>
    </row>
    <row r="897" ht="15.75" customHeight="1">
      <c r="F897" s="30"/>
    </row>
    <row r="898" ht="15.75" customHeight="1">
      <c r="F898" s="30"/>
    </row>
    <row r="899" ht="15.75" customHeight="1">
      <c r="F899" s="30"/>
    </row>
    <row r="900" ht="15.75" customHeight="1">
      <c r="F900" s="30"/>
    </row>
    <row r="901" ht="15.75" customHeight="1">
      <c r="F901" s="30"/>
    </row>
    <row r="902" ht="15.75" customHeight="1">
      <c r="F902" s="30"/>
    </row>
    <row r="903" ht="15.75" customHeight="1">
      <c r="F903" s="30"/>
    </row>
    <row r="904" ht="15.75" customHeight="1">
      <c r="F904" s="30"/>
    </row>
    <row r="905" ht="15.75" customHeight="1">
      <c r="F905" s="30"/>
    </row>
    <row r="906" ht="15.75" customHeight="1">
      <c r="F906" s="30"/>
    </row>
    <row r="907" ht="15.75" customHeight="1">
      <c r="F907" s="30"/>
    </row>
    <row r="908" ht="15.75" customHeight="1">
      <c r="F908" s="30"/>
    </row>
    <row r="909" ht="15.75" customHeight="1">
      <c r="F909" s="30"/>
    </row>
    <row r="910" ht="15.75" customHeight="1">
      <c r="F910" s="30"/>
    </row>
    <row r="911" ht="15.75" customHeight="1">
      <c r="F911" s="30"/>
    </row>
    <row r="912" ht="15.75" customHeight="1">
      <c r="F912" s="30"/>
    </row>
    <row r="913" ht="15.75" customHeight="1">
      <c r="F913" s="30"/>
    </row>
    <row r="914" ht="15.75" customHeight="1">
      <c r="F914" s="30"/>
    </row>
    <row r="915" ht="15.75" customHeight="1">
      <c r="F915" s="30"/>
    </row>
    <row r="916" ht="15.75" customHeight="1">
      <c r="F916" s="30"/>
    </row>
    <row r="917" ht="15.75" customHeight="1">
      <c r="F917" s="30"/>
    </row>
    <row r="918" ht="15.75" customHeight="1">
      <c r="F918" s="30"/>
    </row>
    <row r="919" ht="15.75" customHeight="1">
      <c r="F919" s="30"/>
    </row>
    <row r="920" ht="15.75" customHeight="1">
      <c r="F920" s="30"/>
    </row>
    <row r="921" ht="15.75" customHeight="1">
      <c r="F921" s="30"/>
    </row>
    <row r="922" ht="15.75" customHeight="1">
      <c r="F922" s="30"/>
    </row>
    <row r="923" ht="15.75" customHeight="1">
      <c r="F923" s="30"/>
    </row>
    <row r="924" ht="15.75" customHeight="1">
      <c r="F924" s="30"/>
    </row>
    <row r="925" ht="15.75" customHeight="1">
      <c r="F925" s="30"/>
    </row>
    <row r="926" ht="15.75" customHeight="1">
      <c r="F926" s="30"/>
    </row>
    <row r="927" ht="15.75" customHeight="1">
      <c r="F927" s="30"/>
    </row>
    <row r="928" ht="15.75" customHeight="1">
      <c r="F928" s="30"/>
    </row>
    <row r="929" ht="15.75" customHeight="1">
      <c r="F929" s="30"/>
    </row>
    <row r="930" ht="15.75" customHeight="1">
      <c r="F930" s="30"/>
    </row>
    <row r="931" ht="15.75" customHeight="1">
      <c r="F931" s="30"/>
    </row>
    <row r="932" ht="15.75" customHeight="1">
      <c r="F932" s="30"/>
    </row>
    <row r="933" ht="15.75" customHeight="1">
      <c r="F933" s="30"/>
    </row>
    <row r="934" ht="15.75" customHeight="1">
      <c r="F934" s="30"/>
    </row>
    <row r="935" ht="15.75" customHeight="1">
      <c r="F935" s="30"/>
    </row>
    <row r="936" ht="15.75" customHeight="1">
      <c r="F936" s="30"/>
    </row>
    <row r="937" ht="15.75" customHeight="1">
      <c r="F937" s="30"/>
    </row>
    <row r="938" ht="15.75" customHeight="1">
      <c r="F938" s="30"/>
    </row>
    <row r="939" ht="15.75" customHeight="1">
      <c r="F939" s="30"/>
    </row>
    <row r="940" ht="15.75" customHeight="1">
      <c r="F940" s="30"/>
    </row>
    <row r="941" ht="15.75" customHeight="1">
      <c r="F941" s="30"/>
    </row>
    <row r="942" ht="15.75" customHeight="1">
      <c r="F942" s="30"/>
    </row>
    <row r="943" ht="15.75" customHeight="1">
      <c r="F943" s="30"/>
    </row>
    <row r="944" ht="15.75" customHeight="1">
      <c r="F944" s="30"/>
    </row>
    <row r="945" ht="15.75" customHeight="1">
      <c r="F945" s="30"/>
    </row>
    <row r="946" ht="15.75" customHeight="1">
      <c r="F946" s="30"/>
    </row>
    <row r="947" ht="15.75" customHeight="1">
      <c r="F947" s="30"/>
    </row>
    <row r="948" ht="15.75" customHeight="1">
      <c r="F948" s="30"/>
    </row>
    <row r="949" ht="15.75" customHeight="1">
      <c r="F949" s="30"/>
    </row>
    <row r="950" ht="15.75" customHeight="1">
      <c r="F950" s="30"/>
    </row>
    <row r="951" ht="15.75" customHeight="1">
      <c r="F951" s="30"/>
    </row>
    <row r="952" ht="15.75" customHeight="1">
      <c r="F952" s="30"/>
    </row>
    <row r="953" ht="15.75" customHeight="1">
      <c r="F953" s="30"/>
    </row>
    <row r="954" ht="15.75" customHeight="1">
      <c r="F954" s="30"/>
    </row>
    <row r="955" ht="15.75" customHeight="1">
      <c r="F955" s="30"/>
    </row>
    <row r="956" ht="15.75" customHeight="1">
      <c r="F956" s="30"/>
    </row>
    <row r="957" ht="15.75" customHeight="1">
      <c r="F957" s="30"/>
    </row>
    <row r="958" ht="15.75" customHeight="1">
      <c r="F958" s="30"/>
    </row>
    <row r="959" ht="15.75" customHeight="1">
      <c r="F959" s="30"/>
    </row>
    <row r="960" ht="15.75" customHeight="1">
      <c r="F960" s="30"/>
    </row>
    <row r="961" ht="15.75" customHeight="1">
      <c r="F961" s="30"/>
    </row>
    <row r="962" ht="15.75" customHeight="1">
      <c r="F962" s="30"/>
    </row>
    <row r="963" ht="15.75" customHeight="1">
      <c r="F963" s="30"/>
    </row>
    <row r="964" ht="15.75" customHeight="1">
      <c r="F964" s="30"/>
    </row>
    <row r="965" ht="15.75" customHeight="1">
      <c r="F965" s="30"/>
    </row>
    <row r="966" ht="15.75" customHeight="1">
      <c r="F966" s="30"/>
    </row>
    <row r="967" ht="15.75" customHeight="1">
      <c r="F967" s="30"/>
    </row>
    <row r="968" ht="15.75" customHeight="1">
      <c r="F968" s="30"/>
    </row>
    <row r="969" ht="15.75" customHeight="1">
      <c r="F969" s="30"/>
    </row>
    <row r="970" ht="15.75" customHeight="1">
      <c r="F970" s="30"/>
    </row>
    <row r="971" ht="15.75" customHeight="1">
      <c r="F971" s="30"/>
    </row>
    <row r="972" ht="15.75" customHeight="1">
      <c r="F972" s="30"/>
    </row>
    <row r="973" ht="15.75" customHeight="1">
      <c r="F973" s="30"/>
    </row>
    <row r="974" ht="15.75" customHeight="1">
      <c r="F974" s="30"/>
    </row>
    <row r="975" ht="15.75" customHeight="1">
      <c r="F975" s="30"/>
    </row>
    <row r="976" ht="15.75" customHeight="1">
      <c r="F976" s="30"/>
    </row>
    <row r="977" ht="15.75" customHeight="1">
      <c r="F977" s="30"/>
    </row>
    <row r="978" ht="15.75" customHeight="1">
      <c r="F978" s="30"/>
    </row>
    <row r="979" ht="15.75" customHeight="1">
      <c r="F979" s="30"/>
    </row>
    <row r="980" ht="15.75" customHeight="1">
      <c r="F980" s="30"/>
    </row>
    <row r="981" ht="15.75" customHeight="1">
      <c r="F981" s="30"/>
    </row>
    <row r="982" ht="15.75" customHeight="1">
      <c r="F982" s="30"/>
    </row>
    <row r="983" ht="15.75" customHeight="1">
      <c r="F983" s="30"/>
    </row>
    <row r="984" ht="15.75" customHeight="1">
      <c r="F984" s="30"/>
    </row>
    <row r="985" ht="15.75" customHeight="1">
      <c r="F985" s="30"/>
    </row>
    <row r="986" ht="15.75" customHeight="1">
      <c r="F986" s="30"/>
    </row>
    <row r="987" ht="15.75" customHeight="1">
      <c r="F987" s="30"/>
    </row>
    <row r="988" ht="15.75" customHeight="1">
      <c r="F988" s="30"/>
    </row>
    <row r="989" ht="15.75" customHeight="1">
      <c r="F989" s="30"/>
    </row>
    <row r="990" ht="15.75" customHeight="1">
      <c r="F990" s="30"/>
    </row>
    <row r="991" ht="15.75" customHeight="1">
      <c r="F991" s="30"/>
    </row>
    <row r="992" ht="15.75" customHeight="1">
      <c r="F992" s="30"/>
    </row>
    <row r="993" ht="15.75" customHeight="1">
      <c r="F993" s="30"/>
    </row>
    <row r="994" ht="15.75" customHeight="1">
      <c r="F994" s="30"/>
    </row>
    <row r="995" ht="15.75" customHeight="1">
      <c r="F995" s="30"/>
    </row>
    <row r="996" ht="15.75" customHeight="1">
      <c r="F996" s="30"/>
    </row>
    <row r="997" ht="15.75" customHeight="1">
      <c r="F997" s="30"/>
    </row>
    <row r="998" ht="15.75" customHeight="1">
      <c r="F998" s="30"/>
    </row>
    <row r="999" ht="15.75" customHeight="1">
      <c r="F999" s="30"/>
    </row>
    <row r="1000" ht="15.75" customHeight="1">
      <c r="F1000" s="30"/>
    </row>
    <row r="1001" ht="15.75" customHeight="1">
      <c r="F1001" s="30"/>
    </row>
  </sheetData>
  <mergeCells count="1">
    <mergeCell ref="A1:M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2024-03-27T00:44:03Z</dcterms:created>
  <dc:creator>amaury berteaud</dc:creator>
</cp:coreProperties>
</file>