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SLC Departments\Public Utilities\EPA\Community Pollution Reduction Program\2024_03_28 Submission\"/>
    </mc:Choice>
  </mc:AlternateContent>
  <xr:revisionPtr revIDLastSave="0" documentId="13_ncr:1_{DD82852B-8F2C-4E4A-B64A-E11768CF9606}" xr6:coauthVersionLast="47" xr6:coauthVersionMax="47" xr10:uidLastSave="{00000000-0000-0000-0000-000000000000}"/>
  <bookViews>
    <workbookView xWindow="28680" yWindow="1185" windowWidth="29040" windowHeight="15840" xr2:uid="{00000000-000D-0000-FFFF-FFFF00000000}"/>
  </bookViews>
  <sheets>
    <sheet name="Budg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6" i="1" l="1"/>
  <c r="E36" i="1"/>
  <c r="F36" i="1"/>
  <c r="G36" i="1"/>
  <c r="H36" i="1"/>
  <c r="C36" i="1"/>
  <c r="H35" i="1"/>
  <c r="G33" i="1"/>
  <c r="G30" i="1"/>
  <c r="G24" i="1"/>
  <c r="G19" i="1"/>
  <c r="H18" i="1"/>
  <c r="G11" i="1"/>
  <c r="G8" i="1"/>
  <c r="G5" i="1"/>
  <c r="H10" i="1"/>
  <c r="H7" i="1"/>
  <c r="H4" i="1"/>
  <c r="H14" i="1"/>
  <c r="H15" i="1"/>
  <c r="H13" i="1"/>
  <c r="D33" i="1"/>
  <c r="E33" i="1"/>
  <c r="F33" i="1"/>
  <c r="C33" i="1"/>
  <c r="H32" i="1"/>
  <c r="H33" i="1" s="1"/>
  <c r="D30" i="1"/>
  <c r="E30" i="1"/>
  <c r="F30" i="1"/>
  <c r="C30" i="1"/>
  <c r="H27" i="1"/>
  <c r="H28" i="1"/>
  <c r="H29" i="1"/>
  <c r="H26" i="1"/>
  <c r="H22" i="1"/>
  <c r="H23" i="1"/>
  <c r="H21" i="1"/>
  <c r="F24" i="1"/>
  <c r="D19" i="1"/>
  <c r="E19" i="1"/>
  <c r="F19" i="1"/>
  <c r="C19" i="1"/>
  <c r="D16" i="1"/>
  <c r="E16" i="1"/>
  <c r="F16" i="1"/>
  <c r="C16" i="1"/>
  <c r="D11" i="1"/>
  <c r="E11" i="1"/>
  <c r="F11" i="1"/>
  <c r="C11" i="1"/>
  <c r="D8" i="1"/>
  <c r="E8" i="1"/>
  <c r="F8" i="1"/>
  <c r="C8" i="1"/>
  <c r="D5" i="1"/>
  <c r="E5" i="1"/>
  <c r="F5" i="1"/>
  <c r="C5" i="1"/>
  <c r="F37" i="1" l="1"/>
  <c r="G37" i="1"/>
  <c r="H30" i="1"/>
  <c r="H16" i="1"/>
  <c r="H19" i="1"/>
  <c r="H11" i="1"/>
  <c r="H8" i="1"/>
  <c r="H5" i="1"/>
  <c r="E24" i="1" l="1"/>
  <c r="E37" i="1" s="1"/>
  <c r="D24" i="1"/>
  <c r="D37" i="1" s="1"/>
  <c r="C24" i="1"/>
  <c r="C37" i="1" s="1"/>
  <c r="H37" i="1" s="1"/>
  <c r="H24" i="1" l="1"/>
</calcChain>
</file>

<file path=xl/sharedStrings.xml><?xml version="1.0" encoding="utf-8"?>
<sst xmlns="http://schemas.openxmlformats.org/spreadsheetml/2006/main" count="41" uniqueCount="41">
  <si>
    <r>
      <rPr>
        <b/>
        <sz val="9"/>
        <rFont val="Calibri"/>
        <family val="2"/>
      </rPr>
      <t>Categories</t>
    </r>
  </si>
  <si>
    <r>
      <rPr>
        <b/>
        <sz val="9"/>
        <rFont val="Calibri"/>
        <family val="2"/>
      </rPr>
      <t>Line Item &amp; Itemized Costs</t>
    </r>
  </si>
  <si>
    <r>
      <rPr>
        <b/>
        <sz val="9"/>
        <rFont val="Calibri"/>
        <family val="2"/>
      </rPr>
      <t>Total EPA Funding</t>
    </r>
  </si>
  <si>
    <r>
      <rPr>
        <b/>
        <sz val="9"/>
        <rFont val="Calibri"/>
        <family val="2"/>
      </rPr>
      <t>PERSONNEL</t>
    </r>
  </si>
  <si>
    <r>
      <rPr>
        <b/>
        <sz val="9"/>
        <rFont val="Calibri"/>
        <family val="2"/>
      </rPr>
      <t>TRAVEL</t>
    </r>
  </si>
  <si>
    <r>
      <rPr>
        <b/>
        <sz val="9"/>
        <rFont val="Calibri"/>
        <family val="2"/>
      </rPr>
      <t>TOTAL TRAVEL</t>
    </r>
  </si>
  <si>
    <r>
      <rPr>
        <b/>
        <sz val="9"/>
        <rFont val="Calibri"/>
        <family val="2"/>
      </rPr>
      <t>SUPPLIES</t>
    </r>
  </si>
  <si>
    <r>
      <rPr>
        <b/>
        <sz val="9"/>
        <rFont val="Calibri"/>
        <family val="2"/>
      </rPr>
      <t>TOTAL SUPPLIES</t>
    </r>
  </si>
  <si>
    <r>
      <rPr>
        <b/>
        <sz val="9"/>
        <rFont val="Calibri"/>
        <family val="2"/>
      </rPr>
      <t>TOTAL OTHER</t>
    </r>
  </si>
  <si>
    <t>Salt Lake City Combined Heat and Power Project</t>
  </si>
  <si>
    <t>TOTAL CONSTRUCTION</t>
  </si>
  <si>
    <t>OTHER</t>
  </si>
  <si>
    <t>CONTRACTUAL</t>
  </si>
  <si>
    <t>YEAR 1</t>
  </si>
  <si>
    <t>YEAR 2</t>
  </si>
  <si>
    <t>YEAR 3</t>
  </si>
  <si>
    <t>YEAR 4</t>
  </si>
  <si>
    <t>YEAR 5</t>
  </si>
  <si>
    <t>EQUIPMENT</t>
  </si>
  <si>
    <t>TOTAL EQUIPMENT</t>
  </si>
  <si>
    <t>TOTAL CONTRACTUAL</t>
  </si>
  <si>
    <t>TOTAL PERSONNEL</t>
  </si>
  <si>
    <t>TOTAL FRINGE</t>
  </si>
  <si>
    <t>INDIRECT COSTS</t>
  </si>
  <si>
    <t>TOTAL INDIRECT COSTS</t>
  </si>
  <si>
    <t>CONSTRUCTION</t>
  </si>
  <si>
    <t>FRINGE BENEFITS</t>
  </si>
  <si>
    <t>TOTAL FUNDING FOR COMBINED HEAT AND POWER PROJECT</t>
  </si>
  <si>
    <t>No additional Supply costs are expected for the Combined Heat and Power Project</t>
  </si>
  <si>
    <t>Engineering Consultant to provide engineering plans and specifications to bid and construct the Combined Heat and Power Project</t>
  </si>
  <si>
    <t>Engineering Consultant to provide Engineering Services During Construcion for the Combined Heat and Power Project</t>
  </si>
  <si>
    <t>Engineering Consultant to provide Startup and Commissioning for the Combined Heat and Power Project</t>
  </si>
  <si>
    <t>Electrical Building for the Combined Heat and Power Project</t>
  </si>
  <si>
    <t>Electrical and Controls for the Combined Heat and Power Project</t>
  </si>
  <si>
    <t>Demolition, Yard Piping, Sitework, Yard Electrical and Plant Computer System for the Combined Heat and Power Project</t>
  </si>
  <si>
    <t>General Contractor Mobilization, Bonds, Insurance, General Conditions, Contingency &amp; Market Adjustment</t>
  </si>
  <si>
    <t>Purchase and Installation of Two New Generators and Heat Exchangers for the Combined Heat and Power Project</t>
  </si>
  <si>
    <t>Purchase and Installation of One Paralleling Switchgear for the Combined Heat and Power Project</t>
  </si>
  <si>
    <t>Purchase and Installation of One 4160 V Transformer for the Combined Heat and Power Project</t>
  </si>
  <si>
    <t>Obtain required permits from Utah Department of Environmental Quality and City Building Department for the Combined Heat and Power Project</t>
  </si>
  <si>
    <t>No additional Indirect costs are expected for the Combined Heat and Power Project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</si>
</sst>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4" x14ac:knownFonts="1">
    <font>
      <sz val="10"/>
      <color rgb="FF000000"/>
      <name val="Times New Roman"/>
      <charset val="204"/>
    </font>
    <font>
      <b/>
      <sz val="9"/>
      <name val="Calibri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sz val="10"/>
      <color rgb="FF000000"/>
      <name val="Calibri"/>
      <family val="2"/>
      <scheme val="minor"/>
    </font>
    <font>
      <b/>
      <sz val="11"/>
      <name val="Calibri"/>
      <family val="2"/>
    </font>
    <font>
      <sz val="10"/>
      <color rgb="FF000000"/>
      <name val="Times New Roman"/>
      <family val="1"/>
    </font>
    <font>
      <sz val="8"/>
      <name val="Times New Roman"/>
      <family val="1"/>
    </font>
    <font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10"/>
      <color rgb="FF000000"/>
      <name val="Times New Roman"/>
      <charset val="204"/>
    </font>
  </fonts>
  <fills count="5">
    <fill>
      <patternFill patternType="none"/>
    </fill>
    <fill>
      <patternFill patternType="gray125"/>
    </fill>
    <fill>
      <patternFill patternType="solid">
        <fgColor rgb="FFD0CECE"/>
      </patternFill>
    </fill>
    <fill>
      <patternFill patternType="solid">
        <fgColor rgb="FFE7E6E6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double">
        <color rgb="FF000000"/>
      </top>
      <bottom style="medium">
        <color rgb="FF000000"/>
      </bottom>
      <diagonal/>
    </border>
    <border>
      <left style="medium">
        <color rgb="FF000000"/>
      </left>
      <right/>
      <top style="double">
        <color rgb="FF000000"/>
      </top>
      <bottom style="medium">
        <color rgb="FF000000"/>
      </bottom>
      <diagonal/>
    </border>
    <border>
      <left/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13" fillId="0" borderId="0" applyFont="0" applyFill="0" applyBorder="0" applyAlignment="0" applyProtection="0"/>
  </cellStyleXfs>
  <cellXfs count="52">
    <xf numFmtId="0" fontId="0" fillId="0" borderId="0" xfId="0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4" fontId="0" fillId="0" borderId="0" xfId="0" applyNumberFormat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wrapText="1"/>
    </xf>
    <xf numFmtId="0" fontId="4" fillId="0" borderId="5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" fillId="3" borderId="5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top" wrapText="1"/>
    </xf>
    <xf numFmtId="44" fontId="0" fillId="0" borderId="0" xfId="1" applyFont="1" applyFill="1" applyBorder="1" applyAlignment="1">
      <alignment horizontal="left" vertical="top"/>
    </xf>
    <xf numFmtId="44" fontId="0" fillId="0" borderId="0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3" borderId="5" xfId="0" applyFont="1" applyFill="1" applyBorder="1" applyAlignment="1">
      <alignment vertical="top" wrapText="1"/>
    </xf>
    <xf numFmtId="164" fontId="0" fillId="0" borderId="1" xfId="1" applyNumberFormat="1" applyFont="1" applyFill="1" applyBorder="1" applyAlignment="1">
      <alignment horizontal="left" vertical="center" wrapText="1"/>
    </xf>
    <xf numFmtId="164" fontId="0" fillId="0" borderId="12" xfId="1" applyNumberFormat="1" applyFont="1" applyFill="1" applyBorder="1" applyAlignment="1">
      <alignment horizontal="left" vertical="center" wrapText="1"/>
    </xf>
    <xf numFmtId="164" fontId="0" fillId="0" borderId="6" xfId="1" applyNumberFormat="1" applyFont="1" applyFill="1" applyBorder="1" applyAlignment="1">
      <alignment horizontal="left" vertical="center" wrapText="1"/>
    </xf>
    <xf numFmtId="164" fontId="3" fillId="3" borderId="1" xfId="1" applyNumberFormat="1" applyFont="1" applyFill="1" applyBorder="1" applyAlignment="1">
      <alignment horizontal="left" vertical="center" shrinkToFit="1"/>
    </xf>
    <xf numFmtId="164" fontId="3" fillId="3" borderId="12" xfId="1" applyNumberFormat="1" applyFont="1" applyFill="1" applyBorder="1" applyAlignment="1">
      <alignment horizontal="left" vertical="center" shrinkToFit="1"/>
    </xf>
    <xf numFmtId="164" fontId="3" fillId="3" borderId="6" xfId="1" applyNumberFormat="1" applyFont="1" applyFill="1" applyBorder="1" applyAlignment="1">
      <alignment horizontal="left" vertical="center" shrinkToFit="1"/>
    </xf>
    <xf numFmtId="164" fontId="2" fillId="0" borderId="1" xfId="1" applyNumberFormat="1" applyFont="1" applyFill="1" applyBorder="1" applyAlignment="1">
      <alignment horizontal="left" vertical="center" shrinkToFit="1"/>
    </xf>
    <xf numFmtId="164" fontId="2" fillId="0" borderId="12" xfId="1" applyNumberFormat="1" applyFont="1" applyFill="1" applyBorder="1" applyAlignment="1">
      <alignment horizontal="left" vertical="center" shrinkToFit="1"/>
    </xf>
    <xf numFmtId="164" fontId="3" fillId="0" borderId="6" xfId="1" applyNumberFormat="1" applyFont="1" applyFill="1" applyBorder="1" applyAlignment="1">
      <alignment horizontal="left" vertical="center" shrinkToFit="1"/>
    </xf>
    <xf numFmtId="164" fontId="2" fillId="0" borderId="6" xfId="1" applyNumberFormat="1" applyFont="1" applyFill="1" applyBorder="1" applyAlignment="1">
      <alignment horizontal="left" vertical="center" shrinkToFit="1"/>
    </xf>
    <xf numFmtId="164" fontId="10" fillId="0" borderId="1" xfId="1" applyNumberFormat="1" applyFont="1" applyFill="1" applyBorder="1" applyAlignment="1">
      <alignment horizontal="left" vertical="center" shrinkToFit="1"/>
    </xf>
    <xf numFmtId="164" fontId="12" fillId="0" borderId="6" xfId="1" applyNumberFormat="1" applyFont="1" applyFill="1" applyBorder="1" applyAlignment="1">
      <alignment horizontal="left" vertical="center" shrinkToFit="1"/>
    </xf>
    <xf numFmtId="164" fontId="10" fillId="0" borderId="1" xfId="1" applyNumberFormat="1" applyFont="1" applyFill="1" applyBorder="1" applyAlignment="1">
      <alignment horizontal="left" vertical="center" wrapText="1"/>
    </xf>
    <xf numFmtId="164" fontId="6" fillId="0" borderId="1" xfId="1" applyNumberFormat="1" applyFont="1" applyFill="1" applyBorder="1" applyAlignment="1">
      <alignment horizontal="left" vertical="center" wrapText="1"/>
    </xf>
    <xf numFmtId="164" fontId="6" fillId="0" borderId="12" xfId="1" applyNumberFormat="1" applyFont="1" applyFill="1" applyBorder="1" applyAlignment="1">
      <alignment horizontal="left" vertical="center" wrapText="1"/>
    </xf>
    <xf numFmtId="164" fontId="10" fillId="0" borderId="6" xfId="1" applyNumberFormat="1" applyFont="1" applyFill="1" applyBorder="1" applyAlignment="1">
      <alignment horizontal="left" vertical="center" shrinkToFit="1"/>
    </xf>
    <xf numFmtId="164" fontId="4" fillId="0" borderId="1" xfId="1" applyNumberFormat="1" applyFont="1" applyFill="1" applyBorder="1" applyAlignment="1">
      <alignment vertical="center" wrapText="1"/>
    </xf>
    <xf numFmtId="164" fontId="12" fillId="0" borderId="6" xfId="1" applyNumberFormat="1" applyFont="1" applyFill="1" applyBorder="1" applyAlignment="1">
      <alignment horizontal="center" vertical="center" wrapText="1"/>
    </xf>
    <xf numFmtId="164" fontId="4" fillId="4" borderId="7" xfId="1" applyNumberFormat="1" applyFont="1" applyFill="1" applyBorder="1" applyAlignment="1">
      <alignment vertical="center" wrapText="1"/>
    </xf>
    <xf numFmtId="164" fontId="11" fillId="4" borderId="8" xfId="1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4" fillId="4" borderId="9" xfId="0" applyFont="1" applyFill="1" applyBorder="1" applyAlignment="1">
      <alignment vertical="center" wrapText="1"/>
    </xf>
    <xf numFmtId="0" fontId="4" fillId="4" borderId="10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12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0"/>
  <sheetViews>
    <sheetView tabSelected="1" topLeftCell="A21" zoomScale="130" zoomScaleNormal="130" workbookViewId="0">
      <selection activeCell="B10" sqref="B10"/>
    </sheetView>
  </sheetViews>
  <sheetFormatPr defaultRowHeight="12.75" x14ac:dyDescent="0.2"/>
  <cols>
    <col min="1" max="1" width="13.33203125" customWidth="1"/>
    <col min="2" max="2" width="24.5" customWidth="1"/>
    <col min="3" max="3" width="13.5" customWidth="1"/>
    <col min="4" max="7" width="12.6640625" customWidth="1"/>
    <col min="8" max="8" width="13.1640625" customWidth="1"/>
    <col min="9" max="9" width="12.1640625" style="19" bestFit="1" customWidth="1"/>
    <col min="10" max="12" width="13.83203125" style="19" bestFit="1" customWidth="1"/>
    <col min="13" max="13" width="6" style="19" bestFit="1" customWidth="1"/>
    <col min="14" max="14" width="14.83203125" style="19" bestFit="1" customWidth="1"/>
  </cols>
  <sheetData>
    <row r="1" spans="1:14" ht="15" x14ac:dyDescent="0.2">
      <c r="A1" s="46" t="s">
        <v>9</v>
      </c>
      <c r="B1" s="47"/>
      <c r="C1" s="47"/>
      <c r="D1" s="47"/>
      <c r="E1" s="47"/>
      <c r="F1" s="47"/>
      <c r="G1" s="48"/>
      <c r="H1" s="49"/>
    </row>
    <row r="2" spans="1:14" s="11" customFormat="1" ht="24" x14ac:dyDescent="0.2">
      <c r="A2" s="8" t="s">
        <v>0</v>
      </c>
      <c r="B2" s="9" t="s">
        <v>1</v>
      </c>
      <c r="C2" s="9" t="s">
        <v>13</v>
      </c>
      <c r="D2" s="9" t="s">
        <v>14</v>
      </c>
      <c r="E2" s="9" t="s">
        <v>15</v>
      </c>
      <c r="F2" s="9" t="s">
        <v>16</v>
      </c>
      <c r="G2" s="9" t="s">
        <v>17</v>
      </c>
      <c r="H2" s="10" t="s">
        <v>2</v>
      </c>
      <c r="I2" s="20"/>
      <c r="J2" s="20"/>
      <c r="K2" s="20"/>
      <c r="L2" s="20"/>
      <c r="M2" s="20"/>
      <c r="N2" s="20"/>
    </row>
    <row r="3" spans="1:14" s="11" customFormat="1" x14ac:dyDescent="0.2">
      <c r="A3" s="12" t="s">
        <v>3</v>
      </c>
      <c r="B3" s="1"/>
      <c r="C3" s="23"/>
      <c r="D3" s="23"/>
      <c r="E3" s="23"/>
      <c r="F3" s="23"/>
      <c r="G3" s="24"/>
      <c r="H3" s="25"/>
      <c r="I3" s="20"/>
      <c r="J3" s="20"/>
      <c r="K3" s="20"/>
      <c r="L3" s="20"/>
      <c r="M3" s="20"/>
      <c r="N3" s="20"/>
    </row>
    <row r="4" spans="1:14" ht="14.25" customHeight="1" x14ac:dyDescent="0.2">
      <c r="A4" s="12"/>
      <c r="B4" s="1"/>
      <c r="C4" s="23">
        <v>0</v>
      </c>
      <c r="D4" s="23">
        <v>0</v>
      </c>
      <c r="E4" s="23">
        <v>0</v>
      </c>
      <c r="F4" s="23">
        <v>0</v>
      </c>
      <c r="G4" s="24">
        <v>0</v>
      </c>
      <c r="H4" s="25">
        <f>SUM(C4:G4)</f>
        <v>0</v>
      </c>
    </row>
    <row r="5" spans="1:14" x14ac:dyDescent="0.2">
      <c r="A5" s="15"/>
      <c r="B5" s="16" t="s">
        <v>21</v>
      </c>
      <c r="C5" s="26">
        <f>SUM(C4)</f>
        <v>0</v>
      </c>
      <c r="D5" s="26">
        <f t="shared" ref="D5:G5" si="0">SUM(D4)</f>
        <v>0</v>
      </c>
      <c r="E5" s="26">
        <f t="shared" si="0"/>
        <v>0</v>
      </c>
      <c r="F5" s="26">
        <f t="shared" si="0"/>
        <v>0</v>
      </c>
      <c r="G5" s="26">
        <f t="shared" si="0"/>
        <v>0</v>
      </c>
      <c r="H5" s="28">
        <f t="shared" ref="H5:H13" si="1">SUM(C5:F5)</f>
        <v>0</v>
      </c>
    </row>
    <row r="6" spans="1:14" ht="24" x14ac:dyDescent="0.2">
      <c r="A6" s="12" t="s">
        <v>26</v>
      </c>
      <c r="B6" s="1"/>
      <c r="C6" s="23"/>
      <c r="D6" s="23"/>
      <c r="E6" s="23"/>
      <c r="F6" s="23"/>
      <c r="G6" s="24"/>
      <c r="H6" s="25"/>
    </row>
    <row r="7" spans="1:14" ht="11.25" customHeight="1" x14ac:dyDescent="0.2">
      <c r="A7" s="12"/>
      <c r="B7" s="1"/>
      <c r="C7" s="23">
        <v>0</v>
      </c>
      <c r="D7" s="23">
        <v>0</v>
      </c>
      <c r="E7" s="23">
        <v>0</v>
      </c>
      <c r="F7" s="23">
        <v>0</v>
      </c>
      <c r="G7" s="24">
        <v>0</v>
      </c>
      <c r="H7" s="25">
        <f>SUM(C7:G7)</f>
        <v>0</v>
      </c>
    </row>
    <row r="8" spans="1:14" x14ac:dyDescent="0.2">
      <c r="A8" s="15"/>
      <c r="B8" s="16" t="s">
        <v>22</v>
      </c>
      <c r="C8" s="26">
        <f>SUM(C7)</f>
        <v>0</v>
      </c>
      <c r="D8" s="26">
        <f t="shared" ref="D8:G8" si="2">SUM(D7)</f>
        <v>0</v>
      </c>
      <c r="E8" s="26">
        <f t="shared" si="2"/>
        <v>0</v>
      </c>
      <c r="F8" s="26">
        <f t="shared" si="2"/>
        <v>0</v>
      </c>
      <c r="G8" s="26">
        <f t="shared" si="2"/>
        <v>0</v>
      </c>
      <c r="H8" s="28">
        <f t="shared" si="1"/>
        <v>0</v>
      </c>
    </row>
    <row r="9" spans="1:14" x14ac:dyDescent="0.2">
      <c r="A9" s="12" t="s">
        <v>4</v>
      </c>
      <c r="B9" s="1"/>
      <c r="C9" s="23"/>
      <c r="D9" s="23"/>
      <c r="E9" s="23"/>
      <c r="F9" s="23"/>
      <c r="G9" s="24"/>
      <c r="H9" s="25"/>
    </row>
    <row r="10" spans="1:14" ht="12.75" customHeight="1" x14ac:dyDescent="0.2">
      <c r="A10" s="12"/>
      <c r="B10" s="1"/>
      <c r="C10" s="23">
        <v>0</v>
      </c>
      <c r="D10" s="23">
        <v>0</v>
      </c>
      <c r="E10" s="23">
        <v>0</v>
      </c>
      <c r="F10" s="23">
        <v>0</v>
      </c>
      <c r="G10" s="24">
        <v>0</v>
      </c>
      <c r="H10" s="25">
        <f>SUM(C10:G10)</f>
        <v>0</v>
      </c>
    </row>
    <row r="11" spans="1:14" x14ac:dyDescent="0.2">
      <c r="A11" s="15"/>
      <c r="B11" s="15" t="s">
        <v>5</v>
      </c>
      <c r="C11" s="26">
        <f>SUM(C10)</f>
        <v>0</v>
      </c>
      <c r="D11" s="26">
        <f t="shared" ref="D11:G11" si="3">SUM(D10)</f>
        <v>0</v>
      </c>
      <c r="E11" s="26">
        <f t="shared" si="3"/>
        <v>0</v>
      </c>
      <c r="F11" s="26">
        <f t="shared" si="3"/>
        <v>0</v>
      </c>
      <c r="G11" s="26">
        <f t="shared" si="3"/>
        <v>0</v>
      </c>
      <c r="H11" s="28">
        <f t="shared" si="1"/>
        <v>0</v>
      </c>
    </row>
    <row r="12" spans="1:14" x14ac:dyDescent="0.2">
      <c r="A12" s="43" t="s">
        <v>18</v>
      </c>
      <c r="B12" s="1"/>
      <c r="C12" s="23"/>
      <c r="D12" s="23"/>
      <c r="E12" s="23"/>
      <c r="F12" s="23"/>
      <c r="G12" s="24"/>
      <c r="H12" s="25"/>
    </row>
    <row r="13" spans="1:14" ht="48.6" customHeight="1" x14ac:dyDescent="0.2">
      <c r="A13" s="43"/>
      <c r="B13" s="1" t="s">
        <v>36</v>
      </c>
      <c r="C13" s="29">
        <v>0</v>
      </c>
      <c r="D13" s="29">
        <v>1100000</v>
      </c>
      <c r="E13" s="29">
        <v>1600000</v>
      </c>
      <c r="F13" s="29">
        <v>0</v>
      </c>
      <c r="G13" s="30">
        <v>0</v>
      </c>
      <c r="H13" s="31">
        <f t="shared" si="1"/>
        <v>2700000</v>
      </c>
    </row>
    <row r="14" spans="1:14" ht="36" customHeight="1" x14ac:dyDescent="0.2">
      <c r="A14" s="43"/>
      <c r="B14" s="1" t="s">
        <v>37</v>
      </c>
      <c r="C14" s="29">
        <v>0</v>
      </c>
      <c r="D14" s="29">
        <v>400000</v>
      </c>
      <c r="E14" s="29">
        <v>700000</v>
      </c>
      <c r="F14" s="29">
        <v>0</v>
      </c>
      <c r="G14" s="30">
        <v>0</v>
      </c>
      <c r="H14" s="31">
        <f t="shared" ref="H14:H15" si="4">SUM(C14:F14)</f>
        <v>1100000</v>
      </c>
    </row>
    <row r="15" spans="1:14" ht="38.450000000000003" customHeight="1" x14ac:dyDescent="0.2">
      <c r="A15" s="43"/>
      <c r="B15" s="1" t="s">
        <v>38</v>
      </c>
      <c r="C15" s="29">
        <v>0</v>
      </c>
      <c r="D15" s="29">
        <v>100000</v>
      </c>
      <c r="E15" s="29">
        <v>200000</v>
      </c>
      <c r="F15" s="29">
        <v>0</v>
      </c>
      <c r="G15" s="30">
        <v>0</v>
      </c>
      <c r="H15" s="31">
        <f t="shared" si="4"/>
        <v>300000</v>
      </c>
    </row>
    <row r="16" spans="1:14" x14ac:dyDescent="0.2">
      <c r="A16" s="17"/>
      <c r="B16" s="17" t="s">
        <v>19</v>
      </c>
      <c r="C16" s="26">
        <f>SUM(C13:C15)</f>
        <v>0</v>
      </c>
      <c r="D16" s="26">
        <f t="shared" ref="D16:F16" si="5">SUM(D13:D15)</f>
        <v>1600000</v>
      </c>
      <c r="E16" s="26">
        <f t="shared" si="5"/>
        <v>2500000</v>
      </c>
      <c r="F16" s="26">
        <f t="shared" si="5"/>
        <v>0</v>
      </c>
      <c r="G16" s="27"/>
      <c r="H16" s="28">
        <f>SUM(C16:F16)</f>
        <v>4100000</v>
      </c>
    </row>
    <row r="17" spans="1:8" x14ac:dyDescent="0.2">
      <c r="A17" s="12" t="s">
        <v>6</v>
      </c>
      <c r="B17" s="1"/>
      <c r="C17" s="23"/>
      <c r="D17" s="23"/>
      <c r="E17" s="23"/>
      <c r="F17" s="23"/>
      <c r="G17" s="24"/>
      <c r="H17" s="25"/>
    </row>
    <row r="18" spans="1:8" ht="37.15" customHeight="1" x14ac:dyDescent="0.2">
      <c r="A18" s="12"/>
      <c r="B18" s="1" t="s">
        <v>28</v>
      </c>
      <c r="C18" s="23">
        <v>0</v>
      </c>
      <c r="D18" s="23">
        <v>0</v>
      </c>
      <c r="E18" s="23">
        <v>0</v>
      </c>
      <c r="F18" s="23">
        <v>0</v>
      </c>
      <c r="G18" s="24">
        <v>0</v>
      </c>
      <c r="H18" s="25">
        <f>SUM(C18:G18)</f>
        <v>0</v>
      </c>
    </row>
    <row r="19" spans="1:8" x14ac:dyDescent="0.2">
      <c r="A19" s="15"/>
      <c r="B19" s="15" t="s">
        <v>7</v>
      </c>
      <c r="C19" s="26">
        <f>SUM(C18)</f>
        <v>0</v>
      </c>
      <c r="D19" s="26">
        <f t="shared" ref="D19:G19" si="6">SUM(D18)</f>
        <v>0</v>
      </c>
      <c r="E19" s="26">
        <f t="shared" si="6"/>
        <v>0</v>
      </c>
      <c r="F19" s="26">
        <f t="shared" si="6"/>
        <v>0</v>
      </c>
      <c r="G19" s="26">
        <f t="shared" si="6"/>
        <v>0</v>
      </c>
      <c r="H19" s="28">
        <f>SUM(C19:F19)</f>
        <v>0</v>
      </c>
    </row>
    <row r="20" spans="1:8" ht="24" x14ac:dyDescent="0.2">
      <c r="A20" s="5" t="s">
        <v>12</v>
      </c>
      <c r="B20" s="4"/>
      <c r="C20" s="23"/>
      <c r="D20" s="23"/>
      <c r="E20" s="23"/>
      <c r="F20" s="23"/>
      <c r="G20" s="24"/>
      <c r="H20" s="32"/>
    </row>
    <row r="21" spans="1:8" ht="63" customHeight="1" x14ac:dyDescent="0.2">
      <c r="A21" s="14"/>
      <c r="B21" s="1" t="s">
        <v>29</v>
      </c>
      <c r="C21" s="29">
        <v>200000</v>
      </c>
      <c r="D21" s="29">
        <v>1000000</v>
      </c>
      <c r="E21" s="29">
        <v>200000</v>
      </c>
      <c r="F21" s="29">
        <v>0</v>
      </c>
      <c r="G21" s="30">
        <v>0</v>
      </c>
      <c r="H21" s="31">
        <f>SUM(C21:F21)</f>
        <v>1400000</v>
      </c>
    </row>
    <row r="22" spans="1:8" ht="50.45" customHeight="1" x14ac:dyDescent="0.2">
      <c r="A22" s="14"/>
      <c r="B22" s="1" t="s">
        <v>30</v>
      </c>
      <c r="C22" s="29">
        <v>0</v>
      </c>
      <c r="D22" s="29">
        <v>0</v>
      </c>
      <c r="E22" s="29">
        <v>900000</v>
      </c>
      <c r="F22" s="29">
        <v>600000</v>
      </c>
      <c r="G22" s="30">
        <v>0</v>
      </c>
      <c r="H22" s="31">
        <f t="shared" ref="H22:H23" si="7">SUM(C22:F22)</f>
        <v>1500000</v>
      </c>
    </row>
    <row r="23" spans="1:8" ht="37.9" customHeight="1" x14ac:dyDescent="0.2">
      <c r="A23" s="14"/>
      <c r="B23" s="1" t="s">
        <v>31</v>
      </c>
      <c r="C23" s="29">
        <v>0</v>
      </c>
      <c r="D23" s="29">
        <v>0</v>
      </c>
      <c r="E23" s="29">
        <v>0</v>
      </c>
      <c r="F23" s="29">
        <v>400000</v>
      </c>
      <c r="G23" s="30">
        <v>0</v>
      </c>
      <c r="H23" s="31">
        <f t="shared" si="7"/>
        <v>400000</v>
      </c>
    </row>
    <row r="24" spans="1:8" x14ac:dyDescent="0.2">
      <c r="A24" s="17"/>
      <c r="B24" s="17" t="s">
        <v>20</v>
      </c>
      <c r="C24" s="26">
        <f>SUM(C21:C23)</f>
        <v>200000</v>
      </c>
      <c r="D24" s="26">
        <f t="shared" ref="D24:G24" si="8">SUM(D21:D23)</f>
        <v>1000000</v>
      </c>
      <c r="E24" s="26">
        <f t="shared" si="8"/>
        <v>1100000</v>
      </c>
      <c r="F24" s="26">
        <f t="shared" si="8"/>
        <v>1000000</v>
      </c>
      <c r="G24" s="26">
        <f t="shared" si="8"/>
        <v>0</v>
      </c>
      <c r="H24" s="28">
        <f>SUM(C24:F24)</f>
        <v>3300000</v>
      </c>
    </row>
    <row r="25" spans="1:8" ht="24" x14ac:dyDescent="0.2">
      <c r="A25" s="6" t="s">
        <v>25</v>
      </c>
      <c r="B25" s="3"/>
      <c r="C25" s="33"/>
      <c r="D25" s="29"/>
      <c r="E25" s="29"/>
      <c r="F25" s="29"/>
      <c r="G25" s="30"/>
      <c r="H25" s="32"/>
    </row>
    <row r="26" spans="1:8" ht="24.6" customHeight="1" x14ac:dyDescent="0.2">
      <c r="A26" s="50"/>
      <c r="B26" s="3" t="s">
        <v>32</v>
      </c>
      <c r="C26" s="33">
        <v>0</v>
      </c>
      <c r="D26" s="29">
        <v>0</v>
      </c>
      <c r="E26" s="29">
        <v>1500000</v>
      </c>
      <c r="F26" s="29">
        <v>1000000</v>
      </c>
      <c r="G26" s="30">
        <v>0</v>
      </c>
      <c r="H26" s="34">
        <f>SUM(C26:F26)</f>
        <v>2500000</v>
      </c>
    </row>
    <row r="27" spans="1:8" ht="27" customHeight="1" x14ac:dyDescent="0.2">
      <c r="A27" s="51"/>
      <c r="B27" s="3" t="s">
        <v>33</v>
      </c>
      <c r="C27" s="33">
        <v>0</v>
      </c>
      <c r="D27" s="29">
        <v>0</v>
      </c>
      <c r="E27" s="29">
        <v>600000</v>
      </c>
      <c r="F27" s="29">
        <v>500000</v>
      </c>
      <c r="G27" s="30">
        <v>0</v>
      </c>
      <c r="H27" s="34">
        <f t="shared" ref="H27:H29" si="9">SUM(C27:F27)</f>
        <v>1100000</v>
      </c>
    </row>
    <row r="28" spans="1:8" ht="49.15" customHeight="1" x14ac:dyDescent="0.2">
      <c r="A28" s="51"/>
      <c r="B28" s="3" t="s">
        <v>34</v>
      </c>
      <c r="C28" s="33">
        <v>0</v>
      </c>
      <c r="D28" s="29">
        <v>0</v>
      </c>
      <c r="E28" s="29">
        <v>1600000</v>
      </c>
      <c r="F28" s="29">
        <v>1100000</v>
      </c>
      <c r="G28" s="30">
        <v>0</v>
      </c>
      <c r="H28" s="34">
        <f t="shared" si="9"/>
        <v>2700000</v>
      </c>
    </row>
    <row r="29" spans="1:8" ht="60" x14ac:dyDescent="0.2">
      <c r="A29" s="51"/>
      <c r="B29" s="3" t="s">
        <v>35</v>
      </c>
      <c r="C29" s="33">
        <v>0</v>
      </c>
      <c r="D29" s="29">
        <v>0</v>
      </c>
      <c r="E29" s="29">
        <v>5000000</v>
      </c>
      <c r="F29" s="29">
        <v>3400000</v>
      </c>
      <c r="G29" s="30">
        <v>0</v>
      </c>
      <c r="H29" s="34">
        <f t="shared" si="9"/>
        <v>8400000</v>
      </c>
    </row>
    <row r="30" spans="1:8" x14ac:dyDescent="0.2">
      <c r="A30" s="17"/>
      <c r="B30" s="17" t="s">
        <v>10</v>
      </c>
      <c r="C30" s="26">
        <f>SUM(C26:C29)</f>
        <v>0</v>
      </c>
      <c r="D30" s="26">
        <f t="shared" ref="D30:G30" si="10">SUM(D26:D29)</f>
        <v>0</v>
      </c>
      <c r="E30" s="26">
        <f t="shared" si="10"/>
        <v>8700000</v>
      </c>
      <c r="F30" s="26">
        <f t="shared" si="10"/>
        <v>6000000</v>
      </c>
      <c r="G30" s="26">
        <f t="shared" si="10"/>
        <v>0</v>
      </c>
      <c r="H30" s="28">
        <f>SUM(C30:F30)</f>
        <v>14700000</v>
      </c>
    </row>
    <row r="31" spans="1:8" x14ac:dyDescent="0.2">
      <c r="A31" s="5" t="s">
        <v>11</v>
      </c>
      <c r="B31" s="7"/>
      <c r="C31" s="35"/>
      <c r="D31" s="36"/>
      <c r="E31" s="36"/>
      <c r="F31" s="36"/>
      <c r="G31" s="37"/>
      <c r="H31" s="38"/>
    </row>
    <row r="32" spans="1:8" ht="60.6" customHeight="1" x14ac:dyDescent="0.2">
      <c r="A32" s="14"/>
      <c r="B32" s="1" t="s">
        <v>39</v>
      </c>
      <c r="C32" s="29">
        <v>0</v>
      </c>
      <c r="D32" s="29">
        <v>0</v>
      </c>
      <c r="E32" s="29">
        <v>400000</v>
      </c>
      <c r="F32" s="29">
        <v>0</v>
      </c>
      <c r="G32" s="30">
        <v>0</v>
      </c>
      <c r="H32" s="32">
        <f>SUM(C32:F32)</f>
        <v>400000</v>
      </c>
    </row>
    <row r="33" spans="1:8" x14ac:dyDescent="0.2">
      <c r="A33" s="18"/>
      <c r="B33" s="18" t="s">
        <v>8</v>
      </c>
      <c r="C33" s="26">
        <f>SUM(C32)</f>
        <v>0</v>
      </c>
      <c r="D33" s="26">
        <f t="shared" ref="D33:G33" si="11">SUM(D32)</f>
        <v>0</v>
      </c>
      <c r="E33" s="26">
        <f t="shared" si="11"/>
        <v>400000</v>
      </c>
      <c r="F33" s="26">
        <f t="shared" si="11"/>
        <v>0</v>
      </c>
      <c r="G33" s="26">
        <f t="shared" si="11"/>
        <v>0</v>
      </c>
      <c r="H33" s="28">
        <f>SUM(H32)</f>
        <v>400000</v>
      </c>
    </row>
    <row r="34" spans="1:8" ht="24" x14ac:dyDescent="0.2">
      <c r="A34" s="13" t="s">
        <v>23</v>
      </c>
      <c r="B34" s="21"/>
      <c r="C34" s="39"/>
      <c r="D34" s="39"/>
      <c r="E34" s="39"/>
      <c r="F34" s="39"/>
      <c r="G34" s="39"/>
      <c r="H34" s="40"/>
    </row>
    <row r="35" spans="1:8" ht="48" x14ac:dyDescent="0.2">
      <c r="A35" s="13"/>
      <c r="B35" s="1" t="s">
        <v>40</v>
      </c>
      <c r="C35" s="39">
        <v>0</v>
      </c>
      <c r="D35" s="39">
        <v>0</v>
      </c>
      <c r="E35" s="39">
        <v>0</v>
      </c>
      <c r="F35" s="39">
        <v>0</v>
      </c>
      <c r="G35" s="39">
        <v>0</v>
      </c>
      <c r="H35" s="40">
        <f>SUM(C35:G35)</f>
        <v>0</v>
      </c>
    </row>
    <row r="36" spans="1:8" ht="13.15" customHeight="1" thickBot="1" x14ac:dyDescent="0.25">
      <c r="A36" s="18"/>
      <c r="B36" s="22" t="s">
        <v>24</v>
      </c>
      <c r="C36" s="26">
        <f>SUM(C35)</f>
        <v>0</v>
      </c>
      <c r="D36" s="26">
        <f t="shared" ref="D36:H36" si="12">SUM(D35)</f>
        <v>0</v>
      </c>
      <c r="E36" s="26">
        <f t="shared" si="12"/>
        <v>0</v>
      </c>
      <c r="F36" s="26">
        <f t="shared" si="12"/>
        <v>0</v>
      </c>
      <c r="G36" s="26">
        <f t="shared" si="12"/>
        <v>0</v>
      </c>
      <c r="H36" s="28">
        <f t="shared" si="12"/>
        <v>0</v>
      </c>
    </row>
    <row r="37" spans="1:8" ht="32.450000000000003" customHeight="1" thickTop="1" thickBot="1" x14ac:dyDescent="0.25">
      <c r="A37" s="44"/>
      <c r="B37" s="45" t="s">
        <v>27</v>
      </c>
      <c r="C37" s="41">
        <f>+C5+C8+C11+C16+C19+C24+C30+C33+C36</f>
        <v>200000</v>
      </c>
      <c r="D37" s="41">
        <f>+D5+D8+D11+D16+D19+D24+D30+D33+D36</f>
        <v>2600000</v>
      </c>
      <c r="E37" s="41">
        <f>+E5+E8+E11+E16+E19+E24+E30+E33+E36</f>
        <v>12700000</v>
      </c>
      <c r="F37" s="41">
        <f>+F5+F8+F11+F16+F19+F24+F30+F33+F36</f>
        <v>7000000</v>
      </c>
      <c r="G37" s="41">
        <f>+G5+G8+G11+G16+G19+G24+G30+G33+G36</f>
        <v>0</v>
      </c>
      <c r="H37" s="42">
        <f>SUM(C37:G37)</f>
        <v>22500000</v>
      </c>
    </row>
    <row r="38" spans="1:8" x14ac:dyDescent="0.2">
      <c r="C38" s="2"/>
      <c r="D38" s="2"/>
    </row>
    <row r="40" spans="1:8" x14ac:dyDescent="0.2">
      <c r="C40" s="2"/>
    </row>
  </sheetData>
  <mergeCells count="2">
    <mergeCell ref="A1:H1"/>
    <mergeCell ref="A26:A29"/>
  </mergeCells>
  <phoneticPr fontId="9" type="noConversion"/>
  <printOptions horizontalCentered="1" verticalCentered="1"/>
  <pageMargins left="0.7" right="0.7" top="0.75" bottom="0.75" header="0.3" footer="0.3"/>
  <pageSetup paperSize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Hansel, Peter</dc:creator>
  <cp:lastModifiedBy>Behrens, Sarah</cp:lastModifiedBy>
  <cp:lastPrinted>2024-03-28T13:43:38Z</cp:lastPrinted>
  <dcterms:created xsi:type="dcterms:W3CDTF">2024-03-25T21:41:27Z</dcterms:created>
  <dcterms:modified xsi:type="dcterms:W3CDTF">2024-03-28T20:07:49Z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2024-03-25T00:00:00Z</vt:filetime>
  </property>
  <property fmtid="{D5CDD505-2E9C-101B-9397-08002B2CF9AE}" pid="3" name="Creator">
    <vt:lpwstr>Acrobat PDFMaker 23 for Word</vt:lpwstr>
  </property>
  <property fmtid="{D5CDD505-2E9C-101B-9397-08002B2CF9AE}" pid="4" name="LastSaved">
    <vt:filetime>2024-03-25T00:00:00Z</vt:filetime>
  </property>
  <property fmtid="{D5CDD505-2E9C-101B-9397-08002B2CF9AE}" pid="5" name="Producer">
    <vt:lpwstr>Adobe PDF Library 23.8.234</vt:lpwstr>
  </property>
</Properties>
</file>