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njoseca-my.sharepoint.com/personal/carol_boland_sanjoseca_gov/Documents/CPRG Submittal Folder/CPRG PFRIP Final Packet/Final Attachments/Other Attachments Form Items/Required/LIDAC table/"/>
    </mc:Choice>
  </mc:AlternateContent>
  <xr:revisionPtr revIDLastSave="2" documentId="8_{0C9B6931-A77C-4985-917B-DC3972C0869A}" xr6:coauthVersionLast="47" xr6:coauthVersionMax="47" xr10:uidLastSave="{A93C7FDA-9BA3-431C-9F39-BA65804B6487}"/>
  <bookViews>
    <workbookView xWindow="-108" yWindow="-108" windowWidth="23256" windowHeight="12456" xr2:uid="{665B293F-F5FF-4853-9C9A-ABC28F6CA714}"/>
  </bookViews>
  <sheets>
    <sheet name="LIDAC" sheetId="1" r:id="rId1"/>
    <sheet name="Sheet1" sheetId="4" r:id="rId2"/>
    <sheet name="LIDAC (2)" sheetId="3" r:id="rId3"/>
    <sheet name="Thresholds Descriptions" sheetId="2" r:id="rId4"/>
  </sheets>
  <definedNames>
    <definedName name="_xlnm.Print_Area" localSheetId="0">LIDAC!$A$1:$L$67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3" l="1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2" i="3"/>
  <c r="R11" i="3"/>
  <c r="R10" i="3"/>
  <c r="R9" i="3"/>
  <c r="R8" i="3"/>
  <c r="R7" i="3"/>
  <c r="R6" i="3"/>
  <c r="R5" i="3"/>
  <c r="R4" i="3"/>
  <c r="R3" i="3"/>
  <c r="R2" i="3"/>
  <c r="G68" i="2"/>
  <c r="G67" i="2"/>
  <c r="G70" i="2" s="1"/>
  <c r="G69" i="2" l="1"/>
</calcChain>
</file>

<file path=xl/sharedStrings.xml><?xml version="1.0" encoding="utf-8"?>
<sst xmlns="http://schemas.openxmlformats.org/spreadsheetml/2006/main" count="1095" uniqueCount="300">
  <si>
    <t>SubProject #</t>
  </si>
  <si>
    <t>SubProject Name</t>
  </si>
  <si>
    <t>Address</t>
  </si>
  <si>
    <t>City</t>
  </si>
  <si>
    <t>Zip Code</t>
  </si>
  <si>
    <t>Census Tract ID</t>
  </si>
  <si>
    <t>Population</t>
  </si>
  <si>
    <t>Disadvantaged</t>
  </si>
  <si>
    <t>90th Percentile Stressor Count</t>
  </si>
  <si>
    <t>Roosevelt Community Center</t>
  </si>
  <si>
    <t>901 E. Santa Clara St.</t>
  </si>
  <si>
    <t>San Jose</t>
  </si>
  <si>
    <t>Yes</t>
  </si>
  <si>
    <t>Happy Hollow Park &amp; Zoo/Kelley Park</t>
  </si>
  <si>
    <t>1300 Senter Rd</t>
  </si>
  <si>
    <t>San Jose Fire Station #32</t>
  </si>
  <si>
    <t>1138 Olinder Court</t>
  </si>
  <si>
    <t>San Jose Fire Station #23</t>
  </si>
  <si>
    <t>1771 Via Cinco de Mayo</t>
  </si>
  <si>
    <t>San Jose Fire Station #36*</t>
  </si>
  <si>
    <t xml:space="preserve">Corner of Tuers and Capitol Expressway </t>
  </si>
  <si>
    <t>San Jose Emergency Operations Center</t>
  </si>
  <si>
    <t>1591 Senter Rd</t>
  </si>
  <si>
    <t>Centennial Recreation Center</t>
  </si>
  <si>
    <t>171 W Edmundson Ave.</t>
  </si>
  <si>
    <t>Morgan Hill</t>
  </si>
  <si>
    <t>No</t>
  </si>
  <si>
    <t>Mountain View Sports Pavilion</t>
  </si>
  <si>
    <t>1185 Castro St.</t>
  </si>
  <si>
    <t>Mountain View</t>
  </si>
  <si>
    <t>Whisman Sports Center</t>
  </si>
  <si>
    <t>1500 W Middlefield Rd.</t>
  </si>
  <si>
    <t>Cupertino Quinlan Community Center</t>
  </si>
  <si>
    <t>10185 N Stelling Rd.</t>
  </si>
  <si>
    <t>Cupertino</t>
  </si>
  <si>
    <t>Sunnyvale Fire Station #2</t>
  </si>
  <si>
    <t>795 E Arques Avenue</t>
  </si>
  <si>
    <t>Sunnyvale</t>
  </si>
  <si>
    <t>Alma Community Center</t>
  </si>
  <si>
    <t>136 W Alma Ave</t>
  </si>
  <si>
    <t>Alum Rock Youth Center</t>
  </si>
  <si>
    <t>137 N White Rd</t>
  </si>
  <si>
    <t xml:space="preserve">Animal Care Services </t>
  </si>
  <si>
    <t>2750 Monterey Hwy</t>
  </si>
  <si>
    <t>Annex #3</t>
  </si>
  <si>
    <t>925 S. 3rd Street</t>
  </si>
  <si>
    <t>Berryessa Branch Library</t>
  </si>
  <si>
    <t>3355 Noble Ave</t>
  </si>
  <si>
    <t>Berryessa Youth Center</t>
  </si>
  <si>
    <t>1970 Morrill Ave</t>
  </si>
  <si>
    <t>Biblioteca Latinoamericana Branch Library</t>
  </si>
  <si>
    <t>921 S 1st St</t>
  </si>
  <si>
    <t>Capitol Park Neighborhood Center</t>
  </si>
  <si>
    <t>800 Peter Pan Ave</t>
  </si>
  <si>
    <t>Central Service Yard</t>
  </si>
  <si>
    <t>1661 Senter Rd</t>
  </si>
  <si>
    <t>Dr. Roberto Cruz Branch Library</t>
  </si>
  <si>
    <t>3090 Alum Rock Ave</t>
  </si>
  <si>
    <t>East San Jose Carnegie Library</t>
  </si>
  <si>
    <t>1102 E Santa Clara St.</t>
  </si>
  <si>
    <t>Edenvale Youth Center</t>
  </si>
  <si>
    <t>285 Azucar Ave</t>
  </si>
  <si>
    <t>Educational Park Branch Library</t>
  </si>
  <si>
    <t>1772 Educational Park Dr</t>
  </si>
  <si>
    <t>Emma Prusch Park</t>
  </si>
  <si>
    <t>647 S King Rd</t>
  </si>
  <si>
    <t>Environmental Innovation Center</t>
  </si>
  <si>
    <t>1608 Las Plumas Ave</t>
  </si>
  <si>
    <t>Evergreen Branch Library</t>
  </si>
  <si>
    <t>2635 Aborn Rd</t>
  </si>
  <si>
    <t>Fair Swim Center</t>
  </si>
  <si>
    <t>1350 Bacchus Drive</t>
  </si>
  <si>
    <t>Fire Station #14</t>
  </si>
  <si>
    <t>1201 San Tomas Aquino Rd</t>
  </si>
  <si>
    <t>Fire Station #16</t>
  </si>
  <si>
    <t>2001 S. King Rd</t>
  </si>
  <si>
    <t>Fire Station #18</t>
  </si>
  <si>
    <t>4430 Monterey Rd</t>
  </si>
  <si>
    <t>Fire Station #2</t>
  </si>
  <si>
    <t>2949 Alum Rock Ave</t>
  </si>
  <si>
    <t>Fire Station #26</t>
  </si>
  <si>
    <t>528 Tully Rd</t>
  </si>
  <si>
    <t>Fire Station #3</t>
  </si>
  <si>
    <t>98 Martha St</t>
  </si>
  <si>
    <t>Fire Station #34</t>
  </si>
  <si>
    <t xml:space="preserve">1634 Las Plumas Way
</t>
  </si>
  <si>
    <t>Fire Station #5</t>
  </si>
  <si>
    <t>1380 N. 10th St</t>
  </si>
  <si>
    <t>Hank Lopez Community Center</t>
  </si>
  <si>
    <t>1694 Adrian Way</t>
  </si>
  <si>
    <t>Hillview Branch Library</t>
  </si>
  <si>
    <t>1600 Hopkins Dr</t>
  </si>
  <si>
    <t>History San Jose</t>
  </si>
  <si>
    <t>1650 Senter Road</t>
  </si>
  <si>
    <t>Lake Cunningham bathrooms</t>
  </si>
  <si>
    <t>2305 S White Road</t>
  </si>
  <si>
    <t>Lake Cunningham Service Yard</t>
  </si>
  <si>
    <t>Leninger Community Center</t>
  </si>
  <si>
    <t>1300 Senter Road</t>
  </si>
  <si>
    <t>Mabury Service Yard</t>
  </si>
  <si>
    <t>1404 Mabury Road</t>
  </si>
  <si>
    <t>Mayfair Community Center</t>
  </si>
  <si>
    <t>2039 Kammerer Ave</t>
  </si>
  <si>
    <t>Mcenry Convention Center</t>
  </si>
  <si>
    <t>349 S Market Street</t>
  </si>
  <si>
    <t>Meadow Fair Community Center</t>
  </si>
  <si>
    <t>2696 S King Rd</t>
  </si>
  <si>
    <t>Mexican Heritage Plaza</t>
  </si>
  <si>
    <t>1700 Alum Rock Ave</t>
  </si>
  <si>
    <t>Noble House Community Center</t>
  </si>
  <si>
    <t>14630 Noble Ave</t>
  </si>
  <si>
    <t>Northside Community Center</t>
  </si>
  <si>
    <t>488 N 6th St</t>
  </si>
  <si>
    <t>Olinder Community Center</t>
  </si>
  <si>
    <t>848 E William St</t>
  </si>
  <si>
    <t>PAL Sports Complex</t>
  </si>
  <si>
    <t>680 S 34th St</t>
  </si>
  <si>
    <t>Police Dept Property and Evidence Facility</t>
  </si>
  <si>
    <t>1528 Monterey Rd</t>
  </si>
  <si>
    <t>Seven Trees Community Center</t>
  </si>
  <si>
    <t>3590 Cas Drive</t>
  </si>
  <si>
    <t>Shirakawa Community Center</t>
  </si>
  <si>
    <t>2072 Lucretia Ave</t>
  </si>
  <si>
    <t>South Service Yard</t>
  </si>
  <si>
    <t>4420 Monterey Hwy</t>
  </si>
  <si>
    <t>Spartan Keyes Neighborhood Center</t>
  </si>
  <si>
    <t>570 Keyes St</t>
  </si>
  <si>
    <t>Starbird Community Center</t>
  </si>
  <si>
    <t>1050 Boynton Ave</t>
  </si>
  <si>
    <t>Tully Community and Branch Library</t>
  </si>
  <si>
    <t>880 Tully Road</t>
  </si>
  <si>
    <t>Washington United Youth Center</t>
  </si>
  <si>
    <t>Welch Park Community Center</t>
  </si>
  <si>
    <t>Kenesta Way</t>
  </si>
  <si>
    <t>West Valley Branch Library</t>
  </si>
  <si>
    <t>1243 San Tomas Aquino Rd</t>
  </si>
  <si>
    <t>GHG Reduction Measure</t>
  </si>
  <si>
    <t>Climate Change</t>
  </si>
  <si>
    <t>Energy</t>
  </si>
  <si>
    <t>Health</t>
  </si>
  <si>
    <t>Housing</t>
  </si>
  <si>
    <t>Legacy Pollution</t>
  </si>
  <si>
    <t>Transportation</t>
  </si>
  <si>
    <t>Water &amp; Wastewater</t>
  </si>
  <si>
    <t>Workforce Development</t>
  </si>
  <si>
    <t xml:space="preserve">Total Met Thresholds </t>
  </si>
  <si>
    <t>Resiliency Upgrades</t>
  </si>
  <si>
    <t>San Jose Fire Department Training Center and Emergency Operations Center</t>
  </si>
  <si>
    <t>Decarbonization Retrofit</t>
  </si>
  <si>
    <t>SubProject Address</t>
  </si>
  <si>
    <t>Measure</t>
  </si>
  <si>
    <t>Tract ID</t>
  </si>
  <si>
    <t># Threshold Met</t>
  </si>
  <si>
    <t>Metrics &amp; %</t>
  </si>
  <si>
    <t># Threshold</t>
  </si>
  <si>
    <t xml:space="preserve">Other Notable </t>
  </si>
  <si>
    <t xml:space="preserve">Roosevelt CC </t>
  </si>
  <si>
    <t>PM2.5 in the air (92)</t>
  </si>
  <si>
    <t>Housing cost (98)</t>
  </si>
  <si>
    <t>Proximity to hazardous waste facilities (92), Proximity to Superfund sites (98)</t>
  </si>
  <si>
    <t>Traffic proximity and volume (95)</t>
  </si>
  <si>
    <t>Underground storage tanks and releases (91)</t>
  </si>
  <si>
    <t>Linguistic isolation (97), Low median income (96), High school education (28)</t>
  </si>
  <si>
    <t>HHPZ</t>
  </si>
  <si>
    <t>Housing cost (95)</t>
  </si>
  <si>
    <t>Proximity to Superfund sites (98)</t>
  </si>
  <si>
    <t>Linguistic Isolation (99), Low median income (97),  High school education (36)</t>
  </si>
  <si>
    <t>Fire Station no. 32</t>
  </si>
  <si>
    <t>Historic underinvestment (Yes), Housing cost (93)</t>
  </si>
  <si>
    <t>Proximity to hazardous waste facilities (92), Proximity to Risk Management Plan facilities (91), Proximity to Superfund sites (90)</t>
  </si>
  <si>
    <t>Traffic proximity and volume (98)</t>
  </si>
  <si>
    <t>Linguistic Isolation (98), Low median income (90),  High school education (40)</t>
  </si>
  <si>
    <t>Fire Station no. 23</t>
  </si>
  <si>
    <t>PM2.5 in the air (93)</t>
  </si>
  <si>
    <t>Proximity to hazardous waste facilities (97)</t>
  </si>
  <si>
    <t xml:space="preserve"> Traffic proximity and volume (92)</t>
  </si>
  <si>
    <t>Linguistic isolation (96), High school education (11%)</t>
  </si>
  <si>
    <t>Fire Station no. 36</t>
  </si>
  <si>
    <t>PM2.5 in the air (90)</t>
  </si>
  <si>
    <t xml:space="preserve"> Traffic proximity and volume (95)</t>
  </si>
  <si>
    <t>Linguistic isolation (95), High school education (27%)</t>
  </si>
  <si>
    <t>Fire Dept. Training Center and EOC</t>
  </si>
  <si>
    <t>PM2.5 in the air (91), Low Income (80)</t>
  </si>
  <si>
    <t>Historic underinvestment (Yes), Housing cost (99), Lack of green space (93), Low Income (80)</t>
  </si>
  <si>
    <t>Proximity to hazardous waste facilities (92), Proximity to superfund site (96), Low Income (80)</t>
  </si>
  <si>
    <t>Linguistic Isolation (97)</t>
  </si>
  <si>
    <t>Low Income (89),  High school education (31)</t>
  </si>
  <si>
    <t>171 W Edmundson Ave, Morgan Hill, CA 95037</t>
  </si>
  <si>
    <t>Wildfire Risk (92)</t>
  </si>
  <si>
    <t>High School Education (15%)</t>
  </si>
  <si>
    <t xml:space="preserve">Linguistic Isolation (87), Low Median Income (80), Housing Cost (70), Proximity to Hazardous Waste Facilities (86), Underground Storage Tanks and Releases (80), Expected Agricultural Loss (75), Projected Flood Risk (87) </t>
  </si>
  <si>
    <t>1185 Castro St, Mountain View, CA 94040</t>
  </si>
  <si>
    <t>PM 2.5 in the air (91)</t>
  </si>
  <si>
    <t>Proximity to Superfund sites (99)</t>
  </si>
  <si>
    <t>1500 W Middlefield Rd, Mountain View, CA 94043</t>
  </si>
  <si>
    <t>PM 2.5 in the air (92)</t>
  </si>
  <si>
    <t>Linguistic isolation (90)</t>
  </si>
  <si>
    <t>10185 N Stelling Rd, Cupertino, CA 95014</t>
  </si>
  <si>
    <t>Proximity to Superfund sites (90)</t>
  </si>
  <si>
    <t>Traffic proximity and volume (94)</t>
  </si>
  <si>
    <t>Approximately 1,250 people over the age of 60 below federal poverty level per census data.</t>
  </si>
  <si>
    <t>795 E Arques Avenue, Sunnyvale, CA 94085</t>
  </si>
  <si>
    <t>Lack of green space (93)</t>
  </si>
  <si>
    <t>Proximity to hazardous waste facilities (91), Proximity to Superfund sites (99)</t>
  </si>
  <si>
    <t>Traffic proximity and volume (93)</t>
  </si>
  <si>
    <t>PM2.5 in the air (91), Low Income (70)</t>
  </si>
  <si>
    <t>historic underinvestment (Yes), Housing cost (93), Lack of green space (95)</t>
  </si>
  <si>
    <t>Proximity to hazardous waste facilities (93), Proximity to superfund site (96), Low Income (70)</t>
  </si>
  <si>
    <t>Traffic proximity and volume (96)</t>
  </si>
  <si>
    <t>Linguistic isolation (91), Low median income (94), High school education (23%)</t>
  </si>
  <si>
    <t>Proximity to hazardous waste facilities (90)</t>
  </si>
  <si>
    <t>Linguistic isolation (95), High school education (25%)</t>
  </si>
  <si>
    <t>PM2.5 in the air (90), Low Income (70)</t>
  </si>
  <si>
    <t>Housing cost (94)</t>
  </si>
  <si>
    <t>Proximity to Superfund sites (93)</t>
  </si>
  <si>
    <t>Linguistic Isolation (98), Low median income (90),  High school education (37%)</t>
  </si>
  <si>
    <t>PM2.5 in the air (92), Low Income (65)</t>
  </si>
  <si>
    <t>Historic underinvestment (Yes), Housing cost (95)</t>
  </si>
  <si>
    <t>Traffic proximity and volume (97)</t>
  </si>
  <si>
    <t>Linguistic isolation (94), Low median income (95), High school education (26%)</t>
  </si>
  <si>
    <t>Linguistic isolation (90), High school education (13%)</t>
  </si>
  <si>
    <t>Proximity to hazardous waste facilities (92)</t>
  </si>
  <si>
    <t>Linguistic isolation (90), High school education (14%)</t>
  </si>
  <si>
    <t xml:space="preserve">Bibliotecha </t>
  </si>
  <si>
    <t>PM2.5 in the air (92), Low Income (85)</t>
  </si>
  <si>
    <t>Historic underinvestment (Yes), Housing cost (97), Lack of indoor plumbing (97)</t>
  </si>
  <si>
    <t>Proximity to Superfund sites (95)</t>
  </si>
  <si>
    <t>Traffic proximity and volume (99)</t>
  </si>
  <si>
    <t>Underground storage tanks and releases (92)</t>
  </si>
  <si>
    <t>Linguistic isolation (97), Low median income (95), High school education (34%)</t>
  </si>
  <si>
    <t>Housing cost (90)</t>
  </si>
  <si>
    <t>Linguistic isolation (96), High school education (28%)</t>
  </si>
  <si>
    <t>Proximity to Superfund sites (92)</t>
  </si>
  <si>
    <t>Linguistic isolation (97), Low median income (99), High school education (31%)</t>
  </si>
  <si>
    <t>Low median income (91), High school education (28%)</t>
  </si>
  <si>
    <t>Historic underinvestment (Yes)</t>
  </si>
  <si>
    <t>Proximity to hazardous waste facilities (91), Proximity to Risk Management Plan facilities (92), Proximity to Superfund sites (92)</t>
  </si>
  <si>
    <t>Linguistic isolation (93), High school education (32%)</t>
  </si>
  <si>
    <t>Housing cost (93)</t>
  </si>
  <si>
    <t>Linguistic isolation (95), Low median income (95), High school education (36%)</t>
  </si>
  <si>
    <t>Proximity to hazardous waste facilities (91)</t>
  </si>
  <si>
    <t>Linguistic isolation (97), High school education (26%)</t>
  </si>
  <si>
    <t>Emma Prusch</t>
  </si>
  <si>
    <t>Linguistic isolation (98), Low median income (90), High school education (40%)</t>
  </si>
  <si>
    <t>PM2.5 in the air (92), Low Income (78)</t>
  </si>
  <si>
    <t>Lack of green space (92)</t>
  </si>
  <si>
    <t>Proximity to hazardous waste facilities (91), Proximity to Risk Management Plan facilities (94)</t>
  </si>
  <si>
    <t>Underground storage tanks and releases (94)</t>
  </si>
  <si>
    <t>Linguistic isolation (97), High school education (28%)</t>
  </si>
  <si>
    <t>Linguistic isolation (93), High school education (23%)</t>
  </si>
  <si>
    <t>PM2.5 in the air (91)</t>
  </si>
  <si>
    <t>Proximity to Superfund sites (94)</t>
  </si>
  <si>
    <t>Linguistic isolation (92), High school education (32%)</t>
  </si>
  <si>
    <t>Fire Station no. 14</t>
  </si>
  <si>
    <t>Linguistic isolation (96), High school education (10%)</t>
  </si>
  <si>
    <t>Fire Station no. 16</t>
  </si>
  <si>
    <t>linguistic isolation (97), Low median income (91), High school education (36%)</t>
  </si>
  <si>
    <t>Fire Station no. 18</t>
  </si>
  <si>
    <t>Linguistic isolation (93), High school education (20%)</t>
  </si>
  <si>
    <t>Fire Station no. 2</t>
  </si>
  <si>
    <t>Proximity to hazardous waste facilities (90), Proximity to Superfund sites (93)</t>
  </si>
  <si>
    <t>Fire Station no. 26</t>
  </si>
  <si>
    <t>linguistic isolation (94), Low median income (92), High school education (37%)</t>
  </si>
  <si>
    <t>Fire Station no. 3</t>
  </si>
  <si>
    <t>Fire Station no. 34</t>
  </si>
  <si>
    <t>Fire Station no. 5</t>
  </si>
  <si>
    <t>Lack of green space (94)</t>
  </si>
  <si>
    <t>Proximity to hazardous waste facilities (98), Proximity to Risk Management Plan facilities (96)</t>
  </si>
  <si>
    <t>Linguistic Isolation (98), Low median income (90),  High school education (28%)</t>
  </si>
  <si>
    <t>Linguistic isolation (91), High school education (32%)</t>
  </si>
  <si>
    <t>Linguistic isolation (96), High school education (42%)</t>
  </si>
  <si>
    <t xml:space="preserve"> Traffic proximity and volume (98)</t>
  </si>
  <si>
    <t>Linguistic isolation (93), High school education (34%)</t>
  </si>
  <si>
    <t>Linguistic isolation (98), High school education (32%)</t>
  </si>
  <si>
    <t>Housing cost (96)</t>
  </si>
  <si>
    <t>Linguistic isolation (98), Low median income (97), High school education (37%)</t>
  </si>
  <si>
    <t>Historic underinvestment (Yes), Lack of green space (95), Lack of indoor plumbing (96)</t>
  </si>
  <si>
    <t>Proximity to hazardous waste facilities (93), Proximity to Risk Management Plan facilities (93)</t>
  </si>
  <si>
    <t>Underground storage tanks and releases (96)</t>
  </si>
  <si>
    <t>Linguistic isolation (94), High school education (13%)</t>
  </si>
  <si>
    <t>Proximity to hazardous waste facilities (90), Proximity to Risk Management Plan facilities (92), Proximity to Superfund sites (94)</t>
  </si>
  <si>
    <t>Linguistic isolation (95), High school education (36%)</t>
  </si>
  <si>
    <t>Historic underinvestment (Yes), Housing cost (99), Lack of green space (93)</t>
  </si>
  <si>
    <t>Proximity to hazardous waste facilities (92), Proximity to Superfund sites (96)</t>
  </si>
  <si>
    <t>Linguistic isolation (94), High school education (25%)</t>
  </si>
  <si>
    <t>traffic proximity and volume (95)</t>
  </si>
  <si>
    <t>Linguistic isolation (92), High school education (40%)</t>
  </si>
  <si>
    <t>LIDAC</t>
  </si>
  <si>
    <t>Non-LIDAC</t>
  </si>
  <si>
    <t>Total LIDAC</t>
  </si>
  <si>
    <t>Total Number</t>
  </si>
  <si>
    <t>Assessed on 1/25/24</t>
  </si>
  <si>
    <t>Explore the map - Climate &amp; Economic Justice Screening Tool (geoplatform.gov)</t>
  </si>
  <si>
    <t>Project Name: Public Facility Resiliency Implementation Project (PFRIP)</t>
  </si>
  <si>
    <t>Sunnyvale Water Pollution Control Plant Cleanwater Center</t>
  </si>
  <si>
    <t>1444 Borregas Ave</t>
  </si>
  <si>
    <t>Lake Cunningham Bathrooms</t>
  </si>
  <si>
    <t>Site #</t>
  </si>
  <si>
    <t>Site Name</t>
  </si>
  <si>
    <t>List of Climate and Economic Justice Screening Tool (CEJST) Census tract IDs for each community that may be affected by a proposed measure in the application.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</si>
</sst>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sz val="11"/>
      <color rgb="FF1B1B1B"/>
      <name val="Calibri"/>
      <family val="2"/>
      <scheme val="minor"/>
    </font>
    <font>
      <sz val="11"/>
      <color rgb="FF444444"/>
      <name val="Calibri"/>
      <family val="2"/>
      <charset val="1"/>
    </font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sz val="11"/>
      <color theme="4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0" xfId="1"/>
    <xf numFmtId="0" fontId="2" fillId="0" borderId="0" xfId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3" fontId="0" fillId="0" borderId="0" xfId="0" applyNumberFormat="1"/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0" fontId="0" fillId="0" borderId="2" xfId="0" applyBorder="1"/>
    <xf numFmtId="0" fontId="0" fillId="2" borderId="0" xfId="0" applyFill="1"/>
    <xf numFmtId="0" fontId="0" fillId="0" borderId="0" xfId="0" applyAlignment="1">
      <alignment vertical="top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2" xfId="0" applyFont="1" applyBorder="1"/>
    <xf numFmtId="0" fontId="12" fillId="0" borderId="0" xfId="0" applyFont="1" applyBorder="1"/>
    <xf numFmtId="0" fontId="11" fillId="0" borderId="0" xfId="0" applyFont="1" applyBorder="1" applyAlignment="1">
      <alignment horizontal="left" wrapText="1"/>
    </xf>
    <xf numFmtId="0" fontId="12" fillId="2" borderId="0" xfId="0" applyFont="1" applyFill="1" applyBorder="1"/>
    <xf numFmtId="0" fontId="12" fillId="0" borderId="1" xfId="0" applyFont="1" applyBorder="1"/>
    <xf numFmtId="0" fontId="12" fillId="0" borderId="3" xfId="0" applyFont="1" applyBorder="1"/>
    <xf numFmtId="0" fontId="12" fillId="0" borderId="2" xfId="1" applyFont="1" applyBorder="1"/>
    <xf numFmtId="3" fontId="12" fillId="0" borderId="2" xfId="0" applyNumberFormat="1" applyFont="1" applyBorder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wrapText="1"/>
    </xf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2" fillId="0" borderId="7" xfId="0" applyFont="1" applyBorder="1"/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10" xfId="0" applyFont="1" applyBorder="1" applyAlignment="1">
      <alignment wrapText="1"/>
    </xf>
    <xf numFmtId="0" fontId="12" fillId="0" borderId="11" xfId="0" applyFont="1" applyBorder="1"/>
    <xf numFmtId="0" fontId="13" fillId="0" borderId="0" xfId="0" applyFont="1" applyBorder="1"/>
    <xf numFmtId="0" fontId="14" fillId="0" borderId="0" xfId="0" applyFont="1" applyBorder="1" applyAlignment="1">
      <alignment horizontal="left" wrapText="1"/>
    </xf>
    <xf numFmtId="0" fontId="14" fillId="0" borderId="15" xfId="0" applyFont="1" applyBorder="1" applyAlignment="1">
      <alignment horizontal="left" wrapText="1"/>
    </xf>
    <xf numFmtId="0" fontId="14" fillId="0" borderId="16" xfId="0" applyFont="1" applyBorder="1" applyAlignment="1">
      <alignment horizontal="left" wrapText="1"/>
    </xf>
    <xf numFmtId="0" fontId="14" fillId="0" borderId="17" xfId="0" applyFont="1" applyBorder="1" applyAlignment="1">
      <alignment horizontal="left" wrapText="1"/>
    </xf>
    <xf numFmtId="0" fontId="13" fillId="0" borderId="12" xfId="0" applyFont="1" applyBorder="1"/>
    <xf numFmtId="0" fontId="13" fillId="0" borderId="13" xfId="0" applyFont="1" applyBorder="1"/>
    <xf numFmtId="0" fontId="13" fillId="0" borderId="13" xfId="1" applyFont="1" applyBorder="1"/>
    <xf numFmtId="3" fontId="13" fillId="0" borderId="13" xfId="0" applyNumberFormat="1" applyFont="1" applyBorder="1"/>
    <xf numFmtId="0" fontId="13" fillId="0" borderId="14" xfId="0" applyFont="1" applyBorder="1"/>
    <xf numFmtId="0" fontId="13" fillId="0" borderId="3" xfId="0" applyFont="1" applyBorder="1"/>
    <xf numFmtId="0" fontId="13" fillId="0" borderId="7" xfId="0" applyFont="1" applyBorder="1"/>
    <xf numFmtId="0" fontId="13" fillId="0" borderId="2" xfId="0" applyFont="1" applyBorder="1"/>
    <xf numFmtId="0" fontId="13" fillId="0" borderId="2" xfId="1" applyFont="1" applyBorder="1"/>
    <xf numFmtId="3" fontId="13" fillId="0" borderId="2" xfId="0" applyNumberFormat="1" applyFont="1" applyBorder="1"/>
    <xf numFmtId="0" fontId="13" fillId="0" borderId="8" xfId="0" applyFont="1" applyBorder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wrapText="1"/>
    </xf>
    <xf numFmtId="0" fontId="13" fillId="3" borderId="7" xfId="0" applyFont="1" applyFill="1" applyBorder="1"/>
    <xf numFmtId="0" fontId="13" fillId="3" borderId="2" xfId="0" applyFont="1" applyFill="1" applyBorder="1"/>
    <xf numFmtId="0" fontId="13" fillId="3" borderId="2" xfId="0" applyFont="1" applyFill="1" applyBorder="1" applyAlignment="1">
      <alignment wrapText="1"/>
    </xf>
    <xf numFmtId="0" fontId="13" fillId="3" borderId="2" xfId="0" applyFont="1" applyFill="1" applyBorder="1" applyAlignment="1">
      <alignment vertical="center" wrapText="1"/>
    </xf>
    <xf numFmtId="0" fontId="13" fillId="3" borderId="8" xfId="0" applyFont="1" applyFill="1" applyBorder="1"/>
    <xf numFmtId="0" fontId="13" fillId="3" borderId="0" xfId="0" applyFont="1" applyFill="1" applyBorder="1"/>
    <xf numFmtId="0" fontId="13" fillId="3" borderId="9" xfId="0" applyFont="1" applyFill="1" applyBorder="1"/>
    <xf numFmtId="0" fontId="13" fillId="0" borderId="10" xfId="0" applyFont="1" applyBorder="1"/>
    <xf numFmtId="0" fontId="13" fillId="0" borderId="10" xfId="0" applyFont="1" applyBorder="1" applyAlignment="1">
      <alignment wrapText="1"/>
    </xf>
    <xf numFmtId="0" fontId="13" fillId="0" borderId="11" xfId="0" applyFont="1" applyBorder="1"/>
    <xf numFmtId="0" fontId="13" fillId="0" borderId="1" xfId="0" applyFont="1" applyBorder="1"/>
    <xf numFmtId="0" fontId="13" fillId="0" borderId="0" xfId="0" applyFont="1" applyBorder="1" applyAlignment="1">
      <alignment wrapText="1"/>
    </xf>
    <xf numFmtId="0" fontId="13" fillId="0" borderId="0" xfId="0" applyNumberFormat="1" applyFont="1" applyBorder="1" applyAlignment="1">
      <alignment vertical="center" wrapText="1"/>
    </xf>
    <xf numFmtId="0" fontId="15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ing.com/search?q=1771+Via+Cinco+de+Mayo++&amp;qs=n&amp;form=QBRE&amp;sp=-1&amp;ghc=1&amp;lq=0&amp;pq=1771+via+cinco+de+mayo++&amp;sc=11-24&amp;sk=&amp;cvid=75922D6679FC423D9B4E4E90A36426ED&amp;ghsh=0&amp;ghacc=0&amp;ghpl=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ing.com/search?q=1771+Via+Cinco+de+Mayo++&amp;qs=n&amp;form=QBRE&amp;sp=-1&amp;ghc=1&amp;lq=0&amp;pq=1771+via+cinco+de+mayo++&amp;sc=11-24&amp;sk=&amp;cvid=75922D6679FC423D9B4E4E90A36426ED&amp;ghsh=0&amp;ghacc=0&amp;ghpl=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52</xdr:row>
      <xdr:rowOff>0</xdr:rowOff>
    </xdr:from>
    <xdr:to>
      <xdr:col>5</xdr:col>
      <xdr:colOff>152400</xdr:colOff>
      <xdr:row>52</xdr:row>
      <xdr:rowOff>152400</xdr:rowOff>
    </xdr:to>
    <xdr:sp macro="" textlink="">
      <xdr:nvSpPr>
        <xdr:cNvPr id="1026" name="AutoShape 2" descr="Save to My Places">
          <a:hlinkClick xmlns:r="http://schemas.openxmlformats.org/officeDocument/2006/relationships" r:id="rId1" tooltip="Save to My Places"/>
          <a:extLst>
            <a:ext uri="{FF2B5EF4-FFF2-40B4-BE49-F238E27FC236}">
              <a16:creationId xmlns:a16="http://schemas.microsoft.com/office/drawing/2014/main" id="{DBD67D1C-066C-FD5F-71C1-1D3479AC3728}"/>
            </a:ext>
          </a:extLst>
        </xdr:cNvPr>
        <xdr:cNvSpPr>
          <a:spLocks noChangeAspect="1" noChangeArrowheads="1"/>
        </xdr:cNvSpPr>
      </xdr:nvSpPr>
      <xdr:spPr bwMode="auto">
        <a:xfrm>
          <a:off x="7840980" y="1164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53</xdr:row>
      <xdr:rowOff>0</xdr:rowOff>
    </xdr:from>
    <xdr:to>
      <xdr:col>5</xdr:col>
      <xdr:colOff>152400</xdr:colOff>
      <xdr:row>53</xdr:row>
      <xdr:rowOff>152400</xdr:rowOff>
    </xdr:to>
    <xdr:sp macro="" textlink="">
      <xdr:nvSpPr>
        <xdr:cNvPr id="1027" name="AutoShape 3" descr="Shar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CA4F27-53E0-609A-FA31-3EF924362252}"/>
            </a:ext>
          </a:extLst>
        </xdr:cNvPr>
        <xdr:cNvSpPr>
          <a:spLocks noChangeAspect="1" noChangeArrowheads="1"/>
        </xdr:cNvSpPr>
      </xdr:nvSpPr>
      <xdr:spPr bwMode="auto">
        <a:xfrm>
          <a:off x="7840980" y="1182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56</xdr:row>
      <xdr:rowOff>0</xdr:rowOff>
    </xdr:from>
    <xdr:to>
      <xdr:col>5</xdr:col>
      <xdr:colOff>152400</xdr:colOff>
      <xdr:row>56</xdr:row>
      <xdr:rowOff>152400</xdr:rowOff>
    </xdr:to>
    <xdr:sp macro="" textlink="">
      <xdr:nvSpPr>
        <xdr:cNvPr id="1028" name="AutoShape 4" descr="Save to My Places">
          <a:hlinkClick xmlns:r="http://schemas.openxmlformats.org/officeDocument/2006/relationships" r:id="rId1" tooltip="Save to My Places"/>
          <a:extLst>
            <a:ext uri="{FF2B5EF4-FFF2-40B4-BE49-F238E27FC236}">
              <a16:creationId xmlns:a16="http://schemas.microsoft.com/office/drawing/2014/main" id="{D88A399D-2076-D217-ACA6-1CAF82186EE2}"/>
            </a:ext>
          </a:extLst>
        </xdr:cNvPr>
        <xdr:cNvSpPr>
          <a:spLocks noChangeAspect="1" noChangeArrowheads="1"/>
        </xdr:cNvSpPr>
      </xdr:nvSpPr>
      <xdr:spPr bwMode="auto">
        <a:xfrm>
          <a:off x="7840980" y="12679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57</xdr:row>
      <xdr:rowOff>0</xdr:rowOff>
    </xdr:from>
    <xdr:to>
      <xdr:col>5</xdr:col>
      <xdr:colOff>152400</xdr:colOff>
      <xdr:row>57</xdr:row>
      <xdr:rowOff>152400</xdr:rowOff>
    </xdr:to>
    <xdr:sp macro="" textlink="">
      <xdr:nvSpPr>
        <xdr:cNvPr id="1029" name="AutoShape 5" descr="Shar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FF1F71-53C6-E3FA-98AB-98ED6FDB8D96}"/>
            </a:ext>
          </a:extLst>
        </xdr:cNvPr>
        <xdr:cNvSpPr>
          <a:spLocks noChangeAspect="1" noChangeArrowheads="1"/>
        </xdr:cNvSpPr>
      </xdr:nvSpPr>
      <xdr:spPr bwMode="auto">
        <a:xfrm>
          <a:off x="7840980" y="1286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51</xdr:row>
      <xdr:rowOff>0</xdr:rowOff>
    </xdr:from>
    <xdr:to>
      <xdr:col>4</xdr:col>
      <xdr:colOff>152400</xdr:colOff>
      <xdr:row>51</xdr:row>
      <xdr:rowOff>152400</xdr:rowOff>
    </xdr:to>
    <xdr:sp macro="" textlink="">
      <xdr:nvSpPr>
        <xdr:cNvPr id="2" name="AutoShape 2" descr="Save to My Places">
          <a:hlinkClick xmlns:r="http://schemas.openxmlformats.org/officeDocument/2006/relationships" r:id="rId1" tooltip="Save to My Places"/>
          <a:extLst>
            <a:ext uri="{FF2B5EF4-FFF2-40B4-BE49-F238E27FC236}">
              <a16:creationId xmlns:a16="http://schemas.microsoft.com/office/drawing/2014/main" id="{036F155F-761A-408A-A88D-34234B210A1B}"/>
            </a:ext>
          </a:extLst>
        </xdr:cNvPr>
        <xdr:cNvSpPr>
          <a:spLocks noChangeAspect="1" noChangeArrowheads="1"/>
        </xdr:cNvSpPr>
      </xdr:nvSpPr>
      <xdr:spPr bwMode="auto">
        <a:xfrm>
          <a:off x="8458200" y="932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52</xdr:row>
      <xdr:rowOff>0</xdr:rowOff>
    </xdr:from>
    <xdr:to>
      <xdr:col>4</xdr:col>
      <xdr:colOff>152400</xdr:colOff>
      <xdr:row>52</xdr:row>
      <xdr:rowOff>152400</xdr:rowOff>
    </xdr:to>
    <xdr:sp macro="" textlink="">
      <xdr:nvSpPr>
        <xdr:cNvPr id="3" name="AutoShape 3" descr="Shar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5CE9CF-B492-4508-A3C1-E3F25BE4E836}"/>
            </a:ext>
          </a:extLst>
        </xdr:cNvPr>
        <xdr:cNvSpPr>
          <a:spLocks noChangeAspect="1" noChangeArrowheads="1"/>
        </xdr:cNvSpPr>
      </xdr:nvSpPr>
      <xdr:spPr bwMode="auto">
        <a:xfrm>
          <a:off x="8458200" y="950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55</xdr:row>
      <xdr:rowOff>0</xdr:rowOff>
    </xdr:from>
    <xdr:to>
      <xdr:col>4</xdr:col>
      <xdr:colOff>152400</xdr:colOff>
      <xdr:row>55</xdr:row>
      <xdr:rowOff>152400</xdr:rowOff>
    </xdr:to>
    <xdr:sp macro="" textlink="">
      <xdr:nvSpPr>
        <xdr:cNvPr id="4" name="AutoShape 4" descr="Save to My Places">
          <a:hlinkClick xmlns:r="http://schemas.openxmlformats.org/officeDocument/2006/relationships" r:id="rId1" tooltip="Save to My Places"/>
          <a:extLst>
            <a:ext uri="{FF2B5EF4-FFF2-40B4-BE49-F238E27FC236}">
              <a16:creationId xmlns:a16="http://schemas.microsoft.com/office/drawing/2014/main" id="{C57BDD5D-5E20-4FC6-963A-46C33F06AA4B}"/>
            </a:ext>
          </a:extLst>
        </xdr:cNvPr>
        <xdr:cNvSpPr>
          <a:spLocks noChangeAspect="1" noChangeArrowheads="1"/>
        </xdr:cNvSpPr>
      </xdr:nvSpPr>
      <xdr:spPr bwMode="auto">
        <a:xfrm>
          <a:off x="8458200" y="1005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56</xdr:row>
      <xdr:rowOff>0</xdr:rowOff>
    </xdr:from>
    <xdr:to>
      <xdr:col>4</xdr:col>
      <xdr:colOff>152400</xdr:colOff>
      <xdr:row>56</xdr:row>
      <xdr:rowOff>152400</xdr:rowOff>
    </xdr:to>
    <xdr:sp macro="" textlink="">
      <xdr:nvSpPr>
        <xdr:cNvPr id="5" name="AutoShape 5" descr="Shar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F0A34D-81C5-41AF-9A71-8D6987E4DA56}"/>
            </a:ext>
          </a:extLst>
        </xdr:cNvPr>
        <xdr:cNvSpPr>
          <a:spLocks noChangeAspect="1" noChangeArrowheads="1"/>
        </xdr:cNvSpPr>
      </xdr:nvSpPr>
      <xdr:spPr bwMode="auto">
        <a:xfrm>
          <a:off x="8458200" y="10241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ing.com/ck/a?!&amp;&amp;p=2849597693abaf07JmltdHM9MTcxMDg5MjgwMCZpZ3VpZD0yMTRlZDA4YS1mZmJkLTYwYTItMjdiOC1jMzE1ZmUxODYxN2UmaW5zaWQ9NTU4OQ&amp;ptn=3&amp;ver=2&amp;hsh=3&amp;fclid=214ed08a-ffbd-60a2-27b8-c315fe18617e&amp;u=a1L21hcHM_Jm1lcGk9MjN-flRvcE9mUGFnZX5MYXJnZU1hcExpbmsmdHk9MTgmcT0xMTM4JTIwT2xpbmRlciUyMEN0JTJDJTIwU2FuJTIwSm9zZSUyQyUyMENBJTIwOTUxMjImcHBvaXM9MzcuMzM1MjM5Xy0xMjEuODUxNzc5XzExMzglMjBPbGluZGVyJTIwQ3QlMkMlMjBTYW4lMjBKb3NlJTJDJTIwQ0ElMjA5NTEyMl9-JmNwPTM3LjMzNTIzOX4tMTIxLjg1MTc3OSZ2PTImc1Y9MSZGT1JNPU1JUkUmcXB2dD0xMTM4K09saW5kZXIrQ291cnQr&amp;ntb=1" TargetMode="External"/><Relationship Id="rId2" Type="http://schemas.openxmlformats.org/officeDocument/2006/relationships/hyperlink" Target="https://www.bing.com/ck/a?!&amp;&amp;p=5d7403e32ecefb9aJmltdHM9MTcxMDg5MjgwMCZpZ3VpZD0yMTRlZDA4YS1mZmJkLTYwYTItMjdiOC1jMzE1ZmUxODYxN2UmaW5zaWQ9NTczNw&amp;ptn=3&amp;ver=2&amp;hsh=3&amp;fclid=214ed08a-ffbd-60a2-27b8-c315fe18617e&amp;u=a1L21hcHM_Jm1lcGk9MjN-flRvcE9mUGFnZX5MYXJnZU1hcExpbmsmdHk9MTgmcT0xMzAwJTIwU2VudGVyJTIwUmQlMkMlMjBTYW4lMjBKb3NlJTJDJTIwQ0ElMjA5NTExMiZwcG9pcz0zNy4zMjM5NTdfLTEyMS44NjIwMjFfMTMwMCUyMFNlbnRlciUyMFJkJTJDJTIwU2FuJTIwSm9zZSUyQyUyMENBJTIwOTUxMTJffiZjcD0zNy4zMjM5NTd-LTEyMS44NjIwMjEmdj0yJnNWPTEmRk9STT1NSVJFJnFwdnQ9MTMwMCtTZW50ZXIrUmQr&amp;ntb=1" TargetMode="External"/><Relationship Id="rId1" Type="http://schemas.openxmlformats.org/officeDocument/2006/relationships/hyperlink" Target="https://www.bing.com/ck/a?!&amp;&amp;p=520cb076e4c1c8a9JmltdHM9MTcxMDg5MjgwMCZpZ3VpZD0yMTRlZDA4YS1mZmJkLTYwYTItMjdiOC1jMzE1ZmUxODYxN2UmaW5zaWQ9NTczNQ&amp;ptn=3&amp;ver=2&amp;hsh=3&amp;fclid=214ed08a-ffbd-60a2-27b8-c315fe18617e&amp;u=a1L21hcHM_Jm1lcGk9MTI3fn5Vbmtub3dufkFkZHJlc3NfTGluayZ0eT0xOCZxPVJvb3NldmVsdCUyMENvbW11bml0eSUyMENlbnRlciZzcz15cGlkLllOODczeDEwODg1MTM0MzI3NjI4NjU5MTEyJnBwb2lzPTM3LjM0NTQyODQ2Njc5Njg3NV8tMTIxLjg3MTc3Mjc2NjExMzI4X1Jvb3NldmVsdCUyMENvbW11bml0eSUyMENlbnRlcl9ZTjg3M3gxMDg4NTEzNDMyNzYyODY1OTExMn4mY3A9MzcuMzQ1NDI4fi0xMjEuODcxNzczJnY9MiZzVj0xJkZPUk09TVBTUlBM&amp;ntb=1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ing.com/ck/a?!&amp;&amp;p=2849597693abaf07JmltdHM9MTcxMDg5MjgwMCZpZ3VpZD0yMTRlZDA4YS1mZmJkLTYwYTItMjdiOC1jMzE1ZmUxODYxN2UmaW5zaWQ9NTU4OQ&amp;ptn=3&amp;ver=2&amp;hsh=3&amp;fclid=214ed08a-ffbd-60a2-27b8-c315fe18617e&amp;u=a1L21hcHM_Jm1lcGk9MjN-flRvcE9mUGFnZX5MYXJnZU1hcExpbmsmdHk9MTgmcT0xMTM4JTIwT2xpbmRlciUyMEN0JTJDJTIwU2FuJTIwSm9zZSUyQyUyMENBJTIwOTUxMjImcHBvaXM9MzcuMzM1MjM5Xy0xMjEuODUxNzc5XzExMzglMjBPbGluZGVyJTIwQ3QlMkMlMjBTYW4lMjBKb3NlJTJDJTIwQ0ElMjA5NTEyMl9-JmNwPTM3LjMzNTIzOX4tMTIxLjg1MTc3OSZ2PTImc1Y9MSZGT1JNPU1JUkUmcXB2dD0xMTM4K09saW5kZXIrQ291cnQr&amp;ntb=1" TargetMode="External"/><Relationship Id="rId2" Type="http://schemas.openxmlformats.org/officeDocument/2006/relationships/hyperlink" Target="https://www.bing.com/ck/a?!&amp;&amp;p=5d7403e32ecefb9aJmltdHM9MTcxMDg5MjgwMCZpZ3VpZD0yMTRlZDA4YS1mZmJkLTYwYTItMjdiOC1jMzE1ZmUxODYxN2UmaW5zaWQ9NTczNw&amp;ptn=3&amp;ver=2&amp;hsh=3&amp;fclid=214ed08a-ffbd-60a2-27b8-c315fe18617e&amp;u=a1L21hcHM_Jm1lcGk9MjN-flRvcE9mUGFnZX5MYXJnZU1hcExpbmsmdHk9MTgmcT0xMzAwJTIwU2VudGVyJTIwUmQlMkMlMjBTYW4lMjBKb3NlJTJDJTIwQ0ElMjA5NTExMiZwcG9pcz0zNy4zMjM5NTdfLTEyMS44NjIwMjFfMTMwMCUyMFNlbnRlciUyMFJkJTJDJTIwU2FuJTIwSm9zZSUyQyUyMENBJTIwOTUxMTJffiZjcD0zNy4zMjM5NTd-LTEyMS44NjIwMjEmdj0yJnNWPTEmRk9STT1NSVJFJnFwdnQ9MTMwMCtTZW50ZXIrUmQr&amp;ntb=1" TargetMode="External"/><Relationship Id="rId1" Type="http://schemas.openxmlformats.org/officeDocument/2006/relationships/hyperlink" Target="https://www.bing.com/ck/a?!&amp;&amp;p=520cb076e4c1c8a9JmltdHM9MTcxMDg5MjgwMCZpZ3VpZD0yMTRlZDA4YS1mZmJkLTYwYTItMjdiOC1jMzE1ZmUxODYxN2UmaW5zaWQ9NTczNQ&amp;ptn=3&amp;ver=2&amp;hsh=3&amp;fclid=214ed08a-ffbd-60a2-27b8-c315fe18617e&amp;u=a1L21hcHM_Jm1lcGk9MTI3fn5Vbmtub3dufkFkZHJlc3NfTGluayZ0eT0xOCZxPVJvb3NldmVsdCUyMENvbW11bml0eSUyMENlbnRlciZzcz15cGlkLllOODczeDEwODg1MTM0MzI3NjI4NjU5MTEyJnBwb2lzPTM3LjM0NTQyODQ2Njc5Njg3NV8tMTIxLjg3MTc3Mjc2NjExMzI4X1Jvb3NldmVsdCUyMENvbW11bml0eSUyMENlbnRlcl9ZTjg3M3gxMDg4NTEzNDMyNzYyODY1OTExMn4mY3A9MzcuMzQ1NDI4fi0xMjEuODcxNzczJnY9MiZzVj0xJkZPUk09TVBTUlBM&amp;ntb=1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screeningtool.geoplatform.gov/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B25E-00FF-444D-87A4-A0345836248C}">
  <sheetPr>
    <pageSetUpPr fitToPage="1"/>
  </sheetPr>
  <dimension ref="A1:M67"/>
  <sheetViews>
    <sheetView tabSelected="1" topLeftCell="A38" zoomScale="75" zoomScaleNormal="75" workbookViewId="0">
      <selection activeCell="B68" sqref="B68"/>
    </sheetView>
  </sheetViews>
  <sheetFormatPr defaultColWidth="15.5546875" defaultRowHeight="15.6" x14ac:dyDescent="0.3"/>
  <cols>
    <col min="1" max="2" width="15.5546875" style="37"/>
    <col min="3" max="3" width="59.77734375" style="37" bestFit="1" customWidth="1"/>
    <col min="4" max="4" width="41.77734375" style="37" bestFit="1" customWidth="1"/>
    <col min="5" max="16384" width="15.5546875" style="37"/>
  </cols>
  <sheetData>
    <row r="1" spans="1:13" ht="16.2" thickBot="1" x14ac:dyDescent="0.35"/>
    <row r="2" spans="1:13" s="38" customFormat="1" ht="31.8" thickBot="1" x14ac:dyDescent="0.35">
      <c r="B2" s="39" t="s">
        <v>297</v>
      </c>
      <c r="C2" s="40" t="s">
        <v>298</v>
      </c>
      <c r="D2" s="40" t="s">
        <v>2</v>
      </c>
      <c r="E2" s="40" t="s">
        <v>3</v>
      </c>
      <c r="F2" s="40" t="s">
        <v>4</v>
      </c>
      <c r="G2" s="40" t="s">
        <v>5</v>
      </c>
      <c r="H2" s="40" t="s">
        <v>6</v>
      </c>
      <c r="I2" s="40" t="s">
        <v>7</v>
      </c>
      <c r="J2" s="41" t="s">
        <v>8</v>
      </c>
    </row>
    <row r="3" spans="1:13" s="47" customFormat="1" x14ac:dyDescent="0.3">
      <c r="A3" s="37"/>
      <c r="B3" s="42">
        <v>1</v>
      </c>
      <c r="C3" s="43" t="s">
        <v>9</v>
      </c>
      <c r="D3" s="43" t="s">
        <v>10</v>
      </c>
      <c r="E3" s="43" t="s">
        <v>11</v>
      </c>
      <c r="F3" s="44">
        <v>95116</v>
      </c>
      <c r="G3" s="43">
        <v>6085501401</v>
      </c>
      <c r="H3" s="45">
        <v>3226</v>
      </c>
      <c r="I3" s="43" t="s">
        <v>12</v>
      </c>
      <c r="J3" s="46">
        <v>9</v>
      </c>
      <c r="K3" s="37"/>
      <c r="L3" s="37"/>
      <c r="M3" s="37"/>
    </row>
    <row r="4" spans="1:13" x14ac:dyDescent="0.3">
      <c r="B4" s="48">
        <v>2</v>
      </c>
      <c r="C4" s="49" t="s">
        <v>13</v>
      </c>
      <c r="D4" s="49" t="s">
        <v>14</v>
      </c>
      <c r="E4" s="49" t="s">
        <v>11</v>
      </c>
      <c r="F4" s="50">
        <v>95112</v>
      </c>
      <c r="G4" s="49">
        <v>6085503105</v>
      </c>
      <c r="H4" s="51">
        <v>2460</v>
      </c>
      <c r="I4" s="49" t="s">
        <v>12</v>
      </c>
      <c r="J4" s="52">
        <v>6</v>
      </c>
    </row>
    <row r="5" spans="1:13" x14ac:dyDescent="0.3">
      <c r="B5" s="48">
        <v>3</v>
      </c>
      <c r="C5" s="49" t="s">
        <v>15</v>
      </c>
      <c r="D5" s="49" t="s">
        <v>16</v>
      </c>
      <c r="E5" s="49" t="s">
        <v>11</v>
      </c>
      <c r="F5" s="50">
        <v>95122</v>
      </c>
      <c r="G5" s="49">
        <v>6085503602</v>
      </c>
      <c r="H5" s="51">
        <v>5602</v>
      </c>
      <c r="I5" s="49" t="s">
        <v>12</v>
      </c>
      <c r="J5" s="52">
        <v>10</v>
      </c>
    </row>
    <row r="6" spans="1:13" x14ac:dyDescent="0.3">
      <c r="B6" s="48">
        <v>4</v>
      </c>
      <c r="C6" s="49" t="s">
        <v>17</v>
      </c>
      <c r="D6" s="49" t="s">
        <v>18</v>
      </c>
      <c r="E6" s="49" t="s">
        <v>11</v>
      </c>
      <c r="F6" s="49">
        <v>95132</v>
      </c>
      <c r="G6" s="49">
        <v>6085504323</v>
      </c>
      <c r="H6" s="51">
        <v>6005</v>
      </c>
      <c r="I6" s="49" t="s">
        <v>12</v>
      </c>
      <c r="J6" s="52">
        <v>5</v>
      </c>
    </row>
    <row r="7" spans="1:13" x14ac:dyDescent="0.3">
      <c r="B7" s="48">
        <v>5</v>
      </c>
      <c r="C7" s="49" t="s">
        <v>19</v>
      </c>
      <c r="D7" s="49" t="s">
        <v>20</v>
      </c>
      <c r="E7" s="49" t="s">
        <v>11</v>
      </c>
      <c r="F7" s="49">
        <v>95121</v>
      </c>
      <c r="G7" s="49">
        <v>6085503212</v>
      </c>
      <c r="H7" s="49">
        <v>4379</v>
      </c>
      <c r="I7" s="49" t="s">
        <v>12</v>
      </c>
      <c r="J7" s="52">
        <v>4</v>
      </c>
    </row>
    <row r="8" spans="1:13" x14ac:dyDescent="0.3">
      <c r="B8" s="48">
        <v>6</v>
      </c>
      <c r="C8" s="49" t="s">
        <v>21</v>
      </c>
      <c r="D8" s="49" t="s">
        <v>22</v>
      </c>
      <c r="E8" s="49" t="s">
        <v>11</v>
      </c>
      <c r="F8" s="53">
        <v>95112</v>
      </c>
      <c r="G8" s="49">
        <v>6085503122</v>
      </c>
      <c r="H8" s="51">
        <v>3602</v>
      </c>
      <c r="I8" s="49" t="s">
        <v>12</v>
      </c>
      <c r="J8" s="52">
        <v>12</v>
      </c>
    </row>
    <row r="9" spans="1:13" x14ac:dyDescent="0.3">
      <c r="B9" s="48">
        <v>7</v>
      </c>
      <c r="C9" s="49" t="s">
        <v>23</v>
      </c>
      <c r="D9" s="49" t="s">
        <v>24</v>
      </c>
      <c r="E9" s="49" t="s">
        <v>25</v>
      </c>
      <c r="F9" s="49">
        <v>95037</v>
      </c>
      <c r="G9" s="49">
        <v>6085512313</v>
      </c>
      <c r="H9" s="49">
        <v>3842</v>
      </c>
      <c r="I9" s="49" t="s">
        <v>26</v>
      </c>
      <c r="J9" s="52">
        <v>2</v>
      </c>
    </row>
    <row r="10" spans="1:13" x14ac:dyDescent="0.3">
      <c r="B10" s="48">
        <v>8</v>
      </c>
      <c r="C10" s="49" t="s">
        <v>27</v>
      </c>
      <c r="D10" s="49" t="s">
        <v>28</v>
      </c>
      <c r="E10" s="49" t="s">
        <v>29</v>
      </c>
      <c r="F10" s="49">
        <v>94040</v>
      </c>
      <c r="G10" s="49">
        <v>6085509802</v>
      </c>
      <c r="H10" s="51">
        <v>3167</v>
      </c>
      <c r="I10" s="49" t="s">
        <v>26</v>
      </c>
      <c r="J10" s="52">
        <v>3</v>
      </c>
    </row>
    <row r="11" spans="1:13" x14ac:dyDescent="0.3">
      <c r="B11" s="48">
        <v>9</v>
      </c>
      <c r="C11" s="49" t="s">
        <v>30</v>
      </c>
      <c r="D11" s="49" t="s">
        <v>31</v>
      </c>
      <c r="E11" s="49" t="s">
        <v>29</v>
      </c>
      <c r="F11" s="49">
        <v>94043</v>
      </c>
      <c r="G11" s="49">
        <v>6085509202</v>
      </c>
      <c r="H11" s="51">
        <v>4708</v>
      </c>
      <c r="I11" s="49" t="s">
        <v>26</v>
      </c>
      <c r="J11" s="52">
        <v>4</v>
      </c>
    </row>
    <row r="12" spans="1:13" x14ac:dyDescent="0.3">
      <c r="B12" s="48">
        <v>10</v>
      </c>
      <c r="C12" s="49" t="s">
        <v>32</v>
      </c>
      <c r="D12" s="49" t="s">
        <v>33</v>
      </c>
      <c r="E12" s="49" t="s">
        <v>34</v>
      </c>
      <c r="F12" s="49">
        <v>95014</v>
      </c>
      <c r="G12" s="49">
        <v>6085507806</v>
      </c>
      <c r="H12" s="51">
        <v>5971</v>
      </c>
      <c r="I12" s="49" t="s">
        <v>26</v>
      </c>
      <c r="J12" s="52">
        <v>4</v>
      </c>
    </row>
    <row r="13" spans="1:13" x14ac:dyDescent="0.3">
      <c r="B13" s="48">
        <v>11</v>
      </c>
      <c r="C13" s="49" t="s">
        <v>35</v>
      </c>
      <c r="D13" s="49" t="s">
        <v>36</v>
      </c>
      <c r="E13" s="49" t="s">
        <v>37</v>
      </c>
      <c r="F13" s="49">
        <v>94085</v>
      </c>
      <c r="G13" s="49">
        <v>6085508704</v>
      </c>
      <c r="H13" s="51">
        <v>7587</v>
      </c>
      <c r="I13" s="49" t="s">
        <v>26</v>
      </c>
      <c r="J13" s="52">
        <v>5</v>
      </c>
    </row>
    <row r="14" spans="1:13" x14ac:dyDescent="0.3">
      <c r="B14" s="48">
        <v>12</v>
      </c>
      <c r="C14" s="49" t="s">
        <v>294</v>
      </c>
      <c r="D14" s="49" t="s">
        <v>295</v>
      </c>
      <c r="E14" s="49" t="s">
        <v>37</v>
      </c>
      <c r="F14" s="49">
        <v>94089</v>
      </c>
      <c r="G14" s="49">
        <v>6001450701</v>
      </c>
      <c r="H14" s="51">
        <v>8596</v>
      </c>
      <c r="I14" s="49" t="s">
        <v>26</v>
      </c>
      <c r="J14" s="52">
        <v>5</v>
      </c>
    </row>
    <row r="15" spans="1:13" x14ac:dyDescent="0.3">
      <c r="B15" s="48">
        <v>13</v>
      </c>
      <c r="C15" s="49" t="s">
        <v>38</v>
      </c>
      <c r="D15" s="54" t="s">
        <v>39</v>
      </c>
      <c r="E15" s="54" t="s">
        <v>11</v>
      </c>
      <c r="F15" s="53">
        <v>95110</v>
      </c>
      <c r="G15" s="49">
        <v>6085503121</v>
      </c>
      <c r="H15" s="49">
        <v>4788</v>
      </c>
      <c r="I15" s="49" t="s">
        <v>12</v>
      </c>
      <c r="J15" s="52">
        <v>13</v>
      </c>
    </row>
    <row r="16" spans="1:13" x14ac:dyDescent="0.3">
      <c r="B16" s="48">
        <v>14</v>
      </c>
      <c r="C16" s="49" t="s">
        <v>40</v>
      </c>
      <c r="D16" s="54" t="s">
        <v>41</v>
      </c>
      <c r="E16" s="54" t="s">
        <v>11</v>
      </c>
      <c r="F16" s="53">
        <v>95127</v>
      </c>
      <c r="G16" s="49">
        <v>6085503903</v>
      </c>
      <c r="H16" s="49">
        <v>3773</v>
      </c>
      <c r="I16" s="49" t="s">
        <v>12</v>
      </c>
      <c r="J16" s="52">
        <v>4</v>
      </c>
    </row>
    <row r="17" spans="2:10" x14ac:dyDescent="0.3">
      <c r="B17" s="48">
        <v>15</v>
      </c>
      <c r="C17" s="49" t="s">
        <v>42</v>
      </c>
      <c r="D17" s="49" t="s">
        <v>43</v>
      </c>
      <c r="E17" s="54" t="s">
        <v>11</v>
      </c>
      <c r="F17" s="49">
        <v>95111</v>
      </c>
      <c r="G17" s="49">
        <v>6085503214</v>
      </c>
      <c r="H17" s="49">
        <v>8468</v>
      </c>
      <c r="I17" s="49" t="s">
        <v>12</v>
      </c>
      <c r="J17" s="52">
        <v>9</v>
      </c>
    </row>
    <row r="18" spans="2:10" x14ac:dyDescent="0.3">
      <c r="B18" s="48">
        <v>16</v>
      </c>
      <c r="C18" s="49" t="s">
        <v>44</v>
      </c>
      <c r="D18" s="49" t="s">
        <v>45</v>
      </c>
      <c r="E18" s="54" t="s">
        <v>11</v>
      </c>
      <c r="F18" s="53">
        <v>95112</v>
      </c>
      <c r="G18" s="49">
        <v>6085503112</v>
      </c>
      <c r="H18" s="49">
        <v>4141</v>
      </c>
      <c r="I18" s="49" t="s">
        <v>12</v>
      </c>
      <c r="J18" s="52">
        <v>10</v>
      </c>
    </row>
    <row r="19" spans="2:10" x14ac:dyDescent="0.3">
      <c r="B19" s="48">
        <v>17</v>
      </c>
      <c r="C19" s="49" t="s">
        <v>46</v>
      </c>
      <c r="D19" s="49" t="s">
        <v>47</v>
      </c>
      <c r="E19" s="54" t="s">
        <v>11</v>
      </c>
      <c r="F19" s="49">
        <v>95132</v>
      </c>
      <c r="G19" s="49">
        <v>6085504308</v>
      </c>
      <c r="H19" s="49">
        <v>4537</v>
      </c>
      <c r="I19" s="49" t="s">
        <v>12</v>
      </c>
      <c r="J19" s="52">
        <v>4</v>
      </c>
    </row>
    <row r="20" spans="2:10" x14ac:dyDescent="0.3">
      <c r="B20" s="48">
        <v>18</v>
      </c>
      <c r="C20" s="49" t="s">
        <v>48</v>
      </c>
      <c r="D20" s="54" t="s">
        <v>49</v>
      </c>
      <c r="E20" s="54" t="s">
        <v>11</v>
      </c>
      <c r="F20" s="53">
        <v>95132</v>
      </c>
      <c r="G20" s="49">
        <v>6085504411</v>
      </c>
      <c r="H20" s="49">
        <v>5884</v>
      </c>
      <c r="I20" s="49" t="s">
        <v>12</v>
      </c>
      <c r="J20" s="52">
        <v>4</v>
      </c>
    </row>
    <row r="21" spans="2:10" x14ac:dyDescent="0.3">
      <c r="B21" s="48">
        <v>19</v>
      </c>
      <c r="C21" s="49" t="s">
        <v>50</v>
      </c>
      <c r="D21" s="49" t="s">
        <v>51</v>
      </c>
      <c r="E21" s="54" t="s">
        <v>11</v>
      </c>
      <c r="F21" s="53">
        <v>95110</v>
      </c>
      <c r="G21" s="49">
        <v>6085501700</v>
      </c>
      <c r="H21" s="49">
        <v>4982</v>
      </c>
      <c r="I21" s="49" t="s">
        <v>12</v>
      </c>
      <c r="J21" s="52">
        <v>12</v>
      </c>
    </row>
    <row r="22" spans="2:10" x14ac:dyDescent="0.3">
      <c r="B22" s="48">
        <v>20</v>
      </c>
      <c r="C22" s="49" t="s">
        <v>52</v>
      </c>
      <c r="D22" s="49" t="s">
        <v>53</v>
      </c>
      <c r="E22" s="54" t="s">
        <v>11</v>
      </c>
      <c r="F22" s="49">
        <v>95116</v>
      </c>
      <c r="G22" s="49">
        <v>6085504002</v>
      </c>
      <c r="H22" s="49">
        <v>6772</v>
      </c>
      <c r="I22" s="49" t="s">
        <v>12</v>
      </c>
      <c r="J22" s="52">
        <v>6</v>
      </c>
    </row>
    <row r="23" spans="2:10" x14ac:dyDescent="0.3">
      <c r="B23" s="48">
        <v>21</v>
      </c>
      <c r="C23" s="49" t="s">
        <v>54</v>
      </c>
      <c r="D23" s="54" t="s">
        <v>55</v>
      </c>
      <c r="E23" s="54" t="s">
        <v>11</v>
      </c>
      <c r="F23" s="53">
        <v>95112</v>
      </c>
      <c r="G23" s="49">
        <v>6085503122</v>
      </c>
      <c r="H23" s="49">
        <v>3602</v>
      </c>
      <c r="I23" s="49" t="s">
        <v>12</v>
      </c>
      <c r="J23" s="52">
        <v>9</v>
      </c>
    </row>
    <row r="24" spans="2:10" x14ac:dyDescent="0.3">
      <c r="B24" s="48">
        <v>22</v>
      </c>
      <c r="C24" s="49" t="s">
        <v>56</v>
      </c>
      <c r="D24" s="49" t="s">
        <v>57</v>
      </c>
      <c r="E24" s="54" t="s">
        <v>11</v>
      </c>
      <c r="F24" s="49">
        <v>95127</v>
      </c>
      <c r="G24" s="49">
        <v>6085504001</v>
      </c>
      <c r="H24" s="49">
        <v>6078</v>
      </c>
      <c r="I24" s="49" t="s">
        <v>12</v>
      </c>
      <c r="J24" s="52">
        <v>3</v>
      </c>
    </row>
    <row r="25" spans="2:10" x14ac:dyDescent="0.3">
      <c r="B25" s="48">
        <v>23</v>
      </c>
      <c r="C25" s="49" t="s">
        <v>58</v>
      </c>
      <c r="D25" s="49" t="s">
        <v>59</v>
      </c>
      <c r="E25" s="54" t="s">
        <v>11</v>
      </c>
      <c r="F25" s="49">
        <v>95116</v>
      </c>
      <c r="G25" s="49">
        <v>6085501402</v>
      </c>
      <c r="H25" s="49">
        <v>3046</v>
      </c>
      <c r="I25" s="49" t="s">
        <v>12</v>
      </c>
      <c r="J25" s="52">
        <v>7</v>
      </c>
    </row>
    <row r="26" spans="2:10" x14ac:dyDescent="0.3">
      <c r="B26" s="48">
        <v>24</v>
      </c>
      <c r="C26" s="49" t="s">
        <v>60</v>
      </c>
      <c r="D26" s="49" t="s">
        <v>61</v>
      </c>
      <c r="E26" s="54" t="s">
        <v>11</v>
      </c>
      <c r="F26" s="53">
        <v>95111</v>
      </c>
      <c r="G26" s="49">
        <v>6085512043</v>
      </c>
      <c r="H26" s="49">
        <v>6583</v>
      </c>
      <c r="I26" s="49" t="s">
        <v>12</v>
      </c>
      <c r="J26" s="52">
        <v>6</v>
      </c>
    </row>
    <row r="27" spans="2:10" x14ac:dyDescent="0.3">
      <c r="B27" s="48">
        <v>25</v>
      </c>
      <c r="C27" s="49" t="s">
        <v>62</v>
      </c>
      <c r="D27" s="49" t="s">
        <v>63</v>
      </c>
      <c r="E27" s="54" t="s">
        <v>11</v>
      </c>
      <c r="F27" s="49">
        <v>95133</v>
      </c>
      <c r="G27" s="49">
        <v>6085503708</v>
      </c>
      <c r="H27" s="49">
        <v>2955</v>
      </c>
      <c r="I27" s="49" t="s">
        <v>12</v>
      </c>
      <c r="J27" s="52">
        <v>6</v>
      </c>
    </row>
    <row r="28" spans="2:10" x14ac:dyDescent="0.3">
      <c r="B28" s="48">
        <v>26</v>
      </c>
      <c r="C28" s="49" t="s">
        <v>64</v>
      </c>
      <c r="D28" s="49" t="s">
        <v>65</v>
      </c>
      <c r="E28" s="54" t="s">
        <v>11</v>
      </c>
      <c r="F28" s="53">
        <v>95116</v>
      </c>
      <c r="G28" s="49">
        <v>6085503602</v>
      </c>
      <c r="H28" s="49">
        <v>5602</v>
      </c>
      <c r="I28" s="49" t="s">
        <v>12</v>
      </c>
      <c r="J28" s="52">
        <v>10</v>
      </c>
    </row>
    <row r="29" spans="2:10" x14ac:dyDescent="0.3">
      <c r="B29" s="48">
        <v>27</v>
      </c>
      <c r="C29" s="49" t="s">
        <v>66</v>
      </c>
      <c r="D29" s="49" t="s">
        <v>67</v>
      </c>
      <c r="E29" s="54" t="s">
        <v>11</v>
      </c>
      <c r="F29" s="53">
        <v>95133</v>
      </c>
      <c r="G29" s="49">
        <v>6085503601</v>
      </c>
      <c r="H29" s="49">
        <v>3383</v>
      </c>
      <c r="I29" s="49" t="s">
        <v>12</v>
      </c>
      <c r="J29" s="52">
        <v>9</v>
      </c>
    </row>
    <row r="30" spans="2:10" x14ac:dyDescent="0.3">
      <c r="B30" s="48">
        <v>28</v>
      </c>
      <c r="C30" s="49" t="s">
        <v>68</v>
      </c>
      <c r="D30" s="49" t="s">
        <v>69</v>
      </c>
      <c r="E30" s="54" t="s">
        <v>11</v>
      </c>
      <c r="F30" s="53">
        <v>95121</v>
      </c>
      <c r="G30" s="49">
        <v>6085503315</v>
      </c>
      <c r="H30" s="49">
        <v>8637</v>
      </c>
      <c r="I30" s="49" t="s">
        <v>12</v>
      </c>
      <c r="J30" s="52">
        <v>3</v>
      </c>
    </row>
    <row r="31" spans="2:10" x14ac:dyDescent="0.3">
      <c r="B31" s="48">
        <v>29</v>
      </c>
      <c r="C31" s="49" t="s">
        <v>70</v>
      </c>
      <c r="D31" s="49" t="s">
        <v>71</v>
      </c>
      <c r="E31" s="54" t="s">
        <v>11</v>
      </c>
      <c r="F31" s="53">
        <v>95122</v>
      </c>
      <c r="G31" s="49">
        <v>6085503111</v>
      </c>
      <c r="H31" s="49">
        <v>5132</v>
      </c>
      <c r="I31" s="49" t="s">
        <v>12</v>
      </c>
      <c r="J31" s="52">
        <v>5</v>
      </c>
    </row>
    <row r="32" spans="2:10" x14ac:dyDescent="0.3">
      <c r="B32" s="48">
        <v>30</v>
      </c>
      <c r="C32" s="49" t="s">
        <v>72</v>
      </c>
      <c r="D32" s="54" t="s">
        <v>73</v>
      </c>
      <c r="E32" s="54" t="s">
        <v>11</v>
      </c>
      <c r="F32" s="49">
        <v>95117</v>
      </c>
      <c r="G32" s="49">
        <v>6085506305</v>
      </c>
      <c r="H32" s="49">
        <v>6726</v>
      </c>
      <c r="I32" s="49" t="s">
        <v>12</v>
      </c>
      <c r="J32" s="52">
        <v>3</v>
      </c>
    </row>
    <row r="33" spans="2:10" x14ac:dyDescent="0.3">
      <c r="B33" s="48">
        <v>31</v>
      </c>
      <c r="C33" s="49" t="s">
        <v>74</v>
      </c>
      <c r="D33" s="49" t="s">
        <v>75</v>
      </c>
      <c r="E33" s="54" t="s">
        <v>11</v>
      </c>
      <c r="F33" s="53">
        <v>95122</v>
      </c>
      <c r="G33" s="49">
        <v>6085503402</v>
      </c>
      <c r="H33" s="49">
        <v>5286</v>
      </c>
      <c r="I33" s="49" t="s">
        <v>12</v>
      </c>
      <c r="J33" s="52">
        <v>10</v>
      </c>
    </row>
    <row r="34" spans="2:10" s="60" customFormat="1" x14ac:dyDescent="0.3">
      <c r="B34" s="55">
        <v>32</v>
      </c>
      <c r="C34" s="56" t="s">
        <v>76</v>
      </c>
      <c r="D34" s="56" t="s">
        <v>77</v>
      </c>
      <c r="E34" s="57" t="s">
        <v>11</v>
      </c>
      <c r="F34" s="58">
        <v>95111</v>
      </c>
      <c r="G34" s="56">
        <v>6085512017</v>
      </c>
      <c r="H34" s="56">
        <v>7565</v>
      </c>
      <c r="I34" s="56" t="s">
        <v>12</v>
      </c>
      <c r="J34" s="59">
        <v>3</v>
      </c>
    </row>
    <row r="35" spans="2:10" x14ac:dyDescent="0.3">
      <c r="B35" s="48">
        <v>33</v>
      </c>
      <c r="C35" s="49" t="s">
        <v>78</v>
      </c>
      <c r="D35" s="49" t="s">
        <v>79</v>
      </c>
      <c r="E35" s="54" t="s">
        <v>11</v>
      </c>
      <c r="F35" s="49">
        <v>95127</v>
      </c>
      <c r="G35" s="49">
        <v>6085503903</v>
      </c>
      <c r="H35" s="49">
        <v>3773</v>
      </c>
      <c r="I35" s="49" t="s">
        <v>12</v>
      </c>
      <c r="J35" s="52">
        <v>4</v>
      </c>
    </row>
    <row r="36" spans="2:10" x14ac:dyDescent="0.3">
      <c r="B36" s="48">
        <v>34</v>
      </c>
      <c r="C36" s="49" t="s">
        <v>80</v>
      </c>
      <c r="D36" s="49" t="s">
        <v>81</v>
      </c>
      <c r="E36" s="54" t="s">
        <v>11</v>
      </c>
      <c r="F36" s="49">
        <v>95111</v>
      </c>
      <c r="G36" s="49">
        <v>6085503214</v>
      </c>
      <c r="H36" s="49">
        <v>8468</v>
      </c>
      <c r="I36" s="49" t="s">
        <v>12</v>
      </c>
      <c r="J36" s="52">
        <v>8</v>
      </c>
    </row>
    <row r="37" spans="2:10" x14ac:dyDescent="0.3">
      <c r="B37" s="55">
        <v>35</v>
      </c>
      <c r="C37" s="49" t="s">
        <v>82</v>
      </c>
      <c r="D37" s="49" t="s">
        <v>83</v>
      </c>
      <c r="E37" s="54" t="s">
        <v>11</v>
      </c>
      <c r="F37" s="53">
        <v>95112</v>
      </c>
      <c r="G37" s="49">
        <v>6085503112</v>
      </c>
      <c r="H37" s="49">
        <v>4141</v>
      </c>
      <c r="I37" s="49" t="s">
        <v>12</v>
      </c>
      <c r="J37" s="52">
        <v>9</v>
      </c>
    </row>
    <row r="38" spans="2:10" x14ac:dyDescent="0.3">
      <c r="B38" s="48">
        <v>36</v>
      </c>
      <c r="C38" s="49" t="s">
        <v>84</v>
      </c>
      <c r="D38" s="49" t="s">
        <v>85</v>
      </c>
      <c r="E38" s="54" t="s">
        <v>11</v>
      </c>
      <c r="F38" s="53">
        <v>95133</v>
      </c>
      <c r="G38" s="49">
        <v>6085503601</v>
      </c>
      <c r="H38" s="49">
        <v>3383</v>
      </c>
      <c r="I38" s="49" t="s">
        <v>12</v>
      </c>
      <c r="J38" s="52">
        <v>9</v>
      </c>
    </row>
    <row r="39" spans="2:10" x14ac:dyDescent="0.3">
      <c r="B39" s="48">
        <v>37</v>
      </c>
      <c r="C39" s="49" t="s">
        <v>86</v>
      </c>
      <c r="D39" s="49" t="s">
        <v>87</v>
      </c>
      <c r="E39" s="54" t="s">
        <v>11</v>
      </c>
      <c r="F39" s="53">
        <v>95112</v>
      </c>
      <c r="G39" s="49">
        <v>6085504318</v>
      </c>
      <c r="H39" s="49">
        <v>6095</v>
      </c>
      <c r="I39" s="49" t="s">
        <v>12</v>
      </c>
      <c r="J39" s="52">
        <v>7</v>
      </c>
    </row>
    <row r="40" spans="2:10" x14ac:dyDescent="0.3">
      <c r="B40" s="55">
        <v>38</v>
      </c>
      <c r="C40" s="49" t="s">
        <v>88</v>
      </c>
      <c r="D40" s="49" t="s">
        <v>89</v>
      </c>
      <c r="E40" s="54" t="s">
        <v>11</v>
      </c>
      <c r="F40" s="53">
        <v>95122</v>
      </c>
      <c r="G40" s="49">
        <v>6085503506</v>
      </c>
      <c r="H40" s="49">
        <v>6816</v>
      </c>
      <c r="I40" s="49" t="s">
        <v>12</v>
      </c>
      <c r="J40" s="52">
        <v>5</v>
      </c>
    </row>
    <row r="41" spans="2:10" x14ac:dyDescent="0.3">
      <c r="B41" s="48">
        <v>39</v>
      </c>
      <c r="C41" s="49" t="s">
        <v>90</v>
      </c>
      <c r="D41" s="49" t="s">
        <v>91</v>
      </c>
      <c r="E41" s="54" t="s">
        <v>11</v>
      </c>
      <c r="F41" s="53">
        <v>95122</v>
      </c>
      <c r="G41" s="49">
        <v>6085503507</v>
      </c>
      <c r="H41" s="49">
        <v>2397</v>
      </c>
      <c r="I41" s="49" t="s">
        <v>12</v>
      </c>
      <c r="J41" s="52">
        <v>3</v>
      </c>
    </row>
    <row r="42" spans="2:10" x14ac:dyDescent="0.3">
      <c r="B42" s="48">
        <v>40</v>
      </c>
      <c r="C42" s="49" t="s">
        <v>92</v>
      </c>
      <c r="D42" s="49" t="s">
        <v>93</v>
      </c>
      <c r="E42" s="54" t="s">
        <v>11</v>
      </c>
      <c r="F42" s="53">
        <v>95112</v>
      </c>
      <c r="G42" s="49">
        <v>6085503105</v>
      </c>
      <c r="H42" s="51">
        <v>2460</v>
      </c>
      <c r="I42" s="49" t="s">
        <v>12</v>
      </c>
      <c r="J42" s="52">
        <v>6</v>
      </c>
    </row>
    <row r="43" spans="2:10" x14ac:dyDescent="0.3">
      <c r="B43" s="55">
        <v>41</v>
      </c>
      <c r="C43" s="49" t="s">
        <v>296</v>
      </c>
      <c r="D43" s="49" t="s">
        <v>95</v>
      </c>
      <c r="E43" s="54" t="s">
        <v>11</v>
      </c>
      <c r="F43" s="53">
        <v>95148</v>
      </c>
      <c r="G43" s="49">
        <v>6085503321</v>
      </c>
      <c r="H43" s="49">
        <v>4690</v>
      </c>
      <c r="I43" s="49" t="s">
        <v>12</v>
      </c>
      <c r="J43" s="52">
        <v>3</v>
      </c>
    </row>
    <row r="44" spans="2:10" x14ac:dyDescent="0.3">
      <c r="B44" s="48">
        <v>42</v>
      </c>
      <c r="C44" s="49" t="s">
        <v>96</v>
      </c>
      <c r="D44" s="49" t="s">
        <v>95</v>
      </c>
      <c r="E44" s="54" t="s">
        <v>11</v>
      </c>
      <c r="F44" s="53">
        <v>95148</v>
      </c>
      <c r="G44" s="49">
        <v>6085503321</v>
      </c>
      <c r="H44" s="49">
        <v>4690</v>
      </c>
      <c r="I44" s="49" t="s">
        <v>12</v>
      </c>
      <c r="J44" s="52">
        <v>3</v>
      </c>
    </row>
    <row r="45" spans="2:10" x14ac:dyDescent="0.3">
      <c r="B45" s="48">
        <v>43</v>
      </c>
      <c r="C45" s="49" t="s">
        <v>97</v>
      </c>
      <c r="D45" s="49" t="s">
        <v>98</v>
      </c>
      <c r="E45" s="54" t="s">
        <v>11</v>
      </c>
      <c r="F45" s="53">
        <v>95112</v>
      </c>
      <c r="G45" s="49">
        <v>6085503105</v>
      </c>
      <c r="H45" s="51">
        <v>2460</v>
      </c>
      <c r="I45" s="49" t="s">
        <v>12</v>
      </c>
      <c r="J45" s="52">
        <v>6</v>
      </c>
    </row>
    <row r="46" spans="2:10" x14ac:dyDescent="0.3">
      <c r="B46" s="55">
        <v>44</v>
      </c>
      <c r="C46" s="49" t="s">
        <v>99</v>
      </c>
      <c r="D46" s="49" t="s">
        <v>100</v>
      </c>
      <c r="E46" s="54" t="s">
        <v>11</v>
      </c>
      <c r="F46" s="49">
        <v>95133</v>
      </c>
      <c r="G46" s="49">
        <v>6085503601</v>
      </c>
      <c r="H46" s="49">
        <v>3383</v>
      </c>
      <c r="I46" s="49" t="s">
        <v>12</v>
      </c>
      <c r="J46" s="52">
        <v>9</v>
      </c>
    </row>
    <row r="47" spans="2:10" x14ac:dyDescent="0.3">
      <c r="B47" s="48">
        <v>45</v>
      </c>
      <c r="C47" s="49" t="s">
        <v>101</v>
      </c>
      <c r="D47" s="49" t="s">
        <v>102</v>
      </c>
      <c r="E47" s="54" t="s">
        <v>11</v>
      </c>
      <c r="F47" s="53">
        <v>95116</v>
      </c>
      <c r="G47" s="49">
        <v>6085503711</v>
      </c>
      <c r="H47" s="49">
        <v>5368</v>
      </c>
      <c r="I47" s="49" t="s">
        <v>12</v>
      </c>
      <c r="J47" s="52">
        <v>4</v>
      </c>
    </row>
    <row r="48" spans="2:10" x14ac:dyDescent="0.3">
      <c r="B48" s="48">
        <v>46</v>
      </c>
      <c r="C48" s="49" t="s">
        <v>103</v>
      </c>
      <c r="D48" s="49" t="s">
        <v>104</v>
      </c>
      <c r="E48" s="54" t="s">
        <v>11</v>
      </c>
      <c r="F48" s="53">
        <v>95113</v>
      </c>
      <c r="G48" s="49">
        <v>6085501700</v>
      </c>
      <c r="H48" s="49">
        <v>4982</v>
      </c>
      <c r="I48" s="49" t="s">
        <v>12</v>
      </c>
      <c r="J48" s="52">
        <v>12</v>
      </c>
    </row>
    <row r="49" spans="1:13" x14ac:dyDescent="0.3">
      <c r="B49" s="55">
        <v>47</v>
      </c>
      <c r="C49" s="49" t="s">
        <v>105</v>
      </c>
      <c r="D49" s="49" t="s">
        <v>106</v>
      </c>
      <c r="E49" s="54" t="s">
        <v>11</v>
      </c>
      <c r="F49" s="53">
        <v>95122</v>
      </c>
      <c r="G49" s="49">
        <v>6085503305</v>
      </c>
      <c r="H49" s="49">
        <v>5810</v>
      </c>
      <c r="I49" s="49" t="s">
        <v>12</v>
      </c>
      <c r="J49" s="52">
        <v>4</v>
      </c>
    </row>
    <row r="50" spans="1:13" x14ac:dyDescent="0.3">
      <c r="B50" s="48">
        <v>48</v>
      </c>
      <c r="C50" s="49" t="s">
        <v>107</v>
      </c>
      <c r="D50" s="49" t="s">
        <v>108</v>
      </c>
      <c r="E50" s="54" t="s">
        <v>11</v>
      </c>
      <c r="F50" s="53">
        <v>95116</v>
      </c>
      <c r="G50" s="49">
        <v>6085503710</v>
      </c>
      <c r="H50" s="49">
        <v>3858</v>
      </c>
      <c r="I50" s="49" t="s">
        <v>12</v>
      </c>
      <c r="J50" s="52">
        <v>8</v>
      </c>
    </row>
    <row r="51" spans="1:13" x14ac:dyDescent="0.3">
      <c r="B51" s="48">
        <v>49</v>
      </c>
      <c r="C51" s="49" t="s">
        <v>109</v>
      </c>
      <c r="D51" s="49" t="s">
        <v>110</v>
      </c>
      <c r="E51" s="54" t="s">
        <v>11</v>
      </c>
      <c r="F51" s="53">
        <v>95132</v>
      </c>
      <c r="G51" s="49">
        <v>6085504308</v>
      </c>
      <c r="H51" s="49">
        <v>4537</v>
      </c>
      <c r="I51" s="49" t="s">
        <v>12</v>
      </c>
      <c r="J51" s="52">
        <v>4</v>
      </c>
    </row>
    <row r="52" spans="1:13" x14ac:dyDescent="0.3">
      <c r="B52" s="55">
        <v>50</v>
      </c>
      <c r="C52" s="49" t="s">
        <v>111</v>
      </c>
      <c r="D52" s="49" t="s">
        <v>112</v>
      </c>
      <c r="E52" s="54" t="s">
        <v>11</v>
      </c>
      <c r="F52" s="53">
        <v>95112</v>
      </c>
      <c r="G52" s="49">
        <v>6085501101</v>
      </c>
      <c r="H52" s="49">
        <v>4695</v>
      </c>
      <c r="I52" s="49" t="s">
        <v>12</v>
      </c>
      <c r="J52" s="52">
        <v>9</v>
      </c>
    </row>
    <row r="53" spans="1:13" x14ac:dyDescent="0.3">
      <c r="B53" s="48">
        <v>51</v>
      </c>
      <c r="C53" s="49" t="s">
        <v>113</v>
      </c>
      <c r="D53" s="49" t="s">
        <v>114</v>
      </c>
      <c r="E53" s="54" t="s">
        <v>11</v>
      </c>
      <c r="F53" s="53">
        <v>95116</v>
      </c>
      <c r="G53" s="49">
        <v>6085501502</v>
      </c>
      <c r="H53" s="49">
        <v>4843</v>
      </c>
      <c r="I53" s="49" t="s">
        <v>12</v>
      </c>
      <c r="J53" s="52">
        <v>9</v>
      </c>
    </row>
    <row r="54" spans="1:13" x14ac:dyDescent="0.3">
      <c r="B54" s="48">
        <v>52</v>
      </c>
      <c r="C54" s="49" t="s">
        <v>115</v>
      </c>
      <c r="D54" s="49" t="s">
        <v>116</v>
      </c>
      <c r="E54" s="54" t="s">
        <v>11</v>
      </c>
      <c r="F54" s="53">
        <v>95116</v>
      </c>
      <c r="G54" s="49">
        <v>6085503602</v>
      </c>
      <c r="H54" s="49">
        <v>5602</v>
      </c>
      <c r="I54" s="49" t="s">
        <v>12</v>
      </c>
      <c r="J54" s="52">
        <v>10</v>
      </c>
    </row>
    <row r="55" spans="1:13" x14ac:dyDescent="0.3">
      <c r="B55" s="55">
        <v>53</v>
      </c>
      <c r="C55" s="49" t="s">
        <v>117</v>
      </c>
      <c r="D55" s="49" t="s">
        <v>118</v>
      </c>
      <c r="E55" s="54" t="s">
        <v>11</v>
      </c>
      <c r="F55" s="53">
        <v>95110</v>
      </c>
      <c r="G55" s="49">
        <v>6085503122</v>
      </c>
      <c r="H55" s="49">
        <v>3602</v>
      </c>
      <c r="I55" s="49" t="s">
        <v>12</v>
      </c>
      <c r="J55" s="52">
        <v>10</v>
      </c>
    </row>
    <row r="56" spans="1:13" x14ac:dyDescent="0.3">
      <c r="B56" s="48">
        <v>54</v>
      </c>
      <c r="C56" s="49" t="s">
        <v>119</v>
      </c>
      <c r="D56" s="49" t="s">
        <v>120</v>
      </c>
      <c r="E56" s="54" t="s">
        <v>11</v>
      </c>
      <c r="F56" s="53">
        <v>95111</v>
      </c>
      <c r="G56" s="49">
        <v>6085503217</v>
      </c>
      <c r="H56" s="49">
        <v>4838</v>
      </c>
      <c r="I56" s="49" t="s">
        <v>12</v>
      </c>
      <c r="J56" s="52">
        <v>3</v>
      </c>
    </row>
    <row r="57" spans="1:13" x14ac:dyDescent="0.3">
      <c r="B57" s="48">
        <v>55</v>
      </c>
      <c r="C57" s="49" t="s">
        <v>121</v>
      </c>
      <c r="D57" s="49" t="s">
        <v>122</v>
      </c>
      <c r="E57" s="54" t="s">
        <v>11</v>
      </c>
      <c r="F57" s="53">
        <v>95122</v>
      </c>
      <c r="G57" s="49">
        <v>6085503118</v>
      </c>
      <c r="H57" s="49">
        <v>5286</v>
      </c>
      <c r="I57" s="49" t="s">
        <v>12</v>
      </c>
      <c r="J57" s="52">
        <v>4</v>
      </c>
    </row>
    <row r="58" spans="1:13" x14ac:dyDescent="0.3">
      <c r="B58" s="55">
        <v>56</v>
      </c>
      <c r="C58" s="49" t="s">
        <v>123</v>
      </c>
      <c r="D58" s="49" t="s">
        <v>124</v>
      </c>
      <c r="E58" s="54" t="s">
        <v>11</v>
      </c>
      <c r="F58" s="49">
        <v>95111</v>
      </c>
      <c r="G58" s="49">
        <v>6085512017</v>
      </c>
      <c r="H58" s="49">
        <v>7565</v>
      </c>
      <c r="I58" s="49" t="s">
        <v>12</v>
      </c>
      <c r="J58" s="52">
        <v>3</v>
      </c>
    </row>
    <row r="59" spans="1:13" x14ac:dyDescent="0.3">
      <c r="B59" s="48">
        <v>57</v>
      </c>
      <c r="C59" s="49" t="s">
        <v>125</v>
      </c>
      <c r="D59" s="49" t="s">
        <v>126</v>
      </c>
      <c r="E59" s="54" t="s">
        <v>11</v>
      </c>
      <c r="F59" s="49">
        <v>95112</v>
      </c>
      <c r="G59" s="49">
        <v>6085503112</v>
      </c>
      <c r="H59" s="49">
        <v>4141</v>
      </c>
      <c r="I59" s="49" t="s">
        <v>12</v>
      </c>
      <c r="J59" s="52">
        <v>10</v>
      </c>
    </row>
    <row r="60" spans="1:13" x14ac:dyDescent="0.3">
      <c r="B60" s="48">
        <v>58</v>
      </c>
      <c r="C60" s="49" t="s">
        <v>127</v>
      </c>
      <c r="D60" s="49" t="s">
        <v>128</v>
      </c>
      <c r="E60" s="54" t="s">
        <v>11</v>
      </c>
      <c r="F60" s="49">
        <v>95117</v>
      </c>
      <c r="G60" s="49">
        <v>6085506305</v>
      </c>
      <c r="H60" s="49">
        <v>6726</v>
      </c>
      <c r="I60" s="49" t="s">
        <v>12</v>
      </c>
      <c r="J60" s="52">
        <v>3</v>
      </c>
    </row>
    <row r="61" spans="1:13" x14ac:dyDescent="0.3">
      <c r="B61" s="55">
        <v>59</v>
      </c>
      <c r="C61" s="49" t="s">
        <v>129</v>
      </c>
      <c r="D61" s="49" t="s">
        <v>130</v>
      </c>
      <c r="E61" s="54" t="s">
        <v>11</v>
      </c>
      <c r="F61" s="49">
        <v>95111</v>
      </c>
      <c r="G61" s="49">
        <v>6085503212</v>
      </c>
      <c r="H61" s="49">
        <v>4379</v>
      </c>
      <c r="I61" s="49" t="s">
        <v>12</v>
      </c>
      <c r="J61" s="52">
        <v>4</v>
      </c>
    </row>
    <row r="62" spans="1:13" x14ac:dyDescent="0.3">
      <c r="B62" s="48">
        <v>60</v>
      </c>
      <c r="C62" s="49" t="s">
        <v>131</v>
      </c>
      <c r="D62" s="49" t="s">
        <v>51</v>
      </c>
      <c r="E62" s="54" t="s">
        <v>11</v>
      </c>
      <c r="F62" s="53">
        <v>95110</v>
      </c>
      <c r="G62" s="49">
        <v>6085501700</v>
      </c>
      <c r="H62" s="49">
        <v>4982</v>
      </c>
      <c r="I62" s="49" t="s">
        <v>12</v>
      </c>
      <c r="J62" s="52">
        <v>12</v>
      </c>
    </row>
    <row r="63" spans="1:13" x14ac:dyDescent="0.3">
      <c r="B63" s="48">
        <v>61</v>
      </c>
      <c r="C63" s="49" t="s">
        <v>132</v>
      </c>
      <c r="D63" s="49" t="s">
        <v>133</v>
      </c>
      <c r="E63" s="54" t="s">
        <v>11</v>
      </c>
      <c r="F63" s="53">
        <v>95122</v>
      </c>
      <c r="G63" s="49">
        <v>6085503306</v>
      </c>
      <c r="H63" s="49">
        <v>4373</v>
      </c>
      <c r="I63" s="49" t="s">
        <v>12</v>
      </c>
      <c r="J63" s="52">
        <v>4</v>
      </c>
    </row>
    <row r="64" spans="1:13" s="65" customFormat="1" ht="16.2" thickBot="1" x14ac:dyDescent="0.35">
      <c r="A64" s="37"/>
      <c r="B64" s="61">
        <v>62</v>
      </c>
      <c r="C64" s="62" t="s">
        <v>134</v>
      </c>
      <c r="D64" s="62" t="s">
        <v>135</v>
      </c>
      <c r="E64" s="63" t="s">
        <v>11</v>
      </c>
      <c r="F64" s="62">
        <v>95117</v>
      </c>
      <c r="G64" s="62">
        <v>6085506305</v>
      </c>
      <c r="H64" s="62">
        <v>6726</v>
      </c>
      <c r="I64" s="62" t="s">
        <v>12</v>
      </c>
      <c r="J64" s="64">
        <v>3</v>
      </c>
      <c r="K64" s="37"/>
      <c r="L64" s="37"/>
      <c r="M64" s="37"/>
    </row>
    <row r="65" spans="2:10" x14ac:dyDescent="0.3">
      <c r="E65" s="66"/>
    </row>
    <row r="66" spans="2:10" x14ac:dyDescent="0.3">
      <c r="B66" s="67" t="s">
        <v>299</v>
      </c>
      <c r="C66" s="68"/>
      <c r="D66" s="68"/>
      <c r="E66" s="68"/>
      <c r="F66" s="68"/>
      <c r="G66" s="68"/>
      <c r="H66" s="68"/>
      <c r="I66" s="68"/>
      <c r="J66" s="68"/>
    </row>
    <row r="67" spans="2:10" x14ac:dyDescent="0.3">
      <c r="B67" s="68"/>
      <c r="C67" s="68"/>
      <c r="D67" s="68"/>
      <c r="E67" s="68"/>
      <c r="F67" s="68"/>
      <c r="G67" s="68"/>
      <c r="H67" s="68"/>
      <c r="I67" s="68"/>
      <c r="J67" s="68"/>
    </row>
  </sheetData>
  <sheetProtection sheet="1" objects="1" scenarios="1" selectLockedCells="1" selectUnlockedCells="1"/>
  <mergeCells count="1">
    <mergeCell ref="B66:J67"/>
  </mergeCells>
  <hyperlinks>
    <hyperlink ref="F3" r:id="rId1" display="https://www.bing.com/ck/a?!&amp;&amp;p=520cb076e4c1c8a9JmltdHM9MTcxMDg5MjgwMCZpZ3VpZD0yMTRlZDA4YS1mZmJkLTYwYTItMjdiOC1jMzE1ZmUxODYxN2UmaW5zaWQ9NTczNQ&amp;ptn=3&amp;ver=2&amp;hsh=3&amp;fclid=214ed08a-ffbd-60a2-27b8-c315fe18617e&amp;u=a1L21hcHM_Jm1lcGk9MTI3fn5Vbmtub3dufkFkZHJlc3NfTGluayZ0eT0xOCZxPVJvb3NldmVsdCUyMENvbW11bml0eSUyMENlbnRlciZzcz15cGlkLllOODczeDEwODg1MTM0MzI3NjI4NjU5MTEyJnBwb2lzPTM3LjM0NTQyODQ2Njc5Njg3NV8tMTIxLjg3MTc3Mjc2NjExMzI4X1Jvb3NldmVsdCUyMENvbW11bml0eSUyMENlbnRlcl9ZTjg3M3gxMDg4NTEzNDMyNzYyODY1OTExMn4mY3A9MzcuMzQ1NDI4fi0xMjEuODcxNzczJnY9MiZzVj0xJkZPUk09TVBTUlBM&amp;ntb=1" xr:uid="{E6EE56BE-4EC3-4E36-82BB-0F811EB57C03}"/>
    <hyperlink ref="F4" r:id="rId2" display="https://www.bing.com/ck/a?!&amp;&amp;p=5d7403e32ecefb9aJmltdHM9MTcxMDg5MjgwMCZpZ3VpZD0yMTRlZDA4YS1mZmJkLTYwYTItMjdiOC1jMzE1ZmUxODYxN2UmaW5zaWQ9NTczNw&amp;ptn=3&amp;ver=2&amp;hsh=3&amp;fclid=214ed08a-ffbd-60a2-27b8-c315fe18617e&amp;u=a1L21hcHM_Jm1lcGk9MjN-flRvcE9mUGFnZX5MYXJnZU1hcExpbmsmdHk9MTgmcT0xMzAwJTIwU2VudGVyJTIwUmQlMkMlMjBTYW4lMjBKb3NlJTJDJTIwQ0ElMjA5NTExMiZwcG9pcz0zNy4zMjM5NTdfLTEyMS44NjIwMjFfMTMwMCUyMFNlbnRlciUyMFJkJTJDJTIwU2FuJTIwSm9zZSUyQyUyMENBJTIwOTUxMTJffiZjcD0zNy4zMjM5NTd-LTEyMS44NjIwMjEmdj0yJnNWPTEmRk9STT1NSVJFJnFwdnQ9MTMwMCtTZW50ZXIrUmQr&amp;ntb=1" xr:uid="{A48818F8-98E0-4799-957A-D6D1D4808529}"/>
    <hyperlink ref="F5" r:id="rId3" display="https://www.bing.com/ck/a?!&amp;&amp;p=2849597693abaf07JmltdHM9MTcxMDg5MjgwMCZpZ3VpZD0yMTRlZDA4YS1mZmJkLTYwYTItMjdiOC1jMzE1ZmUxODYxN2UmaW5zaWQ9NTU4OQ&amp;ptn=3&amp;ver=2&amp;hsh=3&amp;fclid=214ed08a-ffbd-60a2-27b8-c315fe18617e&amp;u=a1L21hcHM_Jm1lcGk9MjN-flRvcE9mUGFnZX5MYXJnZU1hcExpbmsmdHk9MTgmcT0xMTM4JTIwT2xpbmRlciUyMEN0JTJDJTIwU2FuJTIwSm9zZSUyQyUyMENBJTIwOTUxMjImcHBvaXM9MzcuMzM1MjM5Xy0xMjEuODUxNzc5XzExMzglMjBPbGluZGVyJTIwQ3QlMkMlMjBTYW4lMjBKb3NlJTJDJTIwQ0ElMjA5NTEyMl9-JmNwPTM3LjMzNTIzOX4tMTIxLjg1MTc3OSZ2PTImc1Y9MSZGT1JNPU1JUkUmcXB2dD0xMTM4K09saW5kZXIrQ291cnQr&amp;ntb=1" xr:uid="{F9F55F86-F5FD-48FB-8E3C-C8611CBBD623}"/>
  </hyperlinks>
  <pageMargins left="0.7" right="0.7" top="0.75" bottom="0.75" header="0.3" footer="0.3"/>
  <pageSetup scale="35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D4EB7-33FD-45E6-9C34-BF9345A78D9D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3FB9C-9045-4266-A406-B093F399704F}">
  <dimension ref="A1:S63"/>
  <sheetViews>
    <sheetView topLeftCell="C1" workbookViewId="0">
      <selection activeCell="J13" sqref="J13:R13"/>
    </sheetView>
  </sheetViews>
  <sheetFormatPr defaultColWidth="21.6640625" defaultRowHeight="14.4" x14ac:dyDescent="0.3"/>
  <cols>
    <col min="1" max="1" width="11.6640625" style="19" bestFit="1" customWidth="1"/>
    <col min="2" max="2" width="63.88671875" style="19" bestFit="1" customWidth="1"/>
    <col min="3" max="3" width="34.33203125" style="19" bestFit="1" customWidth="1"/>
    <col min="4" max="4" width="13.44140625" style="19" bestFit="1" customWidth="1"/>
    <col min="5" max="5" width="8.33203125" style="19" bestFit="1" customWidth="1"/>
    <col min="6" max="6" width="21.44140625" style="19" bestFit="1" customWidth="1"/>
    <col min="7" max="7" width="11" style="19" bestFit="1" customWidth="1"/>
    <col min="8" max="8" width="10.33203125" style="19" bestFit="1" customWidth="1"/>
    <col min="9" max="9" width="13.5546875" style="19" bestFit="1" customWidth="1"/>
    <col min="10" max="10" width="7.33203125" style="19" bestFit="1" customWidth="1"/>
    <col min="11" max="11" width="6.6640625" style="19" bestFit="1" customWidth="1"/>
    <col min="12" max="12" width="6.44140625" style="19" bestFit="1" customWidth="1"/>
    <col min="13" max="13" width="7.6640625" style="19" bestFit="1" customWidth="1"/>
    <col min="14" max="14" width="8.5546875" style="19" bestFit="1" customWidth="1"/>
    <col min="15" max="15" width="13.5546875" style="19" bestFit="1" customWidth="1"/>
    <col min="16" max="16" width="11" style="19" customWidth="1"/>
    <col min="17" max="17" width="12.33203125" style="19" bestFit="1" customWidth="1"/>
    <col min="18" max="18" width="10.109375" style="19" bestFit="1" customWidth="1"/>
    <col min="19" max="16384" width="21.6640625" style="19"/>
  </cols>
  <sheetData>
    <row r="1" spans="1:18" s="20" customFormat="1" ht="28.8" x14ac:dyDescent="0.3">
      <c r="A1" s="28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136</v>
      </c>
      <c r="G1" s="29" t="s">
        <v>5</v>
      </c>
      <c r="H1" s="29" t="s">
        <v>6</v>
      </c>
      <c r="I1" s="29" t="s">
        <v>7</v>
      </c>
      <c r="J1" s="29" t="s">
        <v>137</v>
      </c>
      <c r="K1" s="29" t="s">
        <v>138</v>
      </c>
      <c r="L1" s="29" t="s">
        <v>139</v>
      </c>
      <c r="M1" s="29" t="s">
        <v>140</v>
      </c>
      <c r="N1" s="29" t="s">
        <v>141</v>
      </c>
      <c r="O1" s="29" t="s">
        <v>142</v>
      </c>
      <c r="P1" s="29" t="s">
        <v>143</v>
      </c>
      <c r="Q1" s="29" t="s">
        <v>144</v>
      </c>
      <c r="R1" s="30" t="s">
        <v>145</v>
      </c>
    </row>
    <row r="2" spans="1:18" s="23" customFormat="1" x14ac:dyDescent="0.3">
      <c r="A2" s="31">
        <v>1</v>
      </c>
      <c r="B2" s="18" t="s">
        <v>9</v>
      </c>
      <c r="C2" s="18" t="s">
        <v>10</v>
      </c>
      <c r="D2" s="18" t="s">
        <v>11</v>
      </c>
      <c r="E2" s="24">
        <v>95116</v>
      </c>
      <c r="F2" s="18" t="s">
        <v>146</v>
      </c>
      <c r="G2" s="18">
        <v>6085501401</v>
      </c>
      <c r="H2" s="25">
        <v>3226</v>
      </c>
      <c r="I2" s="18" t="s">
        <v>12</v>
      </c>
      <c r="J2" s="18">
        <v>0</v>
      </c>
      <c r="K2" s="18">
        <v>1</v>
      </c>
      <c r="L2" s="18">
        <v>0</v>
      </c>
      <c r="M2" s="18">
        <v>1</v>
      </c>
      <c r="N2" s="18">
        <v>2</v>
      </c>
      <c r="O2" s="18">
        <v>1</v>
      </c>
      <c r="P2" s="18">
        <v>1</v>
      </c>
      <c r="Q2" s="18">
        <v>3</v>
      </c>
      <c r="R2" s="32">
        <f>SUM(J2:Q2)</f>
        <v>9</v>
      </c>
    </row>
    <row r="3" spans="1:18" x14ac:dyDescent="0.3">
      <c r="A3" s="31">
        <v>2</v>
      </c>
      <c r="B3" s="18" t="s">
        <v>13</v>
      </c>
      <c r="C3" s="18" t="s">
        <v>14</v>
      </c>
      <c r="D3" s="18" t="s">
        <v>11</v>
      </c>
      <c r="E3" s="24">
        <v>95112</v>
      </c>
      <c r="F3" s="18" t="s">
        <v>146</v>
      </c>
      <c r="G3" s="18">
        <v>6085503105</v>
      </c>
      <c r="H3" s="25">
        <v>2460</v>
      </c>
      <c r="I3" s="18" t="s">
        <v>12</v>
      </c>
      <c r="J3" s="18">
        <v>0</v>
      </c>
      <c r="K3" s="18">
        <v>1</v>
      </c>
      <c r="L3" s="18">
        <v>0</v>
      </c>
      <c r="M3" s="18">
        <v>1</v>
      </c>
      <c r="N3" s="18">
        <v>1</v>
      </c>
      <c r="O3" s="18">
        <v>0</v>
      </c>
      <c r="P3" s="18">
        <v>0</v>
      </c>
      <c r="Q3" s="18">
        <v>3</v>
      </c>
      <c r="R3" s="32">
        <f t="shared" ref="R3:R63" si="0">SUM(J3:Q3)</f>
        <v>6</v>
      </c>
    </row>
    <row r="4" spans="1:18" x14ac:dyDescent="0.3">
      <c r="A4" s="31">
        <v>3</v>
      </c>
      <c r="B4" s="18" t="s">
        <v>15</v>
      </c>
      <c r="C4" s="18" t="s">
        <v>16</v>
      </c>
      <c r="D4" s="18" t="s">
        <v>11</v>
      </c>
      <c r="E4" s="24">
        <v>95122</v>
      </c>
      <c r="F4" s="18" t="s">
        <v>146</v>
      </c>
      <c r="G4" s="18">
        <v>6085503602</v>
      </c>
      <c r="H4" s="25">
        <v>5602</v>
      </c>
      <c r="I4" s="18" t="s">
        <v>12</v>
      </c>
      <c r="J4" s="18">
        <v>0</v>
      </c>
      <c r="K4" s="18">
        <v>1</v>
      </c>
      <c r="L4" s="18">
        <v>0</v>
      </c>
      <c r="M4" s="18">
        <v>2</v>
      </c>
      <c r="N4" s="18">
        <v>3</v>
      </c>
      <c r="O4" s="18">
        <v>1</v>
      </c>
      <c r="P4" s="18">
        <v>0</v>
      </c>
      <c r="Q4" s="18">
        <v>3</v>
      </c>
      <c r="R4" s="32">
        <f t="shared" si="0"/>
        <v>10</v>
      </c>
    </row>
    <row r="5" spans="1:18" x14ac:dyDescent="0.3">
      <c r="A5" s="31">
        <v>4</v>
      </c>
      <c r="B5" s="18" t="s">
        <v>17</v>
      </c>
      <c r="C5" s="18" t="s">
        <v>18</v>
      </c>
      <c r="D5" s="18" t="s">
        <v>11</v>
      </c>
      <c r="E5" s="18">
        <v>95132</v>
      </c>
      <c r="F5" s="18" t="s">
        <v>146</v>
      </c>
      <c r="G5" s="18">
        <v>6085504323</v>
      </c>
      <c r="H5" s="25">
        <v>6005</v>
      </c>
      <c r="I5" s="18" t="s">
        <v>12</v>
      </c>
      <c r="J5" s="18">
        <v>0</v>
      </c>
      <c r="K5" s="18">
        <v>1</v>
      </c>
      <c r="L5" s="18">
        <v>0</v>
      </c>
      <c r="M5" s="18">
        <v>0</v>
      </c>
      <c r="N5" s="18">
        <v>1</v>
      </c>
      <c r="O5" s="18">
        <v>1</v>
      </c>
      <c r="P5" s="18">
        <v>0</v>
      </c>
      <c r="Q5" s="18">
        <v>2</v>
      </c>
      <c r="R5" s="32">
        <f t="shared" si="0"/>
        <v>5</v>
      </c>
    </row>
    <row r="6" spans="1:18" x14ac:dyDescent="0.3">
      <c r="A6" s="31">
        <v>5</v>
      </c>
      <c r="B6" s="18" t="s">
        <v>19</v>
      </c>
      <c r="C6" s="18" t="s">
        <v>20</v>
      </c>
      <c r="D6" s="18" t="s">
        <v>11</v>
      </c>
      <c r="E6" s="18">
        <v>95121</v>
      </c>
      <c r="F6" s="18" t="s">
        <v>146</v>
      </c>
      <c r="G6" s="18">
        <v>6085503212</v>
      </c>
      <c r="H6" s="18">
        <v>4379</v>
      </c>
      <c r="I6" s="18" t="s">
        <v>12</v>
      </c>
      <c r="J6" s="18">
        <v>0</v>
      </c>
      <c r="K6" s="18">
        <v>1</v>
      </c>
      <c r="L6" s="18">
        <v>0</v>
      </c>
      <c r="M6" s="18">
        <v>0</v>
      </c>
      <c r="N6" s="18">
        <v>0</v>
      </c>
      <c r="O6" s="18">
        <v>1</v>
      </c>
      <c r="P6" s="18">
        <v>0</v>
      </c>
      <c r="Q6" s="18">
        <v>2</v>
      </c>
      <c r="R6" s="32">
        <f t="shared" si="0"/>
        <v>4</v>
      </c>
    </row>
    <row r="7" spans="1:18" x14ac:dyDescent="0.3">
      <c r="A7" s="31">
        <v>6</v>
      </c>
      <c r="B7" s="18" t="s">
        <v>147</v>
      </c>
      <c r="C7" s="18" t="s">
        <v>22</v>
      </c>
      <c r="D7" s="18" t="s">
        <v>11</v>
      </c>
      <c r="E7" s="26">
        <v>95112</v>
      </c>
      <c r="F7" s="18" t="s">
        <v>146</v>
      </c>
      <c r="G7" s="18">
        <v>6085503122</v>
      </c>
      <c r="H7" s="25">
        <v>3602</v>
      </c>
      <c r="I7" s="18" t="s">
        <v>12</v>
      </c>
      <c r="J7" s="18">
        <v>0</v>
      </c>
      <c r="K7" s="18">
        <v>2</v>
      </c>
      <c r="L7" s="18">
        <v>0</v>
      </c>
      <c r="M7" s="18">
        <v>4</v>
      </c>
      <c r="N7" s="18">
        <v>3</v>
      </c>
      <c r="O7" s="18">
        <v>0</v>
      </c>
      <c r="P7" s="18">
        <v>0</v>
      </c>
      <c r="Q7" s="18">
        <v>3</v>
      </c>
      <c r="R7" s="32">
        <f t="shared" si="0"/>
        <v>12</v>
      </c>
    </row>
    <row r="8" spans="1:18" x14ac:dyDescent="0.3">
      <c r="A8" s="31">
        <v>7</v>
      </c>
      <c r="B8" s="18" t="s">
        <v>23</v>
      </c>
      <c r="C8" s="18" t="s">
        <v>24</v>
      </c>
      <c r="D8" s="18" t="s">
        <v>25</v>
      </c>
      <c r="E8" s="18">
        <v>95037</v>
      </c>
      <c r="F8" s="18" t="s">
        <v>146</v>
      </c>
      <c r="G8" s="18">
        <v>6085512313</v>
      </c>
      <c r="H8" s="18">
        <v>3842</v>
      </c>
      <c r="I8" s="18" t="s">
        <v>26</v>
      </c>
      <c r="J8" s="18">
        <v>0</v>
      </c>
      <c r="K8" s="18">
        <v>1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1</v>
      </c>
      <c r="R8" s="32">
        <f t="shared" si="0"/>
        <v>2</v>
      </c>
    </row>
    <row r="9" spans="1:18" x14ac:dyDescent="0.3">
      <c r="A9" s="31">
        <v>8</v>
      </c>
      <c r="B9" s="18" t="s">
        <v>27</v>
      </c>
      <c r="C9" s="18" t="s">
        <v>28</v>
      </c>
      <c r="D9" s="18" t="s">
        <v>29</v>
      </c>
      <c r="E9" s="18">
        <v>94040</v>
      </c>
      <c r="F9" s="18" t="s">
        <v>146</v>
      </c>
      <c r="G9" s="18">
        <v>6085509802</v>
      </c>
      <c r="H9" s="25">
        <v>3167</v>
      </c>
      <c r="I9" s="18" t="s">
        <v>26</v>
      </c>
      <c r="J9" s="18">
        <v>1</v>
      </c>
      <c r="K9" s="18">
        <v>1</v>
      </c>
      <c r="L9" s="18">
        <v>0</v>
      </c>
      <c r="M9" s="18">
        <v>0</v>
      </c>
      <c r="N9" s="18">
        <v>1</v>
      </c>
      <c r="O9" s="18">
        <v>0</v>
      </c>
      <c r="P9" s="18">
        <v>0</v>
      </c>
      <c r="Q9" s="18">
        <v>0</v>
      </c>
      <c r="R9" s="32">
        <f t="shared" si="0"/>
        <v>3</v>
      </c>
    </row>
    <row r="10" spans="1:18" x14ac:dyDescent="0.3">
      <c r="A10" s="31">
        <v>9</v>
      </c>
      <c r="B10" s="18" t="s">
        <v>30</v>
      </c>
      <c r="C10" s="18" t="s">
        <v>31</v>
      </c>
      <c r="D10" s="18" t="s">
        <v>29</v>
      </c>
      <c r="E10" s="18">
        <v>94043</v>
      </c>
      <c r="F10" s="18" t="s">
        <v>146</v>
      </c>
      <c r="G10" s="18">
        <v>6085509202</v>
      </c>
      <c r="H10" s="25">
        <v>4708</v>
      </c>
      <c r="I10" s="18" t="s">
        <v>26</v>
      </c>
      <c r="J10" s="18">
        <v>1</v>
      </c>
      <c r="K10" s="18">
        <v>1</v>
      </c>
      <c r="L10" s="18">
        <v>0</v>
      </c>
      <c r="M10" s="18">
        <v>0</v>
      </c>
      <c r="N10" s="18">
        <v>1</v>
      </c>
      <c r="O10" s="18">
        <v>0</v>
      </c>
      <c r="P10" s="18">
        <v>0</v>
      </c>
      <c r="Q10" s="18">
        <v>1</v>
      </c>
      <c r="R10" s="32">
        <f t="shared" si="0"/>
        <v>4</v>
      </c>
    </row>
    <row r="11" spans="1:18" x14ac:dyDescent="0.3">
      <c r="A11" s="31">
        <v>10</v>
      </c>
      <c r="B11" s="18" t="s">
        <v>32</v>
      </c>
      <c r="C11" s="18" t="s">
        <v>33</v>
      </c>
      <c r="D11" s="18" t="s">
        <v>34</v>
      </c>
      <c r="E11" s="18">
        <v>95014</v>
      </c>
      <c r="F11" s="18" t="s">
        <v>146</v>
      </c>
      <c r="G11" s="18">
        <v>6085507806</v>
      </c>
      <c r="H11" s="25">
        <v>5971</v>
      </c>
      <c r="I11" s="18" t="s">
        <v>26</v>
      </c>
      <c r="J11" s="18">
        <v>0</v>
      </c>
      <c r="K11" s="18">
        <v>1</v>
      </c>
      <c r="L11" s="18">
        <v>0</v>
      </c>
      <c r="M11" s="18">
        <v>0</v>
      </c>
      <c r="N11" s="18">
        <v>1</v>
      </c>
      <c r="O11" s="18">
        <v>1</v>
      </c>
      <c r="P11" s="18">
        <v>0</v>
      </c>
      <c r="Q11" s="18">
        <v>1</v>
      </c>
      <c r="R11" s="32">
        <f t="shared" si="0"/>
        <v>4</v>
      </c>
    </row>
    <row r="12" spans="1:18" x14ac:dyDescent="0.3">
      <c r="A12" s="31">
        <v>11</v>
      </c>
      <c r="B12" s="18" t="s">
        <v>35</v>
      </c>
      <c r="C12" s="18" t="s">
        <v>36</v>
      </c>
      <c r="D12" s="18" t="s">
        <v>37</v>
      </c>
      <c r="E12" s="18">
        <v>94085</v>
      </c>
      <c r="F12" s="18" t="s">
        <v>146</v>
      </c>
      <c r="G12" s="18">
        <v>6085508704</v>
      </c>
      <c r="H12" s="25">
        <v>7587</v>
      </c>
      <c r="I12" s="18" t="s">
        <v>26</v>
      </c>
      <c r="J12" s="18">
        <v>0</v>
      </c>
      <c r="K12" s="18">
        <v>1</v>
      </c>
      <c r="L12" s="18">
        <v>0</v>
      </c>
      <c r="M12" s="18">
        <v>1</v>
      </c>
      <c r="N12" s="18">
        <v>2</v>
      </c>
      <c r="O12" s="18">
        <v>1</v>
      </c>
      <c r="P12" s="18">
        <v>0</v>
      </c>
      <c r="Q12" s="18">
        <v>0</v>
      </c>
      <c r="R12" s="32">
        <f t="shared" si="0"/>
        <v>5</v>
      </c>
    </row>
    <row r="13" spans="1:18" x14ac:dyDescent="0.3">
      <c r="A13" s="31"/>
      <c r="B13" s="18" t="s">
        <v>294</v>
      </c>
      <c r="C13" s="18" t="s">
        <v>295</v>
      </c>
      <c r="D13" s="18" t="s">
        <v>37</v>
      </c>
      <c r="E13" s="18">
        <v>94089</v>
      </c>
      <c r="F13" s="18" t="s">
        <v>146</v>
      </c>
      <c r="G13" s="18">
        <v>6001450701</v>
      </c>
      <c r="H13" s="18">
        <v>8596</v>
      </c>
      <c r="I13" s="25" t="s">
        <v>26</v>
      </c>
      <c r="J13" s="18">
        <v>1</v>
      </c>
      <c r="K13" s="18">
        <v>1</v>
      </c>
      <c r="L13" s="18">
        <v>0</v>
      </c>
      <c r="M13" s="18">
        <v>0</v>
      </c>
      <c r="N13" s="18">
        <v>2</v>
      </c>
      <c r="O13" s="18">
        <v>0</v>
      </c>
      <c r="P13" s="18">
        <v>0</v>
      </c>
      <c r="Q13" s="18">
        <v>1</v>
      </c>
      <c r="R13" s="32">
        <f t="shared" si="0"/>
        <v>5</v>
      </c>
    </row>
    <row r="14" spans="1:18" x14ac:dyDescent="0.3">
      <c r="A14" s="31">
        <v>12</v>
      </c>
      <c r="B14" s="18" t="s">
        <v>38</v>
      </c>
      <c r="C14" s="27" t="s">
        <v>39</v>
      </c>
      <c r="D14" s="27" t="s">
        <v>11</v>
      </c>
      <c r="E14" s="26">
        <v>95110</v>
      </c>
      <c r="F14" s="18" t="s">
        <v>148</v>
      </c>
      <c r="G14" s="18">
        <v>6085503121</v>
      </c>
      <c r="H14" s="18">
        <v>4788</v>
      </c>
      <c r="I14" s="18" t="s">
        <v>12</v>
      </c>
      <c r="J14" s="18">
        <v>1</v>
      </c>
      <c r="K14" s="18">
        <v>2</v>
      </c>
      <c r="L14" s="18">
        <v>0</v>
      </c>
      <c r="M14" s="18">
        <v>3</v>
      </c>
      <c r="N14" s="18">
        <v>3</v>
      </c>
      <c r="O14" s="18">
        <v>1</v>
      </c>
      <c r="P14" s="18">
        <v>0</v>
      </c>
      <c r="Q14" s="18">
        <v>3</v>
      </c>
      <c r="R14" s="32">
        <f t="shared" si="0"/>
        <v>13</v>
      </c>
    </row>
    <row r="15" spans="1:18" x14ac:dyDescent="0.3">
      <c r="A15" s="31">
        <v>13</v>
      </c>
      <c r="B15" s="18" t="s">
        <v>40</v>
      </c>
      <c r="C15" s="27" t="s">
        <v>41</v>
      </c>
      <c r="D15" s="27" t="s">
        <v>11</v>
      </c>
      <c r="E15" s="26">
        <v>95127</v>
      </c>
      <c r="F15" s="18" t="s">
        <v>148</v>
      </c>
      <c r="G15" s="18">
        <v>6085503903</v>
      </c>
      <c r="H15" s="18">
        <v>3773</v>
      </c>
      <c r="I15" s="18" t="s">
        <v>12</v>
      </c>
      <c r="J15" s="18">
        <v>0</v>
      </c>
      <c r="K15" s="18">
        <v>1</v>
      </c>
      <c r="L15" s="18">
        <v>0</v>
      </c>
      <c r="M15" s="18">
        <v>0</v>
      </c>
      <c r="N15" s="18">
        <v>1</v>
      </c>
      <c r="O15" s="18">
        <v>0</v>
      </c>
      <c r="P15" s="18">
        <v>0</v>
      </c>
      <c r="Q15" s="18">
        <v>2</v>
      </c>
      <c r="R15" s="32">
        <f t="shared" si="0"/>
        <v>4</v>
      </c>
    </row>
    <row r="16" spans="1:18" x14ac:dyDescent="0.3">
      <c r="A16" s="31">
        <v>14</v>
      </c>
      <c r="B16" s="18" t="s">
        <v>42</v>
      </c>
      <c r="C16" s="18" t="s">
        <v>43</v>
      </c>
      <c r="D16" s="27" t="s">
        <v>11</v>
      </c>
      <c r="E16" s="18">
        <v>95111</v>
      </c>
      <c r="F16" s="18" t="s">
        <v>148</v>
      </c>
      <c r="G16" s="18">
        <v>6085503214</v>
      </c>
      <c r="H16" s="18">
        <v>8468</v>
      </c>
      <c r="I16" s="18" t="s">
        <v>12</v>
      </c>
      <c r="J16" s="18">
        <v>2</v>
      </c>
      <c r="K16" s="18">
        <v>2</v>
      </c>
      <c r="L16" s="18">
        <v>0</v>
      </c>
      <c r="M16" s="18">
        <v>1</v>
      </c>
      <c r="N16" s="18">
        <v>1</v>
      </c>
      <c r="O16" s="18">
        <v>0</v>
      </c>
      <c r="P16" s="18">
        <v>0</v>
      </c>
      <c r="Q16" s="18">
        <v>3</v>
      </c>
      <c r="R16" s="32">
        <f t="shared" si="0"/>
        <v>9</v>
      </c>
    </row>
    <row r="17" spans="1:18" x14ac:dyDescent="0.3">
      <c r="A17" s="31">
        <v>15</v>
      </c>
      <c r="B17" s="18" t="s">
        <v>44</v>
      </c>
      <c r="C17" s="18" t="s">
        <v>45</v>
      </c>
      <c r="D17" s="27" t="s">
        <v>11</v>
      </c>
      <c r="E17" s="26">
        <v>95112</v>
      </c>
      <c r="F17" s="18" t="s">
        <v>148</v>
      </c>
      <c r="G17" s="18">
        <v>6085503112</v>
      </c>
      <c r="H17" s="18">
        <v>4141</v>
      </c>
      <c r="I17" s="18" t="s">
        <v>12</v>
      </c>
      <c r="J17" s="18">
        <v>1</v>
      </c>
      <c r="K17" s="18">
        <v>2</v>
      </c>
      <c r="L17" s="18">
        <v>0</v>
      </c>
      <c r="M17" s="18">
        <v>2</v>
      </c>
      <c r="N17" s="18">
        <v>1</v>
      </c>
      <c r="O17" s="18">
        <v>1</v>
      </c>
      <c r="P17" s="18">
        <v>0</v>
      </c>
      <c r="Q17" s="18">
        <v>3</v>
      </c>
      <c r="R17" s="32">
        <f t="shared" si="0"/>
        <v>10</v>
      </c>
    </row>
    <row r="18" spans="1:18" x14ac:dyDescent="0.3">
      <c r="A18" s="31">
        <v>16</v>
      </c>
      <c r="B18" s="18" t="s">
        <v>46</v>
      </c>
      <c r="C18" s="18" t="s">
        <v>47</v>
      </c>
      <c r="D18" s="27" t="s">
        <v>11</v>
      </c>
      <c r="E18" s="18">
        <v>95132</v>
      </c>
      <c r="F18" s="18" t="s">
        <v>148</v>
      </c>
      <c r="G18" s="18">
        <v>6085504308</v>
      </c>
      <c r="H18" s="18">
        <v>4537</v>
      </c>
      <c r="I18" s="18" t="s">
        <v>12</v>
      </c>
      <c r="J18" s="18">
        <v>1</v>
      </c>
      <c r="K18" s="18">
        <v>1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2</v>
      </c>
      <c r="R18" s="32">
        <f t="shared" si="0"/>
        <v>4</v>
      </c>
    </row>
    <row r="19" spans="1:18" x14ac:dyDescent="0.3">
      <c r="A19" s="31">
        <v>17</v>
      </c>
      <c r="B19" s="18" t="s">
        <v>48</v>
      </c>
      <c r="C19" s="27" t="s">
        <v>49</v>
      </c>
      <c r="D19" s="27" t="s">
        <v>11</v>
      </c>
      <c r="E19" s="26">
        <v>95132</v>
      </c>
      <c r="F19" s="18" t="s">
        <v>148</v>
      </c>
      <c r="G19" s="18">
        <v>6085504411</v>
      </c>
      <c r="H19" s="18">
        <v>5884</v>
      </c>
      <c r="I19" s="18" t="s">
        <v>12</v>
      </c>
      <c r="J19" s="18">
        <v>0</v>
      </c>
      <c r="K19" s="18">
        <v>1</v>
      </c>
      <c r="L19" s="18">
        <v>0</v>
      </c>
      <c r="M19" s="18">
        <v>0</v>
      </c>
      <c r="N19" s="18">
        <v>1</v>
      </c>
      <c r="O19" s="18">
        <v>0</v>
      </c>
      <c r="P19" s="18">
        <v>0</v>
      </c>
      <c r="Q19" s="18">
        <v>2</v>
      </c>
      <c r="R19" s="32">
        <f t="shared" si="0"/>
        <v>4</v>
      </c>
    </row>
    <row r="20" spans="1:18" x14ac:dyDescent="0.3">
      <c r="A20" s="31">
        <v>18</v>
      </c>
      <c r="B20" s="18" t="s">
        <v>50</v>
      </c>
      <c r="C20" s="18" t="s">
        <v>51</v>
      </c>
      <c r="D20" s="27" t="s">
        <v>11</v>
      </c>
      <c r="E20" s="26">
        <v>95110</v>
      </c>
      <c r="F20" s="18" t="s">
        <v>148</v>
      </c>
      <c r="G20" s="18">
        <v>6085501700</v>
      </c>
      <c r="H20" s="18">
        <v>4982</v>
      </c>
      <c r="I20" s="18" t="s">
        <v>12</v>
      </c>
      <c r="J20" s="18">
        <v>1</v>
      </c>
      <c r="K20" s="18">
        <v>2</v>
      </c>
      <c r="L20" s="18">
        <v>0</v>
      </c>
      <c r="M20" s="18">
        <v>3</v>
      </c>
      <c r="N20" s="18">
        <v>1</v>
      </c>
      <c r="O20" s="18">
        <v>1</v>
      </c>
      <c r="P20" s="18">
        <v>1</v>
      </c>
      <c r="Q20" s="18">
        <v>3</v>
      </c>
      <c r="R20" s="32">
        <f t="shared" si="0"/>
        <v>12</v>
      </c>
    </row>
    <row r="21" spans="1:18" x14ac:dyDescent="0.3">
      <c r="A21" s="31">
        <v>19</v>
      </c>
      <c r="B21" s="18" t="s">
        <v>52</v>
      </c>
      <c r="C21" s="18" t="s">
        <v>53</v>
      </c>
      <c r="D21" s="27" t="s">
        <v>11</v>
      </c>
      <c r="E21" s="18">
        <v>95116</v>
      </c>
      <c r="F21" s="18" t="s">
        <v>148</v>
      </c>
      <c r="G21" s="18">
        <v>6085504002</v>
      </c>
      <c r="H21" s="18">
        <v>6772</v>
      </c>
      <c r="I21" s="18" t="s">
        <v>12</v>
      </c>
      <c r="J21" s="18">
        <v>1</v>
      </c>
      <c r="K21" s="18">
        <v>1</v>
      </c>
      <c r="L21" s="18">
        <v>0</v>
      </c>
      <c r="M21" s="18">
        <v>1</v>
      </c>
      <c r="N21" s="18">
        <v>0</v>
      </c>
      <c r="O21" s="18">
        <v>1</v>
      </c>
      <c r="P21" s="18">
        <v>0</v>
      </c>
      <c r="Q21" s="18">
        <v>2</v>
      </c>
      <c r="R21" s="32">
        <f t="shared" si="0"/>
        <v>6</v>
      </c>
    </row>
    <row r="22" spans="1:18" x14ac:dyDescent="0.3">
      <c r="A22" s="31">
        <v>20</v>
      </c>
      <c r="B22" s="18" t="s">
        <v>54</v>
      </c>
      <c r="C22" s="27" t="s">
        <v>55</v>
      </c>
      <c r="D22" s="27" t="s">
        <v>11</v>
      </c>
      <c r="E22" s="26">
        <v>95112</v>
      </c>
      <c r="F22" s="18" t="s">
        <v>148</v>
      </c>
      <c r="G22" s="18">
        <v>6085503122</v>
      </c>
      <c r="H22" s="18">
        <v>3602</v>
      </c>
      <c r="I22" s="18" t="s">
        <v>12</v>
      </c>
      <c r="J22" s="18">
        <v>0</v>
      </c>
      <c r="K22" s="18">
        <v>2</v>
      </c>
      <c r="L22" s="18">
        <v>0</v>
      </c>
      <c r="M22" s="18">
        <v>3</v>
      </c>
      <c r="N22" s="18">
        <v>1</v>
      </c>
      <c r="O22" s="18">
        <v>0</v>
      </c>
      <c r="P22" s="18">
        <v>0</v>
      </c>
      <c r="Q22" s="18">
        <v>3</v>
      </c>
      <c r="R22" s="32">
        <f t="shared" si="0"/>
        <v>9</v>
      </c>
    </row>
    <row r="23" spans="1:18" x14ac:dyDescent="0.3">
      <c r="A23" s="31">
        <v>21</v>
      </c>
      <c r="B23" s="18" t="s">
        <v>56</v>
      </c>
      <c r="C23" s="18" t="s">
        <v>57</v>
      </c>
      <c r="D23" s="27" t="s">
        <v>11</v>
      </c>
      <c r="E23" s="18">
        <v>95127</v>
      </c>
      <c r="F23" s="18" t="s">
        <v>148</v>
      </c>
      <c r="G23" s="18">
        <v>6085504001</v>
      </c>
      <c r="H23" s="18">
        <v>6078</v>
      </c>
      <c r="I23" s="18" t="s">
        <v>12</v>
      </c>
      <c r="J23" s="18">
        <v>0</v>
      </c>
      <c r="K23" s="18">
        <v>1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2</v>
      </c>
      <c r="R23" s="32">
        <f t="shared" si="0"/>
        <v>3</v>
      </c>
    </row>
    <row r="24" spans="1:18" x14ac:dyDescent="0.3">
      <c r="A24" s="31">
        <v>22</v>
      </c>
      <c r="B24" s="18" t="s">
        <v>58</v>
      </c>
      <c r="C24" s="18" t="s">
        <v>59</v>
      </c>
      <c r="D24" s="27" t="s">
        <v>11</v>
      </c>
      <c r="E24" s="18">
        <v>95116</v>
      </c>
      <c r="F24" s="18" t="s">
        <v>148</v>
      </c>
      <c r="G24" s="18">
        <v>6085501402</v>
      </c>
      <c r="H24" s="18">
        <v>3046</v>
      </c>
      <c r="I24" s="18" t="s">
        <v>12</v>
      </c>
      <c r="J24" s="18">
        <v>0</v>
      </c>
      <c r="K24" s="18">
        <v>1</v>
      </c>
      <c r="L24" s="18">
        <v>0</v>
      </c>
      <c r="M24" s="18">
        <v>1</v>
      </c>
      <c r="N24" s="18">
        <v>3</v>
      </c>
      <c r="O24" s="18">
        <v>0</v>
      </c>
      <c r="P24" s="18">
        <v>0</v>
      </c>
      <c r="Q24" s="18">
        <v>2</v>
      </c>
      <c r="R24" s="32">
        <f t="shared" si="0"/>
        <v>7</v>
      </c>
    </row>
    <row r="25" spans="1:18" x14ac:dyDescent="0.3">
      <c r="A25" s="31">
        <v>23</v>
      </c>
      <c r="B25" s="18" t="s">
        <v>60</v>
      </c>
      <c r="C25" s="18" t="s">
        <v>61</v>
      </c>
      <c r="D25" s="27" t="s">
        <v>11</v>
      </c>
      <c r="E25" s="26">
        <v>95111</v>
      </c>
      <c r="F25" s="18" t="s">
        <v>148</v>
      </c>
      <c r="G25" s="18">
        <v>6085512043</v>
      </c>
      <c r="H25" s="18">
        <v>6583</v>
      </c>
      <c r="I25" s="18" t="s">
        <v>12</v>
      </c>
      <c r="J25" s="18">
        <v>2</v>
      </c>
      <c r="K25" s="18">
        <v>0</v>
      </c>
      <c r="L25" s="18">
        <v>0</v>
      </c>
      <c r="M25" s="18">
        <v>1</v>
      </c>
      <c r="N25" s="18">
        <v>0</v>
      </c>
      <c r="O25" s="18">
        <v>0</v>
      </c>
      <c r="P25" s="18">
        <v>0</v>
      </c>
      <c r="Q25" s="18">
        <v>3</v>
      </c>
      <c r="R25" s="32">
        <f t="shared" si="0"/>
        <v>6</v>
      </c>
    </row>
    <row r="26" spans="1:18" x14ac:dyDescent="0.3">
      <c r="A26" s="31">
        <v>24</v>
      </c>
      <c r="B26" s="18" t="s">
        <v>62</v>
      </c>
      <c r="C26" s="18" t="s">
        <v>63</v>
      </c>
      <c r="D26" s="27" t="s">
        <v>11</v>
      </c>
      <c r="E26" s="18">
        <v>95133</v>
      </c>
      <c r="F26" s="18" t="s">
        <v>148</v>
      </c>
      <c r="G26" s="18">
        <v>6085503708</v>
      </c>
      <c r="H26" s="18">
        <v>2955</v>
      </c>
      <c r="I26" s="18" t="s">
        <v>12</v>
      </c>
      <c r="J26" s="18">
        <v>1</v>
      </c>
      <c r="K26" s="18">
        <v>1</v>
      </c>
      <c r="L26" s="18">
        <v>0</v>
      </c>
      <c r="M26" s="18">
        <v>0</v>
      </c>
      <c r="N26" s="18">
        <v>1</v>
      </c>
      <c r="O26" s="18">
        <v>1</v>
      </c>
      <c r="P26" s="18">
        <v>0</v>
      </c>
      <c r="Q26" s="18">
        <v>2</v>
      </c>
      <c r="R26" s="32">
        <f t="shared" si="0"/>
        <v>6</v>
      </c>
    </row>
    <row r="27" spans="1:18" x14ac:dyDescent="0.3">
      <c r="A27" s="31">
        <v>25</v>
      </c>
      <c r="B27" s="18" t="s">
        <v>64</v>
      </c>
      <c r="C27" s="18" t="s">
        <v>65</v>
      </c>
      <c r="D27" s="27" t="s">
        <v>11</v>
      </c>
      <c r="E27" s="26">
        <v>95116</v>
      </c>
      <c r="F27" s="18" t="s">
        <v>148</v>
      </c>
      <c r="G27" s="18">
        <v>6085503602</v>
      </c>
      <c r="H27" s="18">
        <v>5602</v>
      </c>
      <c r="I27" s="18" t="s">
        <v>12</v>
      </c>
      <c r="J27" s="18">
        <v>0</v>
      </c>
      <c r="K27" s="18">
        <v>1</v>
      </c>
      <c r="L27" s="18">
        <v>0</v>
      </c>
      <c r="M27" s="18">
        <v>2</v>
      </c>
      <c r="N27" s="18">
        <v>3</v>
      </c>
      <c r="O27" s="18">
        <v>1</v>
      </c>
      <c r="P27" s="18">
        <v>0</v>
      </c>
      <c r="Q27" s="18">
        <v>3</v>
      </c>
      <c r="R27" s="32">
        <f t="shared" si="0"/>
        <v>10</v>
      </c>
    </row>
    <row r="28" spans="1:18" x14ac:dyDescent="0.3">
      <c r="A28" s="31">
        <v>26</v>
      </c>
      <c r="B28" s="18" t="s">
        <v>66</v>
      </c>
      <c r="C28" s="18" t="s">
        <v>67</v>
      </c>
      <c r="D28" s="27" t="s">
        <v>11</v>
      </c>
      <c r="E28" s="26">
        <v>95133</v>
      </c>
      <c r="F28" s="18" t="s">
        <v>148</v>
      </c>
      <c r="G28" s="18">
        <v>6085503601</v>
      </c>
      <c r="H28" s="18">
        <v>3383</v>
      </c>
      <c r="I28" s="18" t="s">
        <v>12</v>
      </c>
      <c r="J28" s="18">
        <v>1</v>
      </c>
      <c r="K28" s="18">
        <v>2</v>
      </c>
      <c r="L28" s="18">
        <v>0</v>
      </c>
      <c r="M28" s="18"/>
      <c r="N28" s="18">
        <v>2</v>
      </c>
      <c r="O28" s="18">
        <v>1</v>
      </c>
      <c r="P28" s="18">
        <v>1</v>
      </c>
      <c r="Q28" s="18">
        <v>2</v>
      </c>
      <c r="R28" s="32">
        <f t="shared" si="0"/>
        <v>9</v>
      </c>
    </row>
    <row r="29" spans="1:18" x14ac:dyDescent="0.3">
      <c r="A29" s="31">
        <v>27</v>
      </c>
      <c r="B29" s="18" t="s">
        <v>68</v>
      </c>
      <c r="C29" s="18" t="s">
        <v>69</v>
      </c>
      <c r="D29" s="27" t="s">
        <v>11</v>
      </c>
      <c r="E29" s="26">
        <v>95121</v>
      </c>
      <c r="F29" s="18" t="s">
        <v>148</v>
      </c>
      <c r="G29" s="18">
        <v>6085503315</v>
      </c>
      <c r="H29" s="18">
        <v>8637</v>
      </c>
      <c r="I29" s="18" t="s">
        <v>12</v>
      </c>
      <c r="J29" s="18">
        <v>0</v>
      </c>
      <c r="K29" s="18">
        <v>1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2</v>
      </c>
      <c r="R29" s="32">
        <f t="shared" si="0"/>
        <v>3</v>
      </c>
    </row>
    <row r="30" spans="1:18" x14ac:dyDescent="0.3">
      <c r="A30" s="31">
        <v>28</v>
      </c>
      <c r="B30" s="18" t="s">
        <v>70</v>
      </c>
      <c r="C30" s="18" t="s">
        <v>71</v>
      </c>
      <c r="D30" s="27" t="s">
        <v>11</v>
      </c>
      <c r="E30" s="26">
        <v>95122</v>
      </c>
      <c r="F30" s="18" t="s">
        <v>148</v>
      </c>
      <c r="G30" s="18">
        <v>6085503111</v>
      </c>
      <c r="H30" s="18">
        <v>5132</v>
      </c>
      <c r="I30" s="18" t="s">
        <v>12</v>
      </c>
      <c r="J30" s="18">
        <v>0</v>
      </c>
      <c r="K30" s="18">
        <v>1</v>
      </c>
      <c r="L30" s="18">
        <v>0</v>
      </c>
      <c r="M30" s="18">
        <v>0</v>
      </c>
      <c r="N30" s="18">
        <v>1</v>
      </c>
      <c r="O30" s="18">
        <v>1</v>
      </c>
      <c r="P30" s="18">
        <v>0</v>
      </c>
      <c r="Q30" s="18">
        <v>2</v>
      </c>
      <c r="R30" s="32">
        <f t="shared" si="0"/>
        <v>5</v>
      </c>
    </row>
    <row r="31" spans="1:18" x14ac:dyDescent="0.3">
      <c r="A31" s="31">
        <v>29</v>
      </c>
      <c r="B31" s="18" t="s">
        <v>72</v>
      </c>
      <c r="C31" s="27" t="s">
        <v>73</v>
      </c>
      <c r="D31" s="27" t="s">
        <v>11</v>
      </c>
      <c r="E31" s="18">
        <v>95117</v>
      </c>
      <c r="F31" s="18" t="s">
        <v>148</v>
      </c>
      <c r="G31" s="18">
        <v>6085506305</v>
      </c>
      <c r="H31" s="18">
        <v>6726</v>
      </c>
      <c r="I31" s="18" t="s">
        <v>12</v>
      </c>
      <c r="J31" s="18">
        <v>0</v>
      </c>
      <c r="K31" s="18">
        <v>1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2</v>
      </c>
      <c r="R31" s="32">
        <f t="shared" si="0"/>
        <v>3</v>
      </c>
    </row>
    <row r="32" spans="1:18" x14ac:dyDescent="0.3">
      <c r="A32" s="31">
        <v>30</v>
      </c>
      <c r="B32" s="18" t="s">
        <v>74</v>
      </c>
      <c r="C32" s="18" t="s">
        <v>75</v>
      </c>
      <c r="D32" s="27" t="s">
        <v>11</v>
      </c>
      <c r="E32" s="26">
        <v>95122</v>
      </c>
      <c r="F32" s="18" t="s">
        <v>148</v>
      </c>
      <c r="G32" s="18">
        <v>6085503402</v>
      </c>
      <c r="H32" s="18">
        <v>5286</v>
      </c>
      <c r="I32" s="18" t="s">
        <v>12</v>
      </c>
      <c r="J32" s="18">
        <v>2</v>
      </c>
      <c r="K32" s="18">
        <v>2</v>
      </c>
      <c r="L32" s="18">
        <v>0</v>
      </c>
      <c r="M32" s="18">
        <v>1</v>
      </c>
      <c r="N32" s="18">
        <v>1</v>
      </c>
      <c r="O32" s="18">
        <v>1</v>
      </c>
      <c r="P32" s="18">
        <v>0</v>
      </c>
      <c r="Q32" s="18">
        <v>3</v>
      </c>
      <c r="R32" s="32">
        <f t="shared" si="0"/>
        <v>10</v>
      </c>
    </row>
    <row r="33" spans="1:19" s="21" customFormat="1" x14ac:dyDescent="0.3">
      <c r="A33" s="31">
        <v>31</v>
      </c>
      <c r="B33" s="18" t="s">
        <v>76</v>
      </c>
      <c r="C33" s="18" t="s">
        <v>77</v>
      </c>
      <c r="D33" s="27" t="s">
        <v>11</v>
      </c>
      <c r="E33" s="26">
        <v>95111</v>
      </c>
      <c r="F33" s="18" t="s">
        <v>148</v>
      </c>
      <c r="G33" s="18">
        <v>6085512017</v>
      </c>
      <c r="H33" s="18">
        <v>7565</v>
      </c>
      <c r="I33" s="18" t="s">
        <v>12</v>
      </c>
      <c r="J33" s="18">
        <v>1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2</v>
      </c>
      <c r="R33" s="32">
        <f t="shared" si="0"/>
        <v>3</v>
      </c>
      <c r="S33" s="19"/>
    </row>
    <row r="34" spans="1:19" x14ac:dyDescent="0.3">
      <c r="A34" s="31">
        <v>32</v>
      </c>
      <c r="B34" s="18" t="s">
        <v>78</v>
      </c>
      <c r="C34" s="18" t="s">
        <v>79</v>
      </c>
      <c r="D34" s="27" t="s">
        <v>11</v>
      </c>
      <c r="E34" s="18">
        <v>95127</v>
      </c>
      <c r="F34" s="18" t="s">
        <v>148</v>
      </c>
      <c r="G34" s="18">
        <v>6085503903</v>
      </c>
      <c r="H34" s="18">
        <v>3773</v>
      </c>
      <c r="I34" s="18" t="s">
        <v>12</v>
      </c>
      <c r="J34" s="18">
        <v>0</v>
      </c>
      <c r="K34" s="18">
        <v>1</v>
      </c>
      <c r="L34" s="18">
        <v>0</v>
      </c>
      <c r="M34" s="18">
        <v>0</v>
      </c>
      <c r="N34" s="18">
        <v>1</v>
      </c>
      <c r="O34" s="18">
        <v>0</v>
      </c>
      <c r="P34" s="18">
        <v>0</v>
      </c>
      <c r="Q34" s="18">
        <v>2</v>
      </c>
      <c r="R34" s="32">
        <f t="shared" si="0"/>
        <v>4</v>
      </c>
    </row>
    <row r="35" spans="1:19" x14ac:dyDescent="0.3">
      <c r="A35" s="31">
        <v>33</v>
      </c>
      <c r="B35" s="18" t="s">
        <v>80</v>
      </c>
      <c r="C35" s="18" t="s">
        <v>81</v>
      </c>
      <c r="D35" s="27" t="s">
        <v>11</v>
      </c>
      <c r="E35" s="18">
        <v>95111</v>
      </c>
      <c r="F35" s="18" t="s">
        <v>148</v>
      </c>
      <c r="G35" s="18">
        <v>6085503214</v>
      </c>
      <c r="H35" s="18">
        <v>8468</v>
      </c>
      <c r="I35" s="18" t="s">
        <v>12</v>
      </c>
      <c r="J35" s="18">
        <v>2</v>
      </c>
      <c r="K35" s="18">
        <v>1</v>
      </c>
      <c r="L35" s="18">
        <v>0</v>
      </c>
      <c r="M35" s="18">
        <v>1</v>
      </c>
      <c r="N35" s="18">
        <v>1</v>
      </c>
      <c r="O35" s="18">
        <v>0</v>
      </c>
      <c r="P35" s="18">
        <v>0</v>
      </c>
      <c r="Q35" s="18">
        <v>3</v>
      </c>
      <c r="R35" s="32">
        <f t="shared" si="0"/>
        <v>8</v>
      </c>
    </row>
    <row r="36" spans="1:19" x14ac:dyDescent="0.3">
      <c r="A36" s="31">
        <v>34</v>
      </c>
      <c r="B36" s="18" t="s">
        <v>82</v>
      </c>
      <c r="C36" s="18" t="s">
        <v>83</v>
      </c>
      <c r="D36" s="27" t="s">
        <v>11</v>
      </c>
      <c r="E36" s="26">
        <v>95112</v>
      </c>
      <c r="F36" s="18" t="s">
        <v>148</v>
      </c>
      <c r="G36" s="18">
        <v>6085503112</v>
      </c>
      <c r="H36" s="18">
        <v>4141</v>
      </c>
      <c r="I36" s="18" t="s">
        <v>12</v>
      </c>
      <c r="J36" s="18">
        <v>0</v>
      </c>
      <c r="K36" s="18">
        <v>2</v>
      </c>
      <c r="L36" s="18">
        <v>0</v>
      </c>
      <c r="M36" s="18">
        <v>2</v>
      </c>
      <c r="N36" s="18">
        <v>1</v>
      </c>
      <c r="O36" s="18">
        <v>1</v>
      </c>
      <c r="P36" s="18">
        <v>0</v>
      </c>
      <c r="Q36" s="18">
        <v>3</v>
      </c>
      <c r="R36" s="32">
        <f t="shared" si="0"/>
        <v>9</v>
      </c>
    </row>
    <row r="37" spans="1:19" x14ac:dyDescent="0.3">
      <c r="A37" s="31">
        <v>35</v>
      </c>
      <c r="B37" s="18" t="s">
        <v>84</v>
      </c>
      <c r="C37" s="18" t="s">
        <v>85</v>
      </c>
      <c r="D37" s="27" t="s">
        <v>11</v>
      </c>
      <c r="E37" s="26">
        <v>95133</v>
      </c>
      <c r="F37" s="18" t="s">
        <v>148</v>
      </c>
      <c r="G37" s="18">
        <v>6085503601</v>
      </c>
      <c r="H37" s="18">
        <v>3383</v>
      </c>
      <c r="I37" s="18" t="s">
        <v>12</v>
      </c>
      <c r="J37" s="18">
        <v>1</v>
      </c>
      <c r="K37" s="18">
        <v>2</v>
      </c>
      <c r="L37" s="18">
        <v>0</v>
      </c>
      <c r="M37" s="18"/>
      <c r="N37" s="18">
        <v>2</v>
      </c>
      <c r="O37" s="18">
        <v>1</v>
      </c>
      <c r="P37" s="18">
        <v>1</v>
      </c>
      <c r="Q37" s="18">
        <v>2</v>
      </c>
      <c r="R37" s="32">
        <f t="shared" si="0"/>
        <v>9</v>
      </c>
    </row>
    <row r="38" spans="1:19" x14ac:dyDescent="0.3">
      <c r="A38" s="31">
        <v>36</v>
      </c>
      <c r="B38" s="18" t="s">
        <v>86</v>
      </c>
      <c r="C38" s="18" t="s">
        <v>87</v>
      </c>
      <c r="D38" s="27" t="s">
        <v>11</v>
      </c>
      <c r="E38" s="26">
        <v>95112</v>
      </c>
      <c r="F38" s="18" t="s">
        <v>148</v>
      </c>
      <c r="G38" s="18">
        <v>6085504318</v>
      </c>
      <c r="H38" s="18">
        <v>6095</v>
      </c>
      <c r="I38" s="18" t="s">
        <v>12</v>
      </c>
      <c r="J38" s="18">
        <v>0</v>
      </c>
      <c r="K38" s="18">
        <v>1</v>
      </c>
      <c r="L38" s="18">
        <v>0</v>
      </c>
      <c r="M38" s="18">
        <v>1</v>
      </c>
      <c r="N38" s="18">
        <v>2</v>
      </c>
      <c r="O38" s="18">
        <v>1</v>
      </c>
      <c r="P38" s="18">
        <v>0</v>
      </c>
      <c r="Q38" s="18">
        <v>2</v>
      </c>
      <c r="R38" s="32">
        <f t="shared" si="0"/>
        <v>7</v>
      </c>
    </row>
    <row r="39" spans="1:19" x14ac:dyDescent="0.3">
      <c r="A39" s="31">
        <v>37</v>
      </c>
      <c r="B39" s="18" t="s">
        <v>88</v>
      </c>
      <c r="C39" s="18" t="s">
        <v>89</v>
      </c>
      <c r="D39" s="27" t="s">
        <v>11</v>
      </c>
      <c r="E39" s="26">
        <v>95122</v>
      </c>
      <c r="F39" s="18" t="s">
        <v>148</v>
      </c>
      <c r="G39" s="18">
        <v>6085503506</v>
      </c>
      <c r="H39" s="18">
        <v>6816</v>
      </c>
      <c r="I39" s="18" t="s">
        <v>12</v>
      </c>
      <c r="J39" s="18">
        <v>1</v>
      </c>
      <c r="K39" s="18">
        <v>1</v>
      </c>
      <c r="L39" s="18">
        <v>0</v>
      </c>
      <c r="M39" s="18">
        <v>1</v>
      </c>
      <c r="N39" s="18">
        <v>0</v>
      </c>
      <c r="O39" s="18">
        <v>0</v>
      </c>
      <c r="P39" s="18">
        <v>0</v>
      </c>
      <c r="Q39" s="18">
        <v>2</v>
      </c>
      <c r="R39" s="32">
        <f t="shared" si="0"/>
        <v>5</v>
      </c>
    </row>
    <row r="40" spans="1:19" x14ac:dyDescent="0.3">
      <c r="A40" s="31">
        <v>38</v>
      </c>
      <c r="B40" s="18" t="s">
        <v>90</v>
      </c>
      <c r="C40" s="18" t="s">
        <v>91</v>
      </c>
      <c r="D40" s="27" t="s">
        <v>11</v>
      </c>
      <c r="E40" s="26">
        <v>95122</v>
      </c>
      <c r="F40" s="18" t="s">
        <v>148</v>
      </c>
      <c r="G40" s="18">
        <v>6085503507</v>
      </c>
      <c r="H40" s="18">
        <v>2397</v>
      </c>
      <c r="I40" s="18" t="s">
        <v>12</v>
      </c>
      <c r="J40" s="18">
        <v>0</v>
      </c>
      <c r="K40" s="18">
        <v>1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2</v>
      </c>
      <c r="R40" s="32">
        <f t="shared" si="0"/>
        <v>3</v>
      </c>
    </row>
    <row r="41" spans="1:19" x14ac:dyDescent="0.3">
      <c r="A41" s="31">
        <v>39</v>
      </c>
      <c r="B41" s="18" t="s">
        <v>92</v>
      </c>
      <c r="C41" s="18" t="s">
        <v>93</v>
      </c>
      <c r="D41" s="27" t="s">
        <v>11</v>
      </c>
      <c r="E41" s="26">
        <v>95112</v>
      </c>
      <c r="F41" s="18" t="s">
        <v>148</v>
      </c>
      <c r="G41" s="18">
        <v>6085503105</v>
      </c>
      <c r="H41" s="25">
        <v>2460</v>
      </c>
      <c r="I41" s="18" t="s">
        <v>12</v>
      </c>
      <c r="J41" s="18">
        <v>0</v>
      </c>
      <c r="K41" s="18">
        <v>1</v>
      </c>
      <c r="L41" s="18">
        <v>0</v>
      </c>
      <c r="M41" s="18">
        <v>1</v>
      </c>
      <c r="N41" s="18">
        <v>1</v>
      </c>
      <c r="O41" s="18">
        <v>0</v>
      </c>
      <c r="P41" s="18">
        <v>0</v>
      </c>
      <c r="Q41" s="18">
        <v>3</v>
      </c>
      <c r="R41" s="32">
        <f t="shared" si="0"/>
        <v>6</v>
      </c>
    </row>
    <row r="42" spans="1:19" x14ac:dyDescent="0.3">
      <c r="A42" s="31">
        <v>40</v>
      </c>
      <c r="B42" s="18" t="s">
        <v>94</v>
      </c>
      <c r="C42" s="18" t="s">
        <v>95</v>
      </c>
      <c r="D42" s="27" t="s">
        <v>11</v>
      </c>
      <c r="E42" s="26">
        <v>95148</v>
      </c>
      <c r="F42" s="18" t="s">
        <v>148</v>
      </c>
      <c r="G42" s="18">
        <v>6085503321</v>
      </c>
      <c r="H42" s="18">
        <v>4690</v>
      </c>
      <c r="I42" s="18" t="s">
        <v>12</v>
      </c>
      <c r="J42" s="18">
        <v>0</v>
      </c>
      <c r="K42" s="18">
        <v>1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2</v>
      </c>
      <c r="R42" s="32">
        <f t="shared" si="0"/>
        <v>3</v>
      </c>
    </row>
    <row r="43" spans="1:19" x14ac:dyDescent="0.3">
      <c r="A43" s="31">
        <v>41</v>
      </c>
      <c r="B43" s="18" t="s">
        <v>96</v>
      </c>
      <c r="C43" s="18" t="s">
        <v>95</v>
      </c>
      <c r="D43" s="27" t="s">
        <v>11</v>
      </c>
      <c r="E43" s="26">
        <v>95148</v>
      </c>
      <c r="F43" s="18" t="s">
        <v>148</v>
      </c>
      <c r="G43" s="18">
        <v>6085503321</v>
      </c>
      <c r="H43" s="18">
        <v>4690</v>
      </c>
      <c r="I43" s="18" t="s">
        <v>12</v>
      </c>
      <c r="J43" s="18">
        <v>0</v>
      </c>
      <c r="K43" s="18">
        <v>1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2</v>
      </c>
      <c r="R43" s="32">
        <f t="shared" si="0"/>
        <v>3</v>
      </c>
    </row>
    <row r="44" spans="1:19" x14ac:dyDescent="0.3">
      <c r="A44" s="31">
        <v>42</v>
      </c>
      <c r="B44" s="18" t="s">
        <v>97</v>
      </c>
      <c r="C44" s="18" t="s">
        <v>98</v>
      </c>
      <c r="D44" s="27" t="s">
        <v>11</v>
      </c>
      <c r="E44" s="26">
        <v>95112</v>
      </c>
      <c r="F44" s="18" t="s">
        <v>148</v>
      </c>
      <c r="G44" s="18">
        <v>6085503105</v>
      </c>
      <c r="H44" s="25">
        <v>2460</v>
      </c>
      <c r="I44" s="18" t="s">
        <v>12</v>
      </c>
      <c r="J44" s="18">
        <v>0</v>
      </c>
      <c r="K44" s="18">
        <v>1</v>
      </c>
      <c r="L44" s="18">
        <v>0</v>
      </c>
      <c r="M44" s="18">
        <v>1</v>
      </c>
      <c r="N44" s="18">
        <v>1</v>
      </c>
      <c r="O44" s="18">
        <v>0</v>
      </c>
      <c r="P44" s="18">
        <v>0</v>
      </c>
      <c r="Q44" s="18">
        <v>3</v>
      </c>
      <c r="R44" s="32">
        <f t="shared" si="0"/>
        <v>6</v>
      </c>
    </row>
    <row r="45" spans="1:19" x14ac:dyDescent="0.3">
      <c r="A45" s="31">
        <v>43</v>
      </c>
      <c r="B45" s="18" t="s">
        <v>99</v>
      </c>
      <c r="C45" s="18" t="s">
        <v>100</v>
      </c>
      <c r="D45" s="27" t="s">
        <v>11</v>
      </c>
      <c r="E45" s="18">
        <v>95133</v>
      </c>
      <c r="F45" s="18" t="s">
        <v>148</v>
      </c>
      <c r="G45" s="18">
        <v>6085503601</v>
      </c>
      <c r="H45" s="18">
        <v>3383</v>
      </c>
      <c r="I45" s="18" t="s">
        <v>12</v>
      </c>
      <c r="J45" s="18">
        <v>1</v>
      </c>
      <c r="K45" s="18">
        <v>2</v>
      </c>
      <c r="L45" s="18">
        <v>0</v>
      </c>
      <c r="M45" s="18"/>
      <c r="N45" s="18">
        <v>2</v>
      </c>
      <c r="O45" s="18">
        <v>1</v>
      </c>
      <c r="P45" s="18">
        <v>1</v>
      </c>
      <c r="Q45" s="18">
        <v>2</v>
      </c>
      <c r="R45" s="32">
        <f t="shared" si="0"/>
        <v>9</v>
      </c>
    </row>
    <row r="46" spans="1:19" x14ac:dyDescent="0.3">
      <c r="A46" s="31">
        <v>44</v>
      </c>
      <c r="B46" s="18" t="s">
        <v>101</v>
      </c>
      <c r="C46" s="18" t="s">
        <v>102</v>
      </c>
      <c r="D46" s="27" t="s">
        <v>11</v>
      </c>
      <c r="E46" s="26">
        <v>95116</v>
      </c>
      <c r="F46" s="18" t="s">
        <v>148</v>
      </c>
      <c r="G46" s="18">
        <v>6085503711</v>
      </c>
      <c r="H46" s="18">
        <v>5368</v>
      </c>
      <c r="I46" s="18" t="s">
        <v>12</v>
      </c>
      <c r="J46" s="18">
        <v>0</v>
      </c>
      <c r="K46" s="18"/>
      <c r="L46" s="18">
        <v>0</v>
      </c>
      <c r="M46" s="18">
        <v>0</v>
      </c>
      <c r="N46" s="18">
        <v>1</v>
      </c>
      <c r="O46" s="18">
        <v>1</v>
      </c>
      <c r="P46" s="18">
        <v>0</v>
      </c>
      <c r="Q46" s="18">
        <v>2</v>
      </c>
      <c r="R46" s="32">
        <f t="shared" si="0"/>
        <v>4</v>
      </c>
    </row>
    <row r="47" spans="1:19" x14ac:dyDescent="0.3">
      <c r="A47" s="31">
        <v>45</v>
      </c>
      <c r="B47" s="18" t="s">
        <v>103</v>
      </c>
      <c r="C47" s="18" t="s">
        <v>104</v>
      </c>
      <c r="D47" s="27" t="s">
        <v>11</v>
      </c>
      <c r="E47" s="26">
        <v>95113</v>
      </c>
      <c r="F47" s="18" t="s">
        <v>148</v>
      </c>
      <c r="G47" s="18">
        <v>6085501700</v>
      </c>
      <c r="H47" s="18">
        <v>4982</v>
      </c>
      <c r="I47" s="18" t="s">
        <v>12</v>
      </c>
      <c r="J47" s="18">
        <v>1</v>
      </c>
      <c r="K47" s="18">
        <v>2</v>
      </c>
      <c r="L47" s="18">
        <v>0</v>
      </c>
      <c r="M47" s="18">
        <v>3</v>
      </c>
      <c r="N47" s="18">
        <v>1</v>
      </c>
      <c r="O47" s="18">
        <v>1</v>
      </c>
      <c r="P47" s="18">
        <v>1</v>
      </c>
      <c r="Q47" s="18">
        <v>3</v>
      </c>
      <c r="R47" s="32">
        <f t="shared" si="0"/>
        <v>12</v>
      </c>
    </row>
    <row r="48" spans="1:19" x14ac:dyDescent="0.3">
      <c r="A48" s="31">
        <v>46</v>
      </c>
      <c r="B48" s="18" t="s">
        <v>105</v>
      </c>
      <c r="C48" s="18" t="s">
        <v>106</v>
      </c>
      <c r="D48" s="27" t="s">
        <v>11</v>
      </c>
      <c r="E48" s="26">
        <v>95122</v>
      </c>
      <c r="F48" s="18" t="s">
        <v>148</v>
      </c>
      <c r="G48" s="18">
        <v>6085503305</v>
      </c>
      <c r="H48" s="18">
        <v>5810</v>
      </c>
      <c r="I48" s="18" t="s">
        <v>12</v>
      </c>
      <c r="J48" s="18">
        <v>1</v>
      </c>
      <c r="K48" s="18">
        <v>1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2</v>
      </c>
      <c r="R48" s="32">
        <f t="shared" si="0"/>
        <v>4</v>
      </c>
    </row>
    <row r="49" spans="1:18" x14ac:dyDescent="0.3">
      <c r="A49" s="31">
        <v>47</v>
      </c>
      <c r="B49" s="18" t="s">
        <v>107</v>
      </c>
      <c r="C49" s="18" t="s">
        <v>108</v>
      </c>
      <c r="D49" s="27" t="s">
        <v>11</v>
      </c>
      <c r="E49" s="26">
        <v>95116</v>
      </c>
      <c r="F49" s="18" t="s">
        <v>148</v>
      </c>
      <c r="G49" s="18">
        <v>6085503710</v>
      </c>
      <c r="H49" s="18">
        <v>3858</v>
      </c>
      <c r="I49" s="18" t="s">
        <v>12</v>
      </c>
      <c r="J49" s="18">
        <v>1</v>
      </c>
      <c r="K49" s="18">
        <v>1</v>
      </c>
      <c r="L49" s="18">
        <v>0</v>
      </c>
      <c r="M49" s="18">
        <v>1</v>
      </c>
      <c r="N49" s="18">
        <v>1</v>
      </c>
      <c r="O49" s="18">
        <v>0</v>
      </c>
      <c r="P49" s="18">
        <v>1</v>
      </c>
      <c r="Q49" s="18">
        <v>3</v>
      </c>
      <c r="R49" s="32">
        <f t="shared" si="0"/>
        <v>8</v>
      </c>
    </row>
    <row r="50" spans="1:18" x14ac:dyDescent="0.3">
      <c r="A50" s="31">
        <v>48</v>
      </c>
      <c r="B50" s="18" t="s">
        <v>109</v>
      </c>
      <c r="C50" s="18" t="s">
        <v>110</v>
      </c>
      <c r="D50" s="27" t="s">
        <v>11</v>
      </c>
      <c r="E50" s="26">
        <v>95132</v>
      </c>
      <c r="F50" s="18" t="s">
        <v>148</v>
      </c>
      <c r="G50" s="18">
        <v>6085504308</v>
      </c>
      <c r="H50" s="18">
        <v>4537</v>
      </c>
      <c r="I50" s="18" t="s">
        <v>12</v>
      </c>
      <c r="J50" s="18">
        <v>1</v>
      </c>
      <c r="K50" s="18">
        <v>1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2</v>
      </c>
      <c r="R50" s="32">
        <f t="shared" si="0"/>
        <v>4</v>
      </c>
    </row>
    <row r="51" spans="1:18" x14ac:dyDescent="0.3">
      <c r="A51" s="31">
        <v>49</v>
      </c>
      <c r="B51" s="18" t="s">
        <v>111</v>
      </c>
      <c r="C51" s="18" t="s">
        <v>112</v>
      </c>
      <c r="D51" s="27" t="s">
        <v>11</v>
      </c>
      <c r="E51" s="26">
        <v>95112</v>
      </c>
      <c r="F51" s="18" t="s">
        <v>148</v>
      </c>
      <c r="G51" s="18">
        <v>6085501101</v>
      </c>
      <c r="H51" s="18">
        <v>4695</v>
      </c>
      <c r="I51" s="18" t="s">
        <v>12</v>
      </c>
      <c r="J51" s="18">
        <v>0</v>
      </c>
      <c r="K51" s="18">
        <v>1</v>
      </c>
      <c r="L51" s="18">
        <v>0</v>
      </c>
      <c r="M51" s="18">
        <v>3</v>
      </c>
      <c r="N51" s="18">
        <v>2</v>
      </c>
      <c r="O51" s="18">
        <v>0</v>
      </c>
      <c r="P51" s="18">
        <v>1</v>
      </c>
      <c r="Q51" s="18">
        <v>2</v>
      </c>
      <c r="R51" s="32">
        <f t="shared" si="0"/>
        <v>9</v>
      </c>
    </row>
    <row r="52" spans="1:18" x14ac:dyDescent="0.3">
      <c r="A52" s="31">
        <v>50</v>
      </c>
      <c r="B52" s="18" t="s">
        <v>113</v>
      </c>
      <c r="C52" s="18" t="s">
        <v>114</v>
      </c>
      <c r="D52" s="27" t="s">
        <v>11</v>
      </c>
      <c r="E52" s="26">
        <v>95116</v>
      </c>
      <c r="F52" s="18" t="s">
        <v>148</v>
      </c>
      <c r="G52" s="18">
        <v>6085501502</v>
      </c>
      <c r="H52" s="18">
        <v>4843</v>
      </c>
      <c r="I52" s="18" t="s">
        <v>12</v>
      </c>
      <c r="J52" s="18">
        <v>0</v>
      </c>
      <c r="K52" s="18">
        <v>2</v>
      </c>
      <c r="L52" s="18">
        <v>0</v>
      </c>
      <c r="M52" s="18">
        <v>1</v>
      </c>
      <c r="N52" s="18">
        <v>3</v>
      </c>
      <c r="O52" s="18">
        <v>1</v>
      </c>
      <c r="P52" s="18">
        <v>0</v>
      </c>
      <c r="Q52" s="18">
        <v>2</v>
      </c>
      <c r="R52" s="32">
        <f t="shared" si="0"/>
        <v>9</v>
      </c>
    </row>
    <row r="53" spans="1:18" x14ac:dyDescent="0.3">
      <c r="A53" s="31">
        <v>51</v>
      </c>
      <c r="B53" s="18" t="s">
        <v>115</v>
      </c>
      <c r="C53" s="18" t="s">
        <v>116</v>
      </c>
      <c r="D53" s="27" t="s">
        <v>11</v>
      </c>
      <c r="E53" s="26">
        <v>95116</v>
      </c>
      <c r="F53" s="18" t="s">
        <v>148</v>
      </c>
      <c r="G53" s="18">
        <v>6085503602</v>
      </c>
      <c r="H53" s="18">
        <v>5602</v>
      </c>
      <c r="I53" s="18" t="s">
        <v>12</v>
      </c>
      <c r="J53" s="18">
        <v>0</v>
      </c>
      <c r="K53" s="18">
        <v>1</v>
      </c>
      <c r="L53" s="18">
        <v>0</v>
      </c>
      <c r="M53" s="18">
        <v>2</v>
      </c>
      <c r="N53" s="18">
        <v>3</v>
      </c>
      <c r="O53" s="18">
        <v>1</v>
      </c>
      <c r="P53" s="18">
        <v>0</v>
      </c>
      <c r="Q53" s="18">
        <v>3</v>
      </c>
      <c r="R53" s="32">
        <f t="shared" si="0"/>
        <v>10</v>
      </c>
    </row>
    <row r="54" spans="1:18" x14ac:dyDescent="0.3">
      <c r="A54" s="31">
        <v>52</v>
      </c>
      <c r="B54" s="18" t="s">
        <v>117</v>
      </c>
      <c r="C54" s="18" t="s">
        <v>118</v>
      </c>
      <c r="D54" s="27" t="s">
        <v>11</v>
      </c>
      <c r="E54" s="26">
        <v>95110</v>
      </c>
      <c r="F54" s="18" t="s">
        <v>148</v>
      </c>
      <c r="G54" s="18">
        <v>6085503122</v>
      </c>
      <c r="H54" s="18">
        <v>3602</v>
      </c>
      <c r="I54" s="18" t="s">
        <v>12</v>
      </c>
      <c r="J54" s="18">
        <v>0</v>
      </c>
      <c r="K54" s="18">
        <v>2</v>
      </c>
      <c r="L54" s="18">
        <v>0</v>
      </c>
      <c r="M54" s="18">
        <v>3</v>
      </c>
      <c r="N54" s="18">
        <v>2</v>
      </c>
      <c r="O54" s="18">
        <v>0</v>
      </c>
      <c r="P54" s="18">
        <v>0</v>
      </c>
      <c r="Q54" s="18">
        <v>3</v>
      </c>
      <c r="R54" s="32">
        <f t="shared" si="0"/>
        <v>10</v>
      </c>
    </row>
    <row r="55" spans="1:18" x14ac:dyDescent="0.3">
      <c r="A55" s="31">
        <v>53</v>
      </c>
      <c r="B55" s="18" t="s">
        <v>119</v>
      </c>
      <c r="C55" s="18" t="s">
        <v>120</v>
      </c>
      <c r="D55" s="27" t="s">
        <v>11</v>
      </c>
      <c r="E55" s="26">
        <v>95111</v>
      </c>
      <c r="F55" s="18" t="s">
        <v>148</v>
      </c>
      <c r="G55" s="18">
        <v>6085503217</v>
      </c>
      <c r="H55" s="18">
        <v>4838</v>
      </c>
      <c r="I55" s="18" t="s">
        <v>12</v>
      </c>
      <c r="J55" s="18">
        <v>0</v>
      </c>
      <c r="K55" s="18">
        <v>0</v>
      </c>
      <c r="L55" s="18">
        <v>0</v>
      </c>
      <c r="M55" s="18">
        <v>1</v>
      </c>
      <c r="N55" s="18">
        <v>0</v>
      </c>
      <c r="O55" s="18">
        <v>0</v>
      </c>
      <c r="P55" s="18">
        <v>0</v>
      </c>
      <c r="Q55" s="18">
        <v>2</v>
      </c>
      <c r="R55" s="32">
        <f t="shared" si="0"/>
        <v>3</v>
      </c>
    </row>
    <row r="56" spans="1:18" x14ac:dyDescent="0.3">
      <c r="A56" s="31">
        <v>54</v>
      </c>
      <c r="B56" s="18" t="s">
        <v>121</v>
      </c>
      <c r="C56" s="18" t="s">
        <v>122</v>
      </c>
      <c r="D56" s="27" t="s">
        <v>11</v>
      </c>
      <c r="E56" s="26">
        <v>95122</v>
      </c>
      <c r="F56" s="18" t="s">
        <v>148</v>
      </c>
      <c r="G56" s="18">
        <v>6085503118</v>
      </c>
      <c r="H56" s="18">
        <v>5286</v>
      </c>
      <c r="I56" s="18" t="s">
        <v>12</v>
      </c>
      <c r="J56" s="18">
        <v>0</v>
      </c>
      <c r="K56" s="18">
        <v>1</v>
      </c>
      <c r="L56" s="18">
        <v>0</v>
      </c>
      <c r="M56" s="18">
        <v>0</v>
      </c>
      <c r="N56" s="18">
        <v>1</v>
      </c>
      <c r="O56" s="18">
        <v>0</v>
      </c>
      <c r="P56" s="18">
        <v>0</v>
      </c>
      <c r="Q56" s="18">
        <v>2</v>
      </c>
      <c r="R56" s="32">
        <f t="shared" si="0"/>
        <v>4</v>
      </c>
    </row>
    <row r="57" spans="1:18" x14ac:dyDescent="0.3">
      <c r="A57" s="31">
        <v>55</v>
      </c>
      <c r="B57" s="18" t="s">
        <v>123</v>
      </c>
      <c r="C57" s="18" t="s">
        <v>124</v>
      </c>
      <c r="D57" s="27" t="s">
        <v>11</v>
      </c>
      <c r="E57" s="18">
        <v>95111</v>
      </c>
      <c r="F57" s="18" t="s">
        <v>148</v>
      </c>
      <c r="G57" s="18">
        <v>6085512017</v>
      </c>
      <c r="H57" s="18">
        <v>7565</v>
      </c>
      <c r="I57" s="18" t="s">
        <v>12</v>
      </c>
      <c r="J57" s="18">
        <v>1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2</v>
      </c>
      <c r="R57" s="32">
        <f t="shared" si="0"/>
        <v>3</v>
      </c>
    </row>
    <row r="58" spans="1:18" x14ac:dyDescent="0.3">
      <c r="A58" s="31">
        <v>56</v>
      </c>
      <c r="B58" s="18" t="s">
        <v>125</v>
      </c>
      <c r="C58" s="18" t="s">
        <v>126</v>
      </c>
      <c r="D58" s="27" t="s">
        <v>11</v>
      </c>
      <c r="E58" s="18">
        <v>95112</v>
      </c>
      <c r="F58" s="18" t="s">
        <v>148</v>
      </c>
      <c r="G58" s="18">
        <v>6085503112</v>
      </c>
      <c r="H58" s="18">
        <v>4141</v>
      </c>
      <c r="I58" s="18" t="s">
        <v>12</v>
      </c>
      <c r="J58" s="18">
        <v>1</v>
      </c>
      <c r="K58" s="18">
        <v>2</v>
      </c>
      <c r="L58" s="18">
        <v>0</v>
      </c>
      <c r="M58" s="18">
        <v>2</v>
      </c>
      <c r="N58" s="18">
        <v>1</v>
      </c>
      <c r="O58" s="18">
        <v>1</v>
      </c>
      <c r="P58" s="18">
        <v>0</v>
      </c>
      <c r="Q58" s="18">
        <v>3</v>
      </c>
      <c r="R58" s="32">
        <f t="shared" si="0"/>
        <v>10</v>
      </c>
    </row>
    <row r="59" spans="1:18" ht="16.5" customHeight="1" x14ac:dyDescent="0.3">
      <c r="A59" s="31">
        <v>57</v>
      </c>
      <c r="B59" s="18" t="s">
        <v>127</v>
      </c>
      <c r="C59" s="18" t="s">
        <v>128</v>
      </c>
      <c r="D59" s="27" t="s">
        <v>11</v>
      </c>
      <c r="E59" s="18">
        <v>95117</v>
      </c>
      <c r="F59" s="18" t="s">
        <v>148</v>
      </c>
      <c r="G59" s="18">
        <v>6085506305</v>
      </c>
      <c r="H59" s="18">
        <v>6726</v>
      </c>
      <c r="I59" s="18" t="s">
        <v>12</v>
      </c>
      <c r="J59" s="18">
        <v>0</v>
      </c>
      <c r="K59" s="18">
        <v>1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2</v>
      </c>
      <c r="R59" s="32">
        <f t="shared" si="0"/>
        <v>3</v>
      </c>
    </row>
    <row r="60" spans="1:18" x14ac:dyDescent="0.3">
      <c r="A60" s="31">
        <v>58</v>
      </c>
      <c r="B60" s="18" t="s">
        <v>129</v>
      </c>
      <c r="C60" s="18" t="s">
        <v>130</v>
      </c>
      <c r="D60" s="27" t="s">
        <v>11</v>
      </c>
      <c r="E60" s="18">
        <v>95111</v>
      </c>
      <c r="F60" s="18" t="s">
        <v>148</v>
      </c>
      <c r="G60" s="18">
        <v>6085503212</v>
      </c>
      <c r="H60" s="18">
        <v>4379</v>
      </c>
      <c r="I60" s="18" t="s">
        <v>12</v>
      </c>
      <c r="J60" s="18">
        <v>0</v>
      </c>
      <c r="K60" s="18">
        <v>1</v>
      </c>
      <c r="L60" s="18">
        <v>0</v>
      </c>
      <c r="M60" s="18">
        <v>0</v>
      </c>
      <c r="N60" s="18">
        <v>0</v>
      </c>
      <c r="O60" s="18">
        <v>1</v>
      </c>
      <c r="P60" s="18">
        <v>0</v>
      </c>
      <c r="Q60" s="18">
        <v>2</v>
      </c>
      <c r="R60" s="32">
        <f t="shared" si="0"/>
        <v>4</v>
      </c>
    </row>
    <row r="61" spans="1:18" x14ac:dyDescent="0.3">
      <c r="A61" s="31">
        <v>59</v>
      </c>
      <c r="B61" s="18" t="s">
        <v>131</v>
      </c>
      <c r="C61" s="18" t="s">
        <v>51</v>
      </c>
      <c r="D61" s="27" t="s">
        <v>11</v>
      </c>
      <c r="E61" s="26">
        <v>95110</v>
      </c>
      <c r="F61" s="18" t="s">
        <v>148</v>
      </c>
      <c r="G61" s="18">
        <v>6085501700</v>
      </c>
      <c r="H61" s="18">
        <v>4982</v>
      </c>
      <c r="I61" s="18" t="s">
        <v>12</v>
      </c>
      <c r="J61" s="18">
        <v>1</v>
      </c>
      <c r="K61" s="18">
        <v>2</v>
      </c>
      <c r="L61" s="18">
        <v>0</v>
      </c>
      <c r="M61" s="18">
        <v>3</v>
      </c>
      <c r="N61" s="18">
        <v>1</v>
      </c>
      <c r="O61" s="18">
        <v>1</v>
      </c>
      <c r="P61" s="18">
        <v>1</v>
      </c>
      <c r="Q61" s="18">
        <v>3</v>
      </c>
      <c r="R61" s="32">
        <f t="shared" si="0"/>
        <v>12</v>
      </c>
    </row>
    <row r="62" spans="1:18" ht="15" customHeight="1" x14ac:dyDescent="0.3">
      <c r="A62" s="31">
        <v>60</v>
      </c>
      <c r="B62" s="18" t="s">
        <v>132</v>
      </c>
      <c r="C62" s="18" t="s">
        <v>133</v>
      </c>
      <c r="D62" s="27" t="s">
        <v>11</v>
      </c>
      <c r="E62" s="26">
        <v>95122</v>
      </c>
      <c r="F62" s="18" t="s">
        <v>148</v>
      </c>
      <c r="G62" s="18">
        <v>6085503306</v>
      </c>
      <c r="H62" s="18">
        <v>4373</v>
      </c>
      <c r="I62" s="18" t="s">
        <v>12</v>
      </c>
      <c r="J62" s="18">
        <v>0</v>
      </c>
      <c r="K62" s="18">
        <v>1</v>
      </c>
      <c r="L62" s="18">
        <v>0</v>
      </c>
      <c r="M62" s="18">
        <v>0</v>
      </c>
      <c r="N62" s="18">
        <v>1</v>
      </c>
      <c r="O62" s="18">
        <v>0</v>
      </c>
      <c r="P62" s="18">
        <v>0</v>
      </c>
      <c r="Q62" s="18">
        <v>2</v>
      </c>
      <c r="R62" s="32">
        <f t="shared" si="0"/>
        <v>4</v>
      </c>
    </row>
    <row r="63" spans="1:18" s="22" customFormat="1" ht="15" thickBot="1" x14ac:dyDescent="0.35">
      <c r="A63" s="33">
        <v>61</v>
      </c>
      <c r="B63" s="34" t="s">
        <v>134</v>
      </c>
      <c r="C63" s="34" t="s">
        <v>135</v>
      </c>
      <c r="D63" s="35" t="s">
        <v>11</v>
      </c>
      <c r="E63" s="34">
        <v>95117</v>
      </c>
      <c r="F63" s="34" t="s">
        <v>148</v>
      </c>
      <c r="G63" s="34">
        <v>6085506305</v>
      </c>
      <c r="H63" s="34">
        <v>6726</v>
      </c>
      <c r="I63" s="34" t="s">
        <v>12</v>
      </c>
      <c r="J63" s="34">
        <v>0</v>
      </c>
      <c r="K63" s="34">
        <v>1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2</v>
      </c>
      <c r="R63" s="36">
        <f t="shared" si="0"/>
        <v>3</v>
      </c>
    </row>
  </sheetData>
  <hyperlinks>
    <hyperlink ref="E2" r:id="rId1" display="https://www.bing.com/ck/a?!&amp;&amp;p=520cb076e4c1c8a9JmltdHM9MTcxMDg5MjgwMCZpZ3VpZD0yMTRlZDA4YS1mZmJkLTYwYTItMjdiOC1jMzE1ZmUxODYxN2UmaW5zaWQ9NTczNQ&amp;ptn=3&amp;ver=2&amp;hsh=3&amp;fclid=214ed08a-ffbd-60a2-27b8-c315fe18617e&amp;u=a1L21hcHM_Jm1lcGk9MTI3fn5Vbmtub3dufkFkZHJlc3NfTGluayZ0eT0xOCZxPVJvb3NldmVsdCUyMENvbW11bml0eSUyMENlbnRlciZzcz15cGlkLllOODczeDEwODg1MTM0MzI3NjI4NjU5MTEyJnBwb2lzPTM3LjM0NTQyODQ2Njc5Njg3NV8tMTIxLjg3MTc3Mjc2NjExMzI4X1Jvb3NldmVsdCUyMENvbW11bml0eSUyMENlbnRlcl9ZTjg3M3gxMDg4NTEzNDMyNzYyODY1OTExMn4mY3A9MzcuMzQ1NDI4fi0xMjEuODcxNzczJnY9MiZzVj0xJkZPUk09TVBTUlBM&amp;ntb=1" xr:uid="{10DF72E5-E56D-4C57-9D67-EEAF1B7C4C8B}"/>
    <hyperlink ref="E3" r:id="rId2" display="https://www.bing.com/ck/a?!&amp;&amp;p=5d7403e32ecefb9aJmltdHM9MTcxMDg5MjgwMCZpZ3VpZD0yMTRlZDA4YS1mZmJkLTYwYTItMjdiOC1jMzE1ZmUxODYxN2UmaW5zaWQ9NTczNw&amp;ptn=3&amp;ver=2&amp;hsh=3&amp;fclid=214ed08a-ffbd-60a2-27b8-c315fe18617e&amp;u=a1L21hcHM_Jm1lcGk9MjN-flRvcE9mUGFnZX5MYXJnZU1hcExpbmsmdHk9MTgmcT0xMzAwJTIwU2VudGVyJTIwUmQlMkMlMjBTYW4lMjBKb3NlJTJDJTIwQ0ElMjA5NTExMiZwcG9pcz0zNy4zMjM5NTdfLTEyMS44NjIwMjFfMTMwMCUyMFNlbnRlciUyMFJkJTJDJTIwU2FuJTIwSm9zZSUyQyUyMENBJTIwOTUxMTJffiZjcD0zNy4zMjM5NTd-LTEyMS44NjIwMjEmdj0yJnNWPTEmRk9STT1NSVJFJnFwdnQ9MTMwMCtTZW50ZXIrUmQr&amp;ntb=1" xr:uid="{97F1CD28-26D8-42B8-BD77-C9CFD76C5792}"/>
    <hyperlink ref="E4" r:id="rId3" display="https://www.bing.com/ck/a?!&amp;&amp;p=2849597693abaf07JmltdHM9MTcxMDg5MjgwMCZpZ3VpZD0yMTRlZDA4YS1mZmJkLTYwYTItMjdiOC1jMzE1ZmUxODYxN2UmaW5zaWQ9NTU4OQ&amp;ptn=3&amp;ver=2&amp;hsh=3&amp;fclid=214ed08a-ffbd-60a2-27b8-c315fe18617e&amp;u=a1L21hcHM_Jm1lcGk9MjN-flRvcE9mUGFnZX5MYXJnZU1hcExpbmsmdHk9MTgmcT0xMTM4JTIwT2xpbmRlciUyMEN0JTJDJTIwU2FuJTIwSm9zZSUyQyUyMENBJTIwOTUxMjImcHBvaXM9MzcuMzM1MjM5Xy0xMjEuODUxNzc5XzExMzglMjBPbGluZGVyJTIwQ3QlMkMlMjBTYW4lMjBKb3NlJTJDJTIwQ0ElMjA5NTEyMl9-JmNwPTM3LjMzNTIzOX4tMTIxLjg1MTc3OSZ2PTImc1Y9MSZGT1JNPU1JUkUmcXB2dD0xMTM4K09saW5kZXIrQ291cnQr&amp;ntb=1" xr:uid="{44242ED7-01A1-47D7-AAE5-08D4E5497AAB}"/>
  </hyperlinks>
  <pageMargins left="0.7" right="0.7" top="0.75" bottom="0.75" header="0.3" footer="0.3"/>
  <pageSetup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E6E8D-1FED-46C7-9886-D4BCB3F5C82C}">
  <dimension ref="A1:X74"/>
  <sheetViews>
    <sheetView topLeftCell="A49" workbookViewId="0">
      <selection sqref="A1:XFD1048576"/>
    </sheetView>
  </sheetViews>
  <sheetFormatPr defaultRowHeight="14.4" x14ac:dyDescent="0.3"/>
  <cols>
    <col min="1" max="1" width="11.6640625" bestFit="1" customWidth="1"/>
    <col min="2" max="2" width="35.5546875" bestFit="1" customWidth="1"/>
    <col min="3" max="3" width="67.109375" bestFit="1" customWidth="1"/>
    <col min="4" max="4" width="37.5546875" bestFit="1" customWidth="1"/>
    <col min="5" max="5" width="16.5546875" customWidth="1"/>
    <col min="6" max="6" width="10.33203125" bestFit="1" customWidth="1"/>
    <col min="7" max="7" width="14.44140625" bestFit="1" customWidth="1"/>
    <col min="8" max="8" width="14.33203125" bestFit="1" customWidth="1"/>
    <col min="9" max="9" width="14.6640625" bestFit="1" customWidth="1"/>
    <col min="10" max="10" width="32.33203125" customWidth="1"/>
    <col min="11" max="12" width="10.6640625" bestFit="1" customWidth="1"/>
    <col min="13" max="13" width="77.109375" customWidth="1"/>
    <col min="14" max="14" width="10.6640625" bestFit="1" customWidth="1"/>
    <col min="15" max="15" width="105.6640625" customWidth="1"/>
    <col min="16" max="16" width="10.6640625" bestFit="1" customWidth="1"/>
    <col min="17" max="17" width="28.6640625" customWidth="1"/>
    <col min="18" max="18" width="10.6640625" bestFit="1" customWidth="1"/>
    <col min="19" max="19" width="37.88671875" customWidth="1"/>
    <col min="20" max="20" width="10.6640625" bestFit="1" customWidth="1"/>
    <col min="21" max="21" width="66" customWidth="1"/>
    <col min="22" max="22" width="163.33203125" customWidth="1"/>
  </cols>
  <sheetData>
    <row r="1" spans="1:24" s="3" customFormat="1" x14ac:dyDescent="0.3">
      <c r="A1" s="4" t="s">
        <v>0</v>
      </c>
      <c r="B1" s="4" t="s">
        <v>1</v>
      </c>
      <c r="C1" s="4" t="s">
        <v>149</v>
      </c>
      <c r="D1" s="4" t="s">
        <v>150</v>
      </c>
      <c r="E1" s="4" t="s">
        <v>151</v>
      </c>
      <c r="F1" s="4" t="s">
        <v>6</v>
      </c>
      <c r="G1" s="4" t="s">
        <v>7</v>
      </c>
      <c r="H1" s="4" t="s">
        <v>137</v>
      </c>
      <c r="I1" s="69" t="s">
        <v>138</v>
      </c>
      <c r="J1" s="70"/>
      <c r="K1" s="4" t="s">
        <v>139</v>
      </c>
      <c r="L1" s="69" t="s">
        <v>140</v>
      </c>
      <c r="M1" s="70"/>
      <c r="N1" s="69" t="s">
        <v>141</v>
      </c>
      <c r="O1" s="70"/>
      <c r="P1" s="69" t="s">
        <v>142</v>
      </c>
      <c r="Q1" s="70"/>
      <c r="R1" s="69" t="s">
        <v>143</v>
      </c>
      <c r="S1" s="70"/>
      <c r="T1" s="69" t="s">
        <v>144</v>
      </c>
      <c r="U1" s="70"/>
      <c r="V1" s="4"/>
      <c r="W1" s="4"/>
      <c r="X1" s="4"/>
    </row>
    <row r="2" spans="1:24" x14ac:dyDescent="0.3">
      <c r="B2" s="5"/>
      <c r="C2" s="5"/>
      <c r="D2" s="5"/>
      <c r="E2" s="5"/>
      <c r="F2" s="5"/>
      <c r="G2" s="5"/>
      <c r="H2" s="5" t="s">
        <v>152</v>
      </c>
      <c r="I2" s="5" t="s">
        <v>152</v>
      </c>
      <c r="J2" s="5" t="s">
        <v>153</v>
      </c>
      <c r="K2" s="5" t="s">
        <v>154</v>
      </c>
      <c r="L2" s="5" t="s">
        <v>154</v>
      </c>
      <c r="M2" s="5" t="s">
        <v>153</v>
      </c>
      <c r="N2" s="5" t="s">
        <v>154</v>
      </c>
      <c r="O2" s="5" t="s">
        <v>153</v>
      </c>
      <c r="P2" s="5" t="s">
        <v>154</v>
      </c>
      <c r="Q2" s="5" t="s">
        <v>153</v>
      </c>
      <c r="R2" s="5" t="s">
        <v>154</v>
      </c>
      <c r="S2" s="5" t="s">
        <v>153</v>
      </c>
      <c r="T2" s="5" t="s">
        <v>154</v>
      </c>
      <c r="U2" s="5" t="s">
        <v>153</v>
      </c>
      <c r="V2" s="5" t="s">
        <v>155</v>
      </c>
      <c r="W2" s="5"/>
      <c r="X2" s="5"/>
    </row>
    <row r="3" spans="1:24" x14ac:dyDescent="0.3">
      <c r="A3">
        <v>1</v>
      </c>
      <c r="B3" t="s">
        <v>156</v>
      </c>
      <c r="C3" t="s">
        <v>10</v>
      </c>
      <c r="D3" t="s">
        <v>146</v>
      </c>
      <c r="E3">
        <v>6085501401</v>
      </c>
      <c r="F3" s="6">
        <v>3226</v>
      </c>
      <c r="G3" t="s">
        <v>12</v>
      </c>
      <c r="H3">
        <v>0</v>
      </c>
      <c r="I3">
        <v>1</v>
      </c>
      <c r="J3" t="s">
        <v>157</v>
      </c>
      <c r="K3">
        <v>0</v>
      </c>
      <c r="L3">
        <v>1</v>
      </c>
      <c r="M3" t="s">
        <v>158</v>
      </c>
      <c r="N3">
        <v>2</v>
      </c>
      <c r="O3" t="s">
        <v>159</v>
      </c>
      <c r="P3">
        <v>1</v>
      </c>
      <c r="Q3" t="s">
        <v>160</v>
      </c>
      <c r="R3">
        <v>1</v>
      </c>
      <c r="S3" t="s">
        <v>161</v>
      </c>
      <c r="T3">
        <v>3</v>
      </c>
      <c r="U3" t="s">
        <v>162</v>
      </c>
    </row>
    <row r="4" spans="1:24" x14ac:dyDescent="0.3">
      <c r="A4">
        <v>2</v>
      </c>
      <c r="B4" t="s">
        <v>163</v>
      </c>
      <c r="C4" t="s">
        <v>14</v>
      </c>
      <c r="D4" t="s">
        <v>146</v>
      </c>
      <c r="E4">
        <v>6085503105</v>
      </c>
      <c r="F4" s="6">
        <v>2460</v>
      </c>
      <c r="G4" t="s">
        <v>12</v>
      </c>
      <c r="H4">
        <v>0</v>
      </c>
      <c r="I4">
        <v>1</v>
      </c>
      <c r="J4" t="s">
        <v>157</v>
      </c>
      <c r="K4">
        <v>0</v>
      </c>
      <c r="L4">
        <v>1</v>
      </c>
      <c r="M4" t="s">
        <v>164</v>
      </c>
      <c r="N4">
        <v>1</v>
      </c>
      <c r="O4" t="s">
        <v>165</v>
      </c>
      <c r="P4">
        <v>0</v>
      </c>
      <c r="R4">
        <v>0</v>
      </c>
      <c r="T4">
        <v>3</v>
      </c>
      <c r="U4" t="s">
        <v>166</v>
      </c>
    </row>
    <row r="5" spans="1:24" x14ac:dyDescent="0.3">
      <c r="A5">
        <v>3</v>
      </c>
      <c r="B5" s="7" t="s">
        <v>167</v>
      </c>
      <c r="C5" t="s">
        <v>16</v>
      </c>
      <c r="D5" t="s">
        <v>146</v>
      </c>
      <c r="E5">
        <v>6085503602</v>
      </c>
      <c r="F5" s="6">
        <v>5602</v>
      </c>
      <c r="G5" t="s">
        <v>12</v>
      </c>
      <c r="H5">
        <v>0</v>
      </c>
      <c r="I5">
        <v>1</v>
      </c>
      <c r="J5" t="s">
        <v>157</v>
      </c>
      <c r="K5">
        <v>0</v>
      </c>
      <c r="L5">
        <v>2</v>
      </c>
      <c r="M5" t="s">
        <v>168</v>
      </c>
      <c r="N5">
        <v>3</v>
      </c>
      <c r="O5" t="s">
        <v>169</v>
      </c>
      <c r="P5">
        <v>1</v>
      </c>
      <c r="Q5" t="s">
        <v>170</v>
      </c>
      <c r="R5">
        <v>0</v>
      </c>
      <c r="T5">
        <v>3</v>
      </c>
      <c r="U5" t="s">
        <v>171</v>
      </c>
    </row>
    <row r="6" spans="1:24" x14ac:dyDescent="0.3">
      <c r="A6">
        <v>4</v>
      </c>
      <c r="B6" s="7" t="s">
        <v>172</v>
      </c>
      <c r="C6" t="s">
        <v>18</v>
      </c>
      <c r="D6" t="s">
        <v>146</v>
      </c>
      <c r="E6">
        <v>6085504323</v>
      </c>
      <c r="F6" s="6">
        <v>6005</v>
      </c>
      <c r="G6" t="s">
        <v>12</v>
      </c>
      <c r="H6">
        <v>0</v>
      </c>
      <c r="I6">
        <v>1</v>
      </c>
      <c r="J6" t="s">
        <v>173</v>
      </c>
      <c r="K6">
        <v>0</v>
      </c>
      <c r="L6">
        <v>0</v>
      </c>
      <c r="N6">
        <v>1</v>
      </c>
      <c r="O6" t="s">
        <v>174</v>
      </c>
      <c r="P6">
        <v>1</v>
      </c>
      <c r="Q6" t="s">
        <v>175</v>
      </c>
      <c r="R6">
        <v>0</v>
      </c>
      <c r="T6">
        <v>2</v>
      </c>
      <c r="U6" t="s">
        <v>176</v>
      </c>
    </row>
    <row r="7" spans="1:24" x14ac:dyDescent="0.3">
      <c r="A7">
        <v>5</v>
      </c>
      <c r="B7" s="7" t="s">
        <v>177</v>
      </c>
      <c r="C7" t="s">
        <v>20</v>
      </c>
      <c r="D7" t="s">
        <v>146</v>
      </c>
      <c r="E7">
        <v>6085503212</v>
      </c>
      <c r="F7">
        <v>4379</v>
      </c>
      <c r="G7" t="s">
        <v>12</v>
      </c>
      <c r="H7">
        <v>0</v>
      </c>
      <c r="I7">
        <v>1</v>
      </c>
      <c r="J7" t="s">
        <v>178</v>
      </c>
      <c r="K7">
        <v>0</v>
      </c>
      <c r="L7">
        <v>0</v>
      </c>
      <c r="N7">
        <v>0</v>
      </c>
      <c r="P7">
        <v>1</v>
      </c>
      <c r="Q7" t="s">
        <v>179</v>
      </c>
      <c r="R7">
        <v>0</v>
      </c>
      <c r="T7">
        <v>2</v>
      </c>
      <c r="U7" t="s">
        <v>180</v>
      </c>
    </row>
    <row r="8" spans="1:24" x14ac:dyDescent="0.3">
      <c r="A8">
        <v>6</v>
      </c>
      <c r="B8" s="7" t="s">
        <v>181</v>
      </c>
      <c r="C8" t="s">
        <v>22</v>
      </c>
      <c r="D8" t="s">
        <v>146</v>
      </c>
      <c r="E8">
        <v>6085503122</v>
      </c>
      <c r="F8" s="6">
        <v>3602</v>
      </c>
      <c r="G8" t="s">
        <v>12</v>
      </c>
      <c r="H8">
        <v>0</v>
      </c>
      <c r="I8">
        <v>2</v>
      </c>
      <c r="J8" t="s">
        <v>182</v>
      </c>
      <c r="K8">
        <v>0</v>
      </c>
      <c r="L8">
        <v>4</v>
      </c>
      <c r="M8" t="s">
        <v>183</v>
      </c>
      <c r="N8">
        <v>3</v>
      </c>
      <c r="O8" t="s">
        <v>184</v>
      </c>
      <c r="P8">
        <v>0</v>
      </c>
      <c r="R8">
        <v>0</v>
      </c>
      <c r="T8">
        <v>3</v>
      </c>
      <c r="U8" t="s">
        <v>185</v>
      </c>
      <c r="V8" t="s">
        <v>186</v>
      </c>
    </row>
    <row r="9" spans="1:24" x14ac:dyDescent="0.3">
      <c r="A9">
        <v>59</v>
      </c>
      <c r="B9" t="s">
        <v>23</v>
      </c>
      <c r="C9" t="s">
        <v>187</v>
      </c>
      <c r="D9" t="s">
        <v>146</v>
      </c>
      <c r="E9" s="15">
        <v>6085512313</v>
      </c>
      <c r="F9">
        <v>3842</v>
      </c>
      <c r="G9" t="s">
        <v>26</v>
      </c>
      <c r="H9">
        <v>0</v>
      </c>
      <c r="I9">
        <v>1</v>
      </c>
      <c r="J9" s="15" t="s">
        <v>188</v>
      </c>
      <c r="K9">
        <v>0</v>
      </c>
      <c r="L9">
        <v>0</v>
      </c>
      <c r="N9">
        <v>0</v>
      </c>
      <c r="P9">
        <v>0</v>
      </c>
      <c r="R9">
        <v>0</v>
      </c>
      <c r="T9">
        <v>1</v>
      </c>
      <c r="U9" t="s">
        <v>189</v>
      </c>
      <c r="V9" t="s">
        <v>190</v>
      </c>
    </row>
    <row r="10" spans="1:24" x14ac:dyDescent="0.3">
      <c r="A10">
        <v>62</v>
      </c>
      <c r="B10" t="s">
        <v>27</v>
      </c>
      <c r="C10" t="s">
        <v>191</v>
      </c>
      <c r="D10" t="s">
        <v>146</v>
      </c>
      <c r="E10">
        <v>6085509802</v>
      </c>
      <c r="F10" s="6">
        <v>3167</v>
      </c>
      <c r="G10" t="s">
        <v>26</v>
      </c>
      <c r="H10">
        <v>1</v>
      </c>
      <c r="I10">
        <v>1</v>
      </c>
      <c r="J10" t="s">
        <v>192</v>
      </c>
      <c r="K10">
        <v>0</v>
      </c>
      <c r="L10">
        <v>0</v>
      </c>
      <c r="N10">
        <v>1</v>
      </c>
      <c r="O10" t="s">
        <v>193</v>
      </c>
      <c r="P10">
        <v>0</v>
      </c>
      <c r="R10">
        <v>0</v>
      </c>
      <c r="T10">
        <v>0</v>
      </c>
    </row>
    <row r="11" spans="1:24" x14ac:dyDescent="0.3">
      <c r="A11">
        <v>63</v>
      </c>
      <c r="B11" t="s">
        <v>30</v>
      </c>
      <c r="C11" t="s">
        <v>194</v>
      </c>
      <c r="D11" t="s">
        <v>146</v>
      </c>
      <c r="E11">
        <v>6085509202</v>
      </c>
      <c r="F11" s="6">
        <v>4708</v>
      </c>
      <c r="G11" t="s">
        <v>26</v>
      </c>
      <c r="H11">
        <v>1</v>
      </c>
      <c r="I11">
        <v>1</v>
      </c>
      <c r="J11" t="s">
        <v>195</v>
      </c>
      <c r="K11">
        <v>0</v>
      </c>
      <c r="L11">
        <v>0</v>
      </c>
      <c r="N11">
        <v>1</v>
      </c>
      <c r="O11" t="s">
        <v>193</v>
      </c>
      <c r="P11">
        <v>0</v>
      </c>
      <c r="R11">
        <v>0</v>
      </c>
      <c r="T11">
        <v>1</v>
      </c>
      <c r="U11" t="s">
        <v>196</v>
      </c>
    </row>
    <row r="12" spans="1:24" x14ac:dyDescent="0.3">
      <c r="A12">
        <v>65</v>
      </c>
      <c r="B12" t="s">
        <v>32</v>
      </c>
      <c r="C12" t="s">
        <v>197</v>
      </c>
      <c r="D12" t="s">
        <v>146</v>
      </c>
      <c r="E12">
        <v>6085507806</v>
      </c>
      <c r="F12" s="6">
        <v>5971</v>
      </c>
      <c r="G12" t="s">
        <v>26</v>
      </c>
      <c r="H12">
        <v>0</v>
      </c>
      <c r="I12">
        <v>1</v>
      </c>
      <c r="J12" t="s">
        <v>178</v>
      </c>
      <c r="K12">
        <v>0</v>
      </c>
      <c r="L12">
        <v>0</v>
      </c>
      <c r="N12">
        <v>1</v>
      </c>
      <c r="O12" t="s">
        <v>198</v>
      </c>
      <c r="P12">
        <v>1</v>
      </c>
      <c r="Q12" t="s">
        <v>199</v>
      </c>
      <c r="R12">
        <v>0</v>
      </c>
      <c r="T12">
        <v>1</v>
      </c>
      <c r="U12" t="s">
        <v>196</v>
      </c>
      <c r="V12" t="s">
        <v>200</v>
      </c>
    </row>
    <row r="13" spans="1:24" x14ac:dyDescent="0.3">
      <c r="A13">
        <v>66</v>
      </c>
      <c r="B13" t="s">
        <v>35</v>
      </c>
      <c r="C13" s="16" t="s">
        <v>201</v>
      </c>
      <c r="D13" s="17" t="s">
        <v>146</v>
      </c>
      <c r="E13">
        <v>6085508704</v>
      </c>
      <c r="F13" s="6">
        <v>7587</v>
      </c>
      <c r="G13" t="s">
        <v>26</v>
      </c>
      <c r="H13">
        <v>0</v>
      </c>
      <c r="I13">
        <v>1</v>
      </c>
      <c r="J13" t="s">
        <v>195</v>
      </c>
      <c r="K13">
        <v>0</v>
      </c>
      <c r="L13">
        <v>1</v>
      </c>
      <c r="M13" t="s">
        <v>202</v>
      </c>
      <c r="N13">
        <v>2</v>
      </c>
      <c r="O13" t="s">
        <v>203</v>
      </c>
      <c r="P13">
        <v>1</v>
      </c>
      <c r="Q13" t="s">
        <v>204</v>
      </c>
      <c r="R13">
        <v>0</v>
      </c>
      <c r="T13">
        <v>0</v>
      </c>
    </row>
    <row r="14" spans="1:24" x14ac:dyDescent="0.3">
      <c r="A14">
        <v>16</v>
      </c>
      <c r="B14" t="s">
        <v>38</v>
      </c>
      <c r="C14" s="8" t="s">
        <v>39</v>
      </c>
      <c r="D14" t="s">
        <v>148</v>
      </c>
      <c r="E14">
        <v>6085503121</v>
      </c>
      <c r="F14">
        <v>4788</v>
      </c>
      <c r="G14" t="s">
        <v>12</v>
      </c>
      <c r="H14">
        <v>1</v>
      </c>
      <c r="I14">
        <v>2</v>
      </c>
      <c r="J14" t="s">
        <v>205</v>
      </c>
      <c r="K14">
        <v>0</v>
      </c>
      <c r="L14">
        <v>3</v>
      </c>
      <c r="M14" t="s">
        <v>206</v>
      </c>
      <c r="N14">
        <v>3</v>
      </c>
      <c r="O14" t="s">
        <v>207</v>
      </c>
      <c r="P14">
        <v>1</v>
      </c>
      <c r="Q14" t="s">
        <v>208</v>
      </c>
      <c r="R14">
        <v>0</v>
      </c>
      <c r="T14">
        <v>3</v>
      </c>
      <c r="U14" t="s">
        <v>209</v>
      </c>
    </row>
    <row r="15" spans="1:24" x14ac:dyDescent="0.3">
      <c r="A15">
        <v>17</v>
      </c>
      <c r="B15" t="s">
        <v>40</v>
      </c>
      <c r="C15" s="8" t="s">
        <v>41</v>
      </c>
      <c r="D15" t="s">
        <v>148</v>
      </c>
      <c r="E15">
        <v>6085503903</v>
      </c>
      <c r="F15">
        <v>3773</v>
      </c>
      <c r="G15" t="s">
        <v>12</v>
      </c>
      <c r="H15">
        <v>0</v>
      </c>
      <c r="I15">
        <v>1</v>
      </c>
      <c r="J15" t="s">
        <v>157</v>
      </c>
      <c r="K15">
        <v>0</v>
      </c>
      <c r="L15">
        <v>0</v>
      </c>
      <c r="N15">
        <v>1</v>
      </c>
      <c r="O15" t="s">
        <v>210</v>
      </c>
      <c r="P15">
        <v>0</v>
      </c>
      <c r="R15">
        <v>0</v>
      </c>
      <c r="T15">
        <v>2</v>
      </c>
      <c r="U15" t="s">
        <v>211</v>
      </c>
    </row>
    <row r="16" spans="1:24" x14ac:dyDescent="0.3">
      <c r="A16">
        <v>18</v>
      </c>
      <c r="B16" t="s">
        <v>42</v>
      </c>
      <c r="C16" t="s">
        <v>43</v>
      </c>
      <c r="D16" t="s">
        <v>148</v>
      </c>
      <c r="E16">
        <v>6085503214</v>
      </c>
      <c r="F16">
        <v>8468</v>
      </c>
      <c r="G16" t="s">
        <v>12</v>
      </c>
      <c r="H16">
        <v>2</v>
      </c>
      <c r="I16">
        <v>2</v>
      </c>
      <c r="J16" t="s">
        <v>212</v>
      </c>
      <c r="K16">
        <v>0</v>
      </c>
      <c r="L16">
        <v>1</v>
      </c>
      <c r="M16" t="s">
        <v>213</v>
      </c>
      <c r="N16">
        <v>1</v>
      </c>
      <c r="O16" t="s">
        <v>214</v>
      </c>
      <c r="P16">
        <v>0</v>
      </c>
      <c r="R16">
        <v>0</v>
      </c>
      <c r="T16">
        <v>3</v>
      </c>
      <c r="U16" t="s">
        <v>215</v>
      </c>
    </row>
    <row r="17" spans="1:21" x14ac:dyDescent="0.3">
      <c r="A17">
        <v>19</v>
      </c>
      <c r="B17" t="s">
        <v>44</v>
      </c>
      <c r="C17" t="s">
        <v>45</v>
      </c>
      <c r="D17" t="s">
        <v>148</v>
      </c>
      <c r="E17" s="9">
        <v>6085503112</v>
      </c>
      <c r="F17">
        <v>4141</v>
      </c>
      <c r="G17" t="s">
        <v>12</v>
      </c>
      <c r="H17">
        <v>1</v>
      </c>
      <c r="I17">
        <v>2</v>
      </c>
      <c r="J17" t="s">
        <v>216</v>
      </c>
      <c r="K17">
        <v>0</v>
      </c>
      <c r="L17">
        <v>2</v>
      </c>
      <c r="M17" t="s">
        <v>217</v>
      </c>
      <c r="N17">
        <v>1</v>
      </c>
      <c r="O17" t="s">
        <v>165</v>
      </c>
      <c r="P17">
        <v>1</v>
      </c>
      <c r="Q17" t="s">
        <v>218</v>
      </c>
      <c r="R17">
        <v>0</v>
      </c>
      <c r="T17">
        <v>3</v>
      </c>
      <c r="U17" t="s">
        <v>219</v>
      </c>
    </row>
    <row r="18" spans="1:21" x14ac:dyDescent="0.3">
      <c r="A18">
        <v>20</v>
      </c>
      <c r="B18" t="s">
        <v>46</v>
      </c>
      <c r="C18" t="s">
        <v>47</v>
      </c>
      <c r="D18" t="s">
        <v>148</v>
      </c>
      <c r="E18">
        <v>6085504308</v>
      </c>
      <c r="F18">
        <v>4537</v>
      </c>
      <c r="G18" t="s">
        <v>12</v>
      </c>
      <c r="H18">
        <v>1</v>
      </c>
      <c r="I18">
        <v>1</v>
      </c>
      <c r="J18" t="s">
        <v>157</v>
      </c>
      <c r="K18">
        <v>0</v>
      </c>
      <c r="L18">
        <v>0</v>
      </c>
      <c r="N18">
        <v>0</v>
      </c>
      <c r="P18">
        <v>0</v>
      </c>
      <c r="R18">
        <v>0</v>
      </c>
      <c r="T18">
        <v>2</v>
      </c>
      <c r="U18" t="s">
        <v>220</v>
      </c>
    </row>
    <row r="19" spans="1:21" x14ac:dyDescent="0.3">
      <c r="A19">
        <v>58</v>
      </c>
      <c r="B19" t="s">
        <v>48</v>
      </c>
      <c r="C19" s="10" t="s">
        <v>49</v>
      </c>
      <c r="D19" t="s">
        <v>148</v>
      </c>
      <c r="E19">
        <v>6085504411</v>
      </c>
      <c r="F19">
        <v>5884</v>
      </c>
      <c r="G19" t="s">
        <v>12</v>
      </c>
      <c r="H19">
        <v>0</v>
      </c>
      <c r="I19">
        <v>1</v>
      </c>
      <c r="J19" t="s">
        <v>173</v>
      </c>
      <c r="K19">
        <v>0</v>
      </c>
      <c r="L19">
        <v>0</v>
      </c>
      <c r="N19">
        <v>1</v>
      </c>
      <c r="O19" t="s">
        <v>221</v>
      </c>
      <c r="P19">
        <v>0</v>
      </c>
      <c r="R19">
        <v>0</v>
      </c>
      <c r="T19">
        <v>2</v>
      </c>
      <c r="U19" t="s">
        <v>222</v>
      </c>
    </row>
    <row r="20" spans="1:21" x14ac:dyDescent="0.3">
      <c r="A20">
        <v>55</v>
      </c>
      <c r="B20" t="s">
        <v>223</v>
      </c>
      <c r="C20" t="s">
        <v>51</v>
      </c>
      <c r="D20" t="s">
        <v>148</v>
      </c>
      <c r="E20">
        <v>6085501700</v>
      </c>
      <c r="F20">
        <v>4982</v>
      </c>
      <c r="G20" t="s">
        <v>12</v>
      </c>
      <c r="H20">
        <v>1</v>
      </c>
      <c r="I20">
        <v>2</v>
      </c>
      <c r="J20" t="s">
        <v>224</v>
      </c>
      <c r="K20">
        <v>0</v>
      </c>
      <c r="L20">
        <v>3</v>
      </c>
      <c r="M20" t="s">
        <v>225</v>
      </c>
      <c r="N20">
        <v>1</v>
      </c>
      <c r="O20" t="s">
        <v>226</v>
      </c>
      <c r="P20">
        <v>1</v>
      </c>
      <c r="Q20" t="s">
        <v>227</v>
      </c>
      <c r="R20">
        <v>1</v>
      </c>
      <c r="S20" t="s">
        <v>228</v>
      </c>
      <c r="T20">
        <v>3</v>
      </c>
      <c r="U20" t="s">
        <v>229</v>
      </c>
    </row>
    <row r="21" spans="1:21" x14ac:dyDescent="0.3">
      <c r="A21">
        <v>21</v>
      </c>
      <c r="B21" t="s">
        <v>52</v>
      </c>
      <c r="C21" t="s">
        <v>53</v>
      </c>
      <c r="D21" t="s">
        <v>148</v>
      </c>
      <c r="E21">
        <v>6085504002</v>
      </c>
      <c r="F21">
        <v>6772</v>
      </c>
      <c r="G21" t="s">
        <v>12</v>
      </c>
      <c r="H21">
        <v>1</v>
      </c>
      <c r="I21">
        <v>1</v>
      </c>
      <c r="J21" t="s">
        <v>157</v>
      </c>
      <c r="K21">
        <v>0</v>
      </c>
      <c r="L21">
        <v>1</v>
      </c>
      <c r="M21" t="s">
        <v>230</v>
      </c>
      <c r="N21">
        <v>0</v>
      </c>
      <c r="P21">
        <v>1</v>
      </c>
      <c r="Q21" t="s">
        <v>218</v>
      </c>
      <c r="R21">
        <v>0</v>
      </c>
      <c r="T21">
        <v>2</v>
      </c>
      <c r="U21" t="s">
        <v>231</v>
      </c>
    </row>
    <row r="22" spans="1:21" x14ac:dyDescent="0.3">
      <c r="A22">
        <v>22</v>
      </c>
      <c r="B22" t="s">
        <v>54</v>
      </c>
      <c r="C22" s="8" t="s">
        <v>55</v>
      </c>
      <c r="D22" t="s">
        <v>148</v>
      </c>
      <c r="E22">
        <v>6085503122</v>
      </c>
      <c r="F22">
        <v>3602</v>
      </c>
      <c r="G22" t="s">
        <v>12</v>
      </c>
      <c r="H22">
        <v>0</v>
      </c>
      <c r="I22">
        <v>2</v>
      </c>
      <c r="J22" t="s">
        <v>182</v>
      </c>
      <c r="K22">
        <v>0</v>
      </c>
      <c r="L22">
        <v>3</v>
      </c>
      <c r="M22" t="s">
        <v>183</v>
      </c>
      <c r="N22">
        <v>1</v>
      </c>
      <c r="O22" t="s">
        <v>232</v>
      </c>
      <c r="P22">
        <v>0</v>
      </c>
      <c r="R22">
        <v>0</v>
      </c>
      <c r="T22">
        <v>3</v>
      </c>
      <c r="U22" t="s">
        <v>233</v>
      </c>
    </row>
    <row r="23" spans="1:21" x14ac:dyDescent="0.3">
      <c r="A23">
        <v>23</v>
      </c>
      <c r="B23" t="s">
        <v>56</v>
      </c>
      <c r="C23" s="11" t="s">
        <v>57</v>
      </c>
      <c r="D23" t="s">
        <v>148</v>
      </c>
      <c r="E23">
        <v>6085504001</v>
      </c>
      <c r="F23">
        <v>6078</v>
      </c>
      <c r="G23" t="s">
        <v>12</v>
      </c>
      <c r="H23">
        <v>0</v>
      </c>
      <c r="I23">
        <v>1</v>
      </c>
      <c r="J23" t="s">
        <v>157</v>
      </c>
      <c r="K23">
        <v>0</v>
      </c>
      <c r="L23">
        <v>0</v>
      </c>
      <c r="N23">
        <v>0</v>
      </c>
      <c r="P23">
        <v>0</v>
      </c>
      <c r="R23">
        <v>0</v>
      </c>
      <c r="T23">
        <v>2</v>
      </c>
      <c r="U23" t="s">
        <v>234</v>
      </c>
    </row>
    <row r="24" spans="1:21" x14ac:dyDescent="0.3">
      <c r="A24">
        <v>24</v>
      </c>
      <c r="B24" t="s">
        <v>58</v>
      </c>
      <c r="C24" s="11" t="s">
        <v>59</v>
      </c>
      <c r="D24" t="s">
        <v>148</v>
      </c>
      <c r="E24">
        <v>6085501402</v>
      </c>
      <c r="F24">
        <v>3046</v>
      </c>
      <c r="G24" t="s">
        <v>12</v>
      </c>
      <c r="H24">
        <v>0</v>
      </c>
      <c r="I24">
        <v>1</v>
      </c>
      <c r="J24" t="s">
        <v>157</v>
      </c>
      <c r="K24">
        <v>0</v>
      </c>
      <c r="L24">
        <v>1</v>
      </c>
      <c r="M24" t="s">
        <v>235</v>
      </c>
      <c r="N24">
        <v>3</v>
      </c>
      <c r="O24" t="s">
        <v>236</v>
      </c>
      <c r="P24">
        <v>0</v>
      </c>
      <c r="R24">
        <v>0</v>
      </c>
      <c r="T24">
        <v>2</v>
      </c>
      <c r="U24" t="s">
        <v>237</v>
      </c>
    </row>
    <row r="25" spans="1:21" x14ac:dyDescent="0.3">
      <c r="A25">
        <v>25</v>
      </c>
      <c r="B25" t="s">
        <v>60</v>
      </c>
      <c r="C25" t="s">
        <v>61</v>
      </c>
      <c r="D25" t="s">
        <v>148</v>
      </c>
      <c r="E25">
        <v>6085512043</v>
      </c>
      <c r="F25">
        <v>6583</v>
      </c>
      <c r="G25" t="s">
        <v>12</v>
      </c>
      <c r="H25">
        <v>2</v>
      </c>
      <c r="I25">
        <v>0</v>
      </c>
      <c r="K25">
        <v>0</v>
      </c>
      <c r="L25">
        <v>1</v>
      </c>
      <c r="M25" t="s">
        <v>238</v>
      </c>
      <c r="N25">
        <v>0</v>
      </c>
      <c r="P25">
        <v>0</v>
      </c>
      <c r="R25">
        <v>0</v>
      </c>
      <c r="T25">
        <v>3</v>
      </c>
      <c r="U25" t="s">
        <v>239</v>
      </c>
    </row>
    <row r="26" spans="1:21" x14ac:dyDescent="0.3">
      <c r="A26">
        <v>26</v>
      </c>
      <c r="B26" t="s">
        <v>62</v>
      </c>
      <c r="C26" t="s">
        <v>63</v>
      </c>
      <c r="D26" t="s">
        <v>148</v>
      </c>
      <c r="E26">
        <v>6085503708</v>
      </c>
      <c r="F26">
        <v>2955</v>
      </c>
      <c r="G26" t="s">
        <v>12</v>
      </c>
      <c r="H26">
        <v>1</v>
      </c>
      <c r="I26">
        <v>1</v>
      </c>
      <c r="J26" t="s">
        <v>157</v>
      </c>
      <c r="K26">
        <v>0</v>
      </c>
      <c r="L26">
        <v>0</v>
      </c>
      <c r="N26">
        <v>1</v>
      </c>
      <c r="O26" t="s">
        <v>240</v>
      </c>
      <c r="P26">
        <v>1</v>
      </c>
      <c r="Q26" t="s">
        <v>218</v>
      </c>
      <c r="R26">
        <v>0</v>
      </c>
      <c r="T26">
        <v>2</v>
      </c>
      <c r="U26" t="s">
        <v>241</v>
      </c>
    </row>
    <row r="27" spans="1:21" x14ac:dyDescent="0.3">
      <c r="A27">
        <v>15</v>
      </c>
      <c r="B27" t="s">
        <v>242</v>
      </c>
      <c r="C27" t="s">
        <v>65</v>
      </c>
      <c r="D27" t="s">
        <v>148</v>
      </c>
      <c r="E27">
        <v>6085503602</v>
      </c>
      <c r="F27">
        <v>5602</v>
      </c>
      <c r="G27" t="s">
        <v>12</v>
      </c>
      <c r="H27">
        <v>0</v>
      </c>
      <c r="I27">
        <v>1</v>
      </c>
      <c r="J27" t="s">
        <v>157</v>
      </c>
      <c r="K27">
        <v>0</v>
      </c>
      <c r="L27">
        <v>2</v>
      </c>
      <c r="M27" t="s">
        <v>168</v>
      </c>
      <c r="N27">
        <v>3</v>
      </c>
      <c r="O27" t="s">
        <v>169</v>
      </c>
      <c r="P27">
        <v>1</v>
      </c>
      <c r="Q27" t="s">
        <v>170</v>
      </c>
      <c r="R27">
        <v>0</v>
      </c>
      <c r="T27">
        <v>3</v>
      </c>
      <c r="U27" t="s">
        <v>243</v>
      </c>
    </row>
    <row r="28" spans="1:21" x14ac:dyDescent="0.3">
      <c r="A28">
        <v>28</v>
      </c>
      <c r="B28" t="s">
        <v>66</v>
      </c>
      <c r="C28" t="s">
        <v>67</v>
      </c>
      <c r="D28" t="s">
        <v>148</v>
      </c>
      <c r="E28">
        <v>6085503601</v>
      </c>
      <c r="F28">
        <v>3383</v>
      </c>
      <c r="G28" t="s">
        <v>12</v>
      </c>
      <c r="H28">
        <v>1</v>
      </c>
      <c r="I28">
        <v>2</v>
      </c>
      <c r="J28" t="s">
        <v>244</v>
      </c>
      <c r="K28">
        <v>0</v>
      </c>
      <c r="M28" t="s">
        <v>245</v>
      </c>
      <c r="N28">
        <v>2</v>
      </c>
      <c r="O28" t="s">
        <v>246</v>
      </c>
      <c r="P28">
        <v>1</v>
      </c>
      <c r="Q28" t="s">
        <v>170</v>
      </c>
      <c r="R28">
        <v>1</v>
      </c>
      <c r="S28" t="s">
        <v>247</v>
      </c>
      <c r="T28">
        <v>2</v>
      </c>
      <c r="U28" t="s">
        <v>248</v>
      </c>
    </row>
    <row r="29" spans="1:21" x14ac:dyDescent="0.3">
      <c r="A29">
        <v>29</v>
      </c>
      <c r="B29" t="s">
        <v>68</v>
      </c>
      <c r="C29" t="s">
        <v>69</v>
      </c>
      <c r="D29" t="s">
        <v>148</v>
      </c>
      <c r="E29">
        <v>6085503315</v>
      </c>
      <c r="F29">
        <v>8637</v>
      </c>
      <c r="G29" t="s">
        <v>12</v>
      </c>
      <c r="H29">
        <v>0</v>
      </c>
      <c r="I29">
        <v>1</v>
      </c>
      <c r="J29" t="s">
        <v>178</v>
      </c>
      <c r="K29">
        <v>0</v>
      </c>
      <c r="L29">
        <v>0</v>
      </c>
      <c r="N29">
        <v>0</v>
      </c>
      <c r="P29">
        <v>0</v>
      </c>
      <c r="R29">
        <v>0</v>
      </c>
      <c r="T29">
        <v>2</v>
      </c>
      <c r="U29" t="s">
        <v>249</v>
      </c>
    </row>
    <row r="30" spans="1:21" x14ac:dyDescent="0.3">
      <c r="A30">
        <v>30</v>
      </c>
      <c r="B30" t="s">
        <v>70</v>
      </c>
      <c r="C30" t="s">
        <v>71</v>
      </c>
      <c r="D30" t="s">
        <v>148</v>
      </c>
      <c r="E30">
        <v>6085503111</v>
      </c>
      <c r="F30">
        <v>5132</v>
      </c>
      <c r="G30" t="s">
        <v>12</v>
      </c>
      <c r="H30">
        <v>0</v>
      </c>
      <c r="I30">
        <v>1</v>
      </c>
      <c r="J30" t="s">
        <v>250</v>
      </c>
      <c r="K30">
        <v>0</v>
      </c>
      <c r="L30">
        <v>0</v>
      </c>
      <c r="N30">
        <v>1</v>
      </c>
      <c r="O30" t="s">
        <v>251</v>
      </c>
      <c r="P30">
        <v>1</v>
      </c>
      <c r="Q30" t="s">
        <v>170</v>
      </c>
      <c r="R30">
        <v>0</v>
      </c>
      <c r="T30">
        <v>2</v>
      </c>
      <c r="U30" t="s">
        <v>252</v>
      </c>
    </row>
    <row r="31" spans="1:21" x14ac:dyDescent="0.3">
      <c r="A31">
        <v>57</v>
      </c>
      <c r="B31" t="s">
        <v>253</v>
      </c>
      <c r="C31" s="10" t="s">
        <v>73</v>
      </c>
      <c r="D31" t="s">
        <v>148</v>
      </c>
      <c r="E31">
        <v>6085506305</v>
      </c>
      <c r="F31">
        <v>6726</v>
      </c>
      <c r="G31" t="s">
        <v>12</v>
      </c>
      <c r="H31">
        <v>0</v>
      </c>
      <c r="I31">
        <v>1</v>
      </c>
      <c r="J31" t="s">
        <v>178</v>
      </c>
      <c r="K31">
        <v>0</v>
      </c>
      <c r="L31">
        <v>0</v>
      </c>
      <c r="N31">
        <v>0</v>
      </c>
      <c r="P31">
        <v>0</v>
      </c>
      <c r="R31">
        <v>0</v>
      </c>
      <c r="T31">
        <v>2</v>
      </c>
      <c r="U31" t="s">
        <v>254</v>
      </c>
    </row>
    <row r="32" spans="1:21" x14ac:dyDescent="0.3">
      <c r="A32">
        <v>11</v>
      </c>
      <c r="B32" t="s">
        <v>255</v>
      </c>
      <c r="C32" t="s">
        <v>75</v>
      </c>
      <c r="D32" t="s">
        <v>148</v>
      </c>
      <c r="E32">
        <v>6085503402</v>
      </c>
      <c r="F32">
        <v>5286</v>
      </c>
      <c r="G32" t="s">
        <v>12</v>
      </c>
      <c r="H32">
        <v>2</v>
      </c>
      <c r="I32">
        <v>2</v>
      </c>
      <c r="J32" t="s">
        <v>182</v>
      </c>
      <c r="K32">
        <v>0</v>
      </c>
      <c r="L32">
        <v>1</v>
      </c>
      <c r="M32" t="s">
        <v>164</v>
      </c>
      <c r="N32">
        <v>1</v>
      </c>
      <c r="O32" t="s">
        <v>221</v>
      </c>
      <c r="P32">
        <v>1</v>
      </c>
      <c r="Q32" t="s">
        <v>227</v>
      </c>
      <c r="R32">
        <v>0</v>
      </c>
      <c r="T32">
        <v>3</v>
      </c>
      <c r="U32" t="s">
        <v>256</v>
      </c>
    </row>
    <row r="33" spans="1:24" s="12" customFormat="1" x14ac:dyDescent="0.3">
      <c r="A33">
        <v>14</v>
      </c>
      <c r="B33" t="s">
        <v>257</v>
      </c>
      <c r="C33" t="s">
        <v>77</v>
      </c>
      <c r="D33" t="s">
        <v>148</v>
      </c>
      <c r="E33">
        <v>6085512017</v>
      </c>
      <c r="F33">
        <v>7565</v>
      </c>
      <c r="G33" t="s">
        <v>12</v>
      </c>
      <c r="H33">
        <v>1</v>
      </c>
      <c r="I33">
        <v>0</v>
      </c>
      <c r="J33"/>
      <c r="K33">
        <v>0</v>
      </c>
      <c r="L33">
        <v>0</v>
      </c>
      <c r="M33"/>
      <c r="N33">
        <v>0</v>
      </c>
      <c r="O33"/>
      <c r="P33">
        <v>0</v>
      </c>
      <c r="Q33"/>
      <c r="R33">
        <v>0</v>
      </c>
      <c r="S33"/>
      <c r="T33">
        <v>2</v>
      </c>
      <c r="U33" t="s">
        <v>258</v>
      </c>
      <c r="V33"/>
      <c r="W33"/>
      <c r="X33"/>
    </row>
    <row r="34" spans="1:24" x14ac:dyDescent="0.3">
      <c r="A34">
        <v>9</v>
      </c>
      <c r="B34" t="s">
        <v>259</v>
      </c>
      <c r="C34" t="s">
        <v>79</v>
      </c>
      <c r="D34" t="s">
        <v>148</v>
      </c>
      <c r="E34">
        <v>6085503903</v>
      </c>
      <c r="F34">
        <v>3773</v>
      </c>
      <c r="G34" t="s">
        <v>12</v>
      </c>
      <c r="H34">
        <v>0</v>
      </c>
      <c r="I34">
        <v>1</v>
      </c>
      <c r="J34" t="s">
        <v>157</v>
      </c>
      <c r="K34">
        <v>0</v>
      </c>
      <c r="L34">
        <v>0</v>
      </c>
      <c r="N34">
        <v>1</v>
      </c>
      <c r="O34" t="s">
        <v>260</v>
      </c>
      <c r="P34">
        <v>0</v>
      </c>
      <c r="R34">
        <v>0</v>
      </c>
      <c r="T34">
        <v>2</v>
      </c>
      <c r="U34" t="s">
        <v>211</v>
      </c>
    </row>
    <row r="35" spans="1:24" x14ac:dyDescent="0.3">
      <c r="A35">
        <v>12</v>
      </c>
      <c r="B35" t="s">
        <v>261</v>
      </c>
      <c r="C35" t="s">
        <v>81</v>
      </c>
      <c r="D35" t="s">
        <v>148</v>
      </c>
      <c r="E35">
        <v>6085503214</v>
      </c>
      <c r="F35">
        <v>8468</v>
      </c>
      <c r="G35" t="s">
        <v>12</v>
      </c>
      <c r="H35">
        <v>2</v>
      </c>
      <c r="I35">
        <v>1</v>
      </c>
      <c r="J35" t="s">
        <v>178</v>
      </c>
      <c r="K35">
        <v>0</v>
      </c>
      <c r="L35">
        <v>1</v>
      </c>
      <c r="M35" t="s">
        <v>213</v>
      </c>
      <c r="N35">
        <v>1</v>
      </c>
      <c r="O35" t="s">
        <v>251</v>
      </c>
      <c r="P35">
        <v>0</v>
      </c>
      <c r="R35">
        <v>0</v>
      </c>
      <c r="T35">
        <v>3</v>
      </c>
      <c r="U35" t="s">
        <v>262</v>
      </c>
    </row>
    <row r="36" spans="1:24" x14ac:dyDescent="0.3">
      <c r="A36">
        <v>13</v>
      </c>
      <c r="B36" t="s">
        <v>263</v>
      </c>
      <c r="C36" t="s">
        <v>83</v>
      </c>
      <c r="D36" t="s">
        <v>148</v>
      </c>
      <c r="E36">
        <v>6085503112</v>
      </c>
      <c r="F36">
        <v>4141</v>
      </c>
      <c r="G36" t="s">
        <v>12</v>
      </c>
      <c r="H36">
        <v>0</v>
      </c>
      <c r="I36">
        <v>2</v>
      </c>
      <c r="J36" t="s">
        <v>216</v>
      </c>
      <c r="K36">
        <v>0</v>
      </c>
      <c r="L36">
        <v>2</v>
      </c>
      <c r="M36" t="s">
        <v>217</v>
      </c>
      <c r="N36">
        <v>1</v>
      </c>
      <c r="O36" t="s">
        <v>165</v>
      </c>
      <c r="P36">
        <v>1</v>
      </c>
      <c r="Q36" t="s">
        <v>218</v>
      </c>
      <c r="R36">
        <v>0</v>
      </c>
      <c r="T36">
        <v>3</v>
      </c>
      <c r="U36" t="s">
        <v>219</v>
      </c>
    </row>
    <row r="37" spans="1:24" s="12" customFormat="1" ht="28.8" x14ac:dyDescent="0.3">
      <c r="A37">
        <v>54</v>
      </c>
      <c r="B37" t="s">
        <v>264</v>
      </c>
      <c r="C37" s="13" t="s">
        <v>85</v>
      </c>
      <c r="D37" t="s">
        <v>148</v>
      </c>
      <c r="E37">
        <v>6085503601</v>
      </c>
      <c r="F37">
        <v>3383</v>
      </c>
      <c r="G37" t="s">
        <v>12</v>
      </c>
      <c r="H37">
        <v>1</v>
      </c>
      <c r="I37">
        <v>2</v>
      </c>
      <c r="J37" t="s">
        <v>244</v>
      </c>
      <c r="K37">
        <v>0</v>
      </c>
      <c r="L37"/>
      <c r="M37" t="s">
        <v>245</v>
      </c>
      <c r="N37">
        <v>2</v>
      </c>
      <c r="O37" t="s">
        <v>246</v>
      </c>
      <c r="P37">
        <v>1</v>
      </c>
      <c r="Q37" t="s">
        <v>170</v>
      </c>
      <c r="R37">
        <v>1</v>
      </c>
      <c r="S37" t="s">
        <v>247</v>
      </c>
      <c r="T37">
        <v>2</v>
      </c>
      <c r="U37" t="s">
        <v>248</v>
      </c>
      <c r="V37"/>
      <c r="W37"/>
      <c r="X37"/>
    </row>
    <row r="38" spans="1:24" x14ac:dyDescent="0.3">
      <c r="A38">
        <v>10</v>
      </c>
      <c r="B38" t="s">
        <v>265</v>
      </c>
      <c r="C38" t="s">
        <v>87</v>
      </c>
      <c r="D38" t="s">
        <v>148</v>
      </c>
      <c r="E38">
        <v>6085504318</v>
      </c>
      <c r="F38">
        <v>6095</v>
      </c>
      <c r="G38" t="s">
        <v>12</v>
      </c>
      <c r="H38">
        <v>0</v>
      </c>
      <c r="I38">
        <v>1</v>
      </c>
      <c r="J38" t="s">
        <v>173</v>
      </c>
      <c r="K38">
        <v>0</v>
      </c>
      <c r="L38">
        <v>1</v>
      </c>
      <c r="M38" t="s">
        <v>266</v>
      </c>
      <c r="N38">
        <v>2</v>
      </c>
      <c r="O38" t="s">
        <v>267</v>
      </c>
      <c r="P38">
        <v>1</v>
      </c>
      <c r="Q38" t="s">
        <v>208</v>
      </c>
      <c r="R38">
        <v>0</v>
      </c>
      <c r="T38">
        <v>2</v>
      </c>
      <c r="U38" t="s">
        <v>268</v>
      </c>
    </row>
    <row r="39" spans="1:24" x14ac:dyDescent="0.3">
      <c r="A39">
        <v>32</v>
      </c>
      <c r="B39" t="s">
        <v>88</v>
      </c>
      <c r="C39" t="s">
        <v>89</v>
      </c>
      <c r="D39" t="s">
        <v>148</v>
      </c>
      <c r="E39">
        <v>6085503506</v>
      </c>
      <c r="F39">
        <v>6816</v>
      </c>
      <c r="G39" t="s">
        <v>12</v>
      </c>
      <c r="H39">
        <v>1</v>
      </c>
      <c r="I39">
        <v>1</v>
      </c>
      <c r="J39" t="s">
        <v>250</v>
      </c>
      <c r="K39">
        <v>0</v>
      </c>
      <c r="L39">
        <v>1</v>
      </c>
      <c r="M39" t="s">
        <v>230</v>
      </c>
      <c r="N39">
        <v>0</v>
      </c>
      <c r="P39">
        <v>0</v>
      </c>
      <c r="R39">
        <v>0</v>
      </c>
      <c r="T39">
        <v>2</v>
      </c>
      <c r="U39" t="s">
        <v>269</v>
      </c>
    </row>
    <row r="40" spans="1:24" x14ac:dyDescent="0.3">
      <c r="A40">
        <v>33</v>
      </c>
      <c r="B40" t="s">
        <v>90</v>
      </c>
      <c r="C40" t="s">
        <v>91</v>
      </c>
      <c r="D40" t="s">
        <v>148</v>
      </c>
      <c r="E40">
        <v>6085503507</v>
      </c>
      <c r="F40">
        <v>2397</v>
      </c>
      <c r="G40" t="s">
        <v>12</v>
      </c>
      <c r="H40">
        <v>0</v>
      </c>
      <c r="I40">
        <v>1</v>
      </c>
      <c r="J40" t="s">
        <v>250</v>
      </c>
      <c r="K40">
        <v>0</v>
      </c>
      <c r="L40">
        <v>0</v>
      </c>
      <c r="N40">
        <v>0</v>
      </c>
      <c r="P40">
        <v>0</v>
      </c>
      <c r="R40">
        <v>0</v>
      </c>
      <c r="T40">
        <v>2</v>
      </c>
      <c r="U40" t="s">
        <v>270</v>
      </c>
    </row>
    <row r="41" spans="1:24" x14ac:dyDescent="0.3">
      <c r="A41">
        <v>34</v>
      </c>
      <c r="B41" t="s">
        <v>92</v>
      </c>
      <c r="C41" t="s">
        <v>93</v>
      </c>
      <c r="D41" t="s">
        <v>148</v>
      </c>
      <c r="E41">
        <v>6085503105</v>
      </c>
      <c r="F41" s="6">
        <v>2460</v>
      </c>
      <c r="G41" t="s">
        <v>12</v>
      </c>
      <c r="H41">
        <v>0</v>
      </c>
      <c r="I41">
        <v>1</v>
      </c>
      <c r="J41" t="s">
        <v>157</v>
      </c>
      <c r="K41">
        <v>0</v>
      </c>
      <c r="L41">
        <v>1</v>
      </c>
      <c r="M41" t="s">
        <v>164</v>
      </c>
      <c r="N41">
        <v>1</v>
      </c>
      <c r="O41" t="s">
        <v>165</v>
      </c>
      <c r="P41">
        <v>0</v>
      </c>
      <c r="R41">
        <v>0</v>
      </c>
      <c r="T41">
        <v>3</v>
      </c>
      <c r="U41" t="s">
        <v>166</v>
      </c>
    </row>
    <row r="42" spans="1:24" x14ac:dyDescent="0.3">
      <c r="A42">
        <v>56</v>
      </c>
      <c r="B42" t="s">
        <v>94</v>
      </c>
      <c r="C42" t="s">
        <v>95</v>
      </c>
      <c r="D42" t="s">
        <v>148</v>
      </c>
      <c r="E42">
        <v>6085503321</v>
      </c>
      <c r="F42">
        <v>4690</v>
      </c>
      <c r="G42" t="s">
        <v>12</v>
      </c>
      <c r="H42">
        <v>0</v>
      </c>
      <c r="I42">
        <v>1</v>
      </c>
      <c r="J42" t="s">
        <v>250</v>
      </c>
      <c r="K42">
        <v>0</v>
      </c>
      <c r="L42">
        <v>0</v>
      </c>
      <c r="N42">
        <v>0</v>
      </c>
      <c r="P42">
        <v>0</v>
      </c>
      <c r="R42">
        <v>0</v>
      </c>
      <c r="T42">
        <v>2</v>
      </c>
      <c r="U42" t="s">
        <v>222</v>
      </c>
    </row>
    <row r="43" spans="1:24" x14ac:dyDescent="0.3">
      <c r="A43">
        <v>35</v>
      </c>
      <c r="B43" t="s">
        <v>96</v>
      </c>
      <c r="C43" t="s">
        <v>95</v>
      </c>
      <c r="D43" t="s">
        <v>148</v>
      </c>
      <c r="E43">
        <v>6085503321</v>
      </c>
      <c r="F43">
        <v>4690</v>
      </c>
      <c r="G43" t="s">
        <v>12</v>
      </c>
      <c r="H43">
        <v>0</v>
      </c>
      <c r="I43">
        <v>1</v>
      </c>
      <c r="J43" t="s">
        <v>250</v>
      </c>
      <c r="K43">
        <v>0</v>
      </c>
      <c r="L43">
        <v>0</v>
      </c>
      <c r="N43">
        <v>0</v>
      </c>
      <c r="P43">
        <v>0</v>
      </c>
      <c r="R43">
        <v>0</v>
      </c>
      <c r="T43">
        <v>2</v>
      </c>
      <c r="U43" t="s">
        <v>222</v>
      </c>
    </row>
    <row r="44" spans="1:24" x14ac:dyDescent="0.3">
      <c r="A44">
        <v>36</v>
      </c>
      <c r="B44" t="s">
        <v>97</v>
      </c>
      <c r="C44" t="s">
        <v>98</v>
      </c>
      <c r="D44" t="s">
        <v>148</v>
      </c>
      <c r="E44">
        <v>6085503105</v>
      </c>
      <c r="F44" s="6">
        <v>2460</v>
      </c>
      <c r="G44" t="s">
        <v>12</v>
      </c>
      <c r="H44">
        <v>0</v>
      </c>
      <c r="I44">
        <v>1</v>
      </c>
      <c r="J44" t="s">
        <v>157</v>
      </c>
      <c r="K44">
        <v>0</v>
      </c>
      <c r="L44">
        <v>1</v>
      </c>
      <c r="M44" t="s">
        <v>164</v>
      </c>
      <c r="N44">
        <v>1</v>
      </c>
      <c r="O44" t="s">
        <v>165</v>
      </c>
      <c r="P44">
        <v>0</v>
      </c>
      <c r="R44">
        <v>0</v>
      </c>
      <c r="T44">
        <v>3</v>
      </c>
      <c r="U44" t="s">
        <v>166</v>
      </c>
    </row>
    <row r="45" spans="1:24" x14ac:dyDescent="0.3">
      <c r="A45">
        <v>37</v>
      </c>
      <c r="B45" t="s">
        <v>99</v>
      </c>
      <c r="C45" t="s">
        <v>100</v>
      </c>
      <c r="D45" t="s">
        <v>148</v>
      </c>
      <c r="E45">
        <v>6085503601</v>
      </c>
      <c r="F45">
        <v>3383</v>
      </c>
      <c r="G45" t="s">
        <v>12</v>
      </c>
      <c r="H45">
        <v>1</v>
      </c>
      <c r="I45">
        <v>2</v>
      </c>
      <c r="J45" t="s">
        <v>244</v>
      </c>
      <c r="K45">
        <v>0</v>
      </c>
      <c r="M45" t="s">
        <v>245</v>
      </c>
      <c r="N45">
        <v>2</v>
      </c>
      <c r="O45" t="s">
        <v>246</v>
      </c>
      <c r="P45">
        <v>1</v>
      </c>
      <c r="Q45" t="s">
        <v>170</v>
      </c>
      <c r="R45">
        <v>1</v>
      </c>
      <c r="S45" t="s">
        <v>247</v>
      </c>
      <c r="T45">
        <v>2</v>
      </c>
      <c r="U45" t="s">
        <v>248</v>
      </c>
    </row>
    <row r="46" spans="1:24" x14ac:dyDescent="0.3">
      <c r="A46">
        <v>7</v>
      </c>
      <c r="B46" t="s">
        <v>101</v>
      </c>
      <c r="C46" t="s">
        <v>102</v>
      </c>
      <c r="D46" t="s">
        <v>148</v>
      </c>
      <c r="E46">
        <v>6085503711</v>
      </c>
      <c r="F46">
        <v>5368</v>
      </c>
      <c r="G46" t="s">
        <v>12</v>
      </c>
      <c r="H46">
        <v>0</v>
      </c>
      <c r="J46" t="s">
        <v>157</v>
      </c>
      <c r="K46">
        <v>0</v>
      </c>
      <c r="L46">
        <v>0</v>
      </c>
      <c r="N46">
        <v>1</v>
      </c>
      <c r="O46" s="14" t="s">
        <v>221</v>
      </c>
      <c r="P46">
        <v>1</v>
      </c>
      <c r="Q46" t="s">
        <v>271</v>
      </c>
      <c r="R46">
        <v>0</v>
      </c>
      <c r="T46">
        <v>2</v>
      </c>
      <c r="U46" t="s">
        <v>272</v>
      </c>
    </row>
    <row r="47" spans="1:24" x14ac:dyDescent="0.3">
      <c r="A47">
        <v>38</v>
      </c>
      <c r="B47" t="s">
        <v>103</v>
      </c>
      <c r="C47" t="s">
        <v>104</v>
      </c>
      <c r="D47" t="s">
        <v>148</v>
      </c>
      <c r="E47">
        <v>6085501700</v>
      </c>
      <c r="F47">
        <v>4982</v>
      </c>
      <c r="G47" t="s">
        <v>12</v>
      </c>
      <c r="H47">
        <v>1</v>
      </c>
      <c r="I47">
        <v>2</v>
      </c>
      <c r="J47" t="s">
        <v>224</v>
      </c>
      <c r="K47">
        <v>0</v>
      </c>
      <c r="L47">
        <v>3</v>
      </c>
      <c r="M47" t="s">
        <v>225</v>
      </c>
      <c r="N47">
        <v>1</v>
      </c>
      <c r="O47" t="s">
        <v>226</v>
      </c>
      <c r="P47">
        <v>1</v>
      </c>
      <c r="Q47" t="s">
        <v>227</v>
      </c>
      <c r="R47">
        <v>1</v>
      </c>
      <c r="S47" t="s">
        <v>228</v>
      </c>
      <c r="T47">
        <v>3</v>
      </c>
      <c r="U47" t="s">
        <v>229</v>
      </c>
    </row>
    <row r="48" spans="1:24" x14ac:dyDescent="0.3">
      <c r="A48">
        <v>39</v>
      </c>
      <c r="B48" t="s">
        <v>105</v>
      </c>
      <c r="C48" t="s">
        <v>106</v>
      </c>
      <c r="D48" t="s">
        <v>148</v>
      </c>
      <c r="E48">
        <v>6085503305</v>
      </c>
      <c r="F48">
        <v>5810</v>
      </c>
      <c r="G48" t="s">
        <v>12</v>
      </c>
      <c r="H48">
        <v>1</v>
      </c>
      <c r="I48">
        <v>1</v>
      </c>
      <c r="J48" t="s">
        <v>178</v>
      </c>
      <c r="K48">
        <v>0</v>
      </c>
      <c r="L48">
        <v>0</v>
      </c>
      <c r="N48">
        <v>0</v>
      </c>
      <c r="P48">
        <v>0</v>
      </c>
      <c r="R48">
        <v>0</v>
      </c>
      <c r="T48">
        <v>2</v>
      </c>
      <c r="U48" t="s">
        <v>273</v>
      </c>
    </row>
    <row r="49" spans="1:21" x14ac:dyDescent="0.3">
      <c r="A49">
        <v>40</v>
      </c>
      <c r="B49" t="s">
        <v>107</v>
      </c>
      <c r="C49" t="s">
        <v>108</v>
      </c>
      <c r="D49" t="s">
        <v>148</v>
      </c>
      <c r="E49">
        <v>6085503710</v>
      </c>
      <c r="F49">
        <v>3858</v>
      </c>
      <c r="G49" t="s">
        <v>12</v>
      </c>
      <c r="H49">
        <v>1</v>
      </c>
      <c r="I49">
        <v>1</v>
      </c>
      <c r="J49" t="s">
        <v>157</v>
      </c>
      <c r="K49">
        <v>0</v>
      </c>
      <c r="L49">
        <v>1</v>
      </c>
      <c r="M49" t="s">
        <v>274</v>
      </c>
      <c r="N49">
        <v>1</v>
      </c>
      <c r="O49" t="s">
        <v>221</v>
      </c>
      <c r="P49">
        <v>0</v>
      </c>
      <c r="R49">
        <v>1</v>
      </c>
      <c r="S49" t="s">
        <v>161</v>
      </c>
      <c r="T49">
        <v>3</v>
      </c>
      <c r="U49" t="s">
        <v>275</v>
      </c>
    </row>
    <row r="50" spans="1:21" x14ac:dyDescent="0.3">
      <c r="A50">
        <v>41</v>
      </c>
      <c r="B50" t="s">
        <v>109</v>
      </c>
      <c r="C50" t="s">
        <v>110</v>
      </c>
      <c r="D50" t="s">
        <v>148</v>
      </c>
      <c r="E50">
        <v>6085504308</v>
      </c>
      <c r="F50">
        <v>4537</v>
      </c>
      <c r="G50" t="s">
        <v>12</v>
      </c>
      <c r="H50">
        <v>1</v>
      </c>
      <c r="I50">
        <v>1</v>
      </c>
      <c r="J50" t="s">
        <v>157</v>
      </c>
      <c r="K50">
        <v>0</v>
      </c>
      <c r="L50">
        <v>0</v>
      </c>
      <c r="N50">
        <v>0</v>
      </c>
      <c r="P50">
        <v>0</v>
      </c>
      <c r="R50">
        <v>0</v>
      </c>
      <c r="T50">
        <v>2</v>
      </c>
      <c r="U50" t="s">
        <v>220</v>
      </c>
    </row>
    <row r="51" spans="1:21" x14ac:dyDescent="0.3">
      <c r="A51">
        <v>42</v>
      </c>
      <c r="B51" t="s">
        <v>111</v>
      </c>
      <c r="C51" t="s">
        <v>112</v>
      </c>
      <c r="D51" t="s">
        <v>148</v>
      </c>
      <c r="E51">
        <v>6085501101</v>
      </c>
      <c r="F51">
        <v>4695</v>
      </c>
      <c r="G51" t="s">
        <v>12</v>
      </c>
      <c r="H51">
        <v>0</v>
      </c>
      <c r="I51">
        <v>1</v>
      </c>
      <c r="J51" t="s">
        <v>173</v>
      </c>
      <c r="K51">
        <v>0</v>
      </c>
      <c r="L51">
        <v>3</v>
      </c>
      <c r="M51" t="s">
        <v>276</v>
      </c>
      <c r="N51">
        <v>2</v>
      </c>
      <c r="O51" t="s">
        <v>277</v>
      </c>
      <c r="P51">
        <v>0</v>
      </c>
      <c r="R51">
        <v>1</v>
      </c>
      <c r="S51" t="s">
        <v>278</v>
      </c>
      <c r="T51">
        <v>2</v>
      </c>
      <c r="U51" t="s">
        <v>279</v>
      </c>
    </row>
    <row r="52" spans="1:21" x14ac:dyDescent="0.3">
      <c r="A52">
        <v>43</v>
      </c>
      <c r="B52" t="s">
        <v>113</v>
      </c>
      <c r="C52" t="s">
        <v>114</v>
      </c>
      <c r="D52" t="s">
        <v>148</v>
      </c>
      <c r="E52">
        <v>6085501502</v>
      </c>
      <c r="F52">
        <v>4843</v>
      </c>
      <c r="G52" t="s">
        <v>12</v>
      </c>
      <c r="H52">
        <v>0</v>
      </c>
      <c r="I52">
        <v>2</v>
      </c>
      <c r="J52" t="s">
        <v>244</v>
      </c>
      <c r="K52">
        <v>0</v>
      </c>
      <c r="L52">
        <v>1</v>
      </c>
      <c r="M52" t="s">
        <v>235</v>
      </c>
      <c r="N52">
        <v>3</v>
      </c>
      <c r="O52" t="s">
        <v>280</v>
      </c>
      <c r="P52">
        <v>1</v>
      </c>
      <c r="Q52" t="s">
        <v>170</v>
      </c>
      <c r="R52">
        <v>0</v>
      </c>
      <c r="T52">
        <v>2</v>
      </c>
      <c r="U52" t="s">
        <v>281</v>
      </c>
    </row>
    <row r="53" spans="1:21" x14ac:dyDescent="0.3">
      <c r="A53">
        <v>44</v>
      </c>
      <c r="B53" t="s">
        <v>115</v>
      </c>
      <c r="C53" t="s">
        <v>116</v>
      </c>
      <c r="D53" t="s">
        <v>148</v>
      </c>
      <c r="E53">
        <v>6085503602</v>
      </c>
      <c r="F53">
        <v>5602</v>
      </c>
      <c r="G53" t="s">
        <v>12</v>
      </c>
      <c r="H53">
        <v>0</v>
      </c>
      <c r="I53">
        <v>1</v>
      </c>
      <c r="J53" t="s">
        <v>157</v>
      </c>
      <c r="K53">
        <v>0</v>
      </c>
      <c r="L53">
        <v>2</v>
      </c>
      <c r="M53" t="s">
        <v>168</v>
      </c>
      <c r="N53">
        <v>3</v>
      </c>
      <c r="O53" t="s">
        <v>169</v>
      </c>
      <c r="P53">
        <v>1</v>
      </c>
      <c r="Q53" t="s">
        <v>170</v>
      </c>
      <c r="R53">
        <v>0</v>
      </c>
      <c r="T53">
        <v>3</v>
      </c>
      <c r="U53" t="s">
        <v>243</v>
      </c>
    </row>
    <row r="54" spans="1:21" x14ac:dyDescent="0.3">
      <c r="A54">
        <v>45</v>
      </c>
      <c r="B54" t="s">
        <v>117</v>
      </c>
      <c r="C54" t="s">
        <v>118</v>
      </c>
      <c r="D54" t="s">
        <v>148</v>
      </c>
      <c r="E54">
        <v>6085503122</v>
      </c>
      <c r="F54">
        <v>3602</v>
      </c>
      <c r="G54" t="s">
        <v>12</v>
      </c>
      <c r="H54">
        <v>0</v>
      </c>
      <c r="I54">
        <v>2</v>
      </c>
      <c r="J54" t="s">
        <v>182</v>
      </c>
      <c r="K54">
        <v>0</v>
      </c>
      <c r="L54">
        <v>3</v>
      </c>
      <c r="M54" t="s">
        <v>282</v>
      </c>
      <c r="N54">
        <v>2</v>
      </c>
      <c r="O54" t="s">
        <v>283</v>
      </c>
      <c r="P54">
        <v>0</v>
      </c>
      <c r="R54">
        <v>0</v>
      </c>
      <c r="T54">
        <v>3</v>
      </c>
      <c r="U54" t="s">
        <v>233</v>
      </c>
    </row>
    <row r="55" spans="1:21" x14ac:dyDescent="0.3">
      <c r="A55">
        <v>8</v>
      </c>
      <c r="B55" t="s">
        <v>119</v>
      </c>
      <c r="C55" t="s">
        <v>120</v>
      </c>
      <c r="D55" t="s">
        <v>148</v>
      </c>
      <c r="E55">
        <v>6085503217</v>
      </c>
      <c r="F55">
        <v>4838</v>
      </c>
      <c r="G55" t="s">
        <v>12</v>
      </c>
      <c r="H55">
        <v>0</v>
      </c>
      <c r="I55">
        <v>0</v>
      </c>
      <c r="K55">
        <v>0</v>
      </c>
      <c r="L55">
        <v>1</v>
      </c>
      <c r="M55" t="s">
        <v>213</v>
      </c>
      <c r="N55">
        <v>0</v>
      </c>
      <c r="P55">
        <v>0</v>
      </c>
      <c r="R55">
        <v>0</v>
      </c>
      <c r="T55">
        <v>2</v>
      </c>
      <c r="U55" t="s">
        <v>211</v>
      </c>
    </row>
    <row r="56" spans="1:21" x14ac:dyDescent="0.3">
      <c r="A56">
        <v>46</v>
      </c>
      <c r="B56" t="s">
        <v>121</v>
      </c>
      <c r="C56" t="s">
        <v>122</v>
      </c>
      <c r="D56" t="s">
        <v>148</v>
      </c>
      <c r="E56">
        <v>6085503118</v>
      </c>
      <c r="F56">
        <v>5286</v>
      </c>
      <c r="G56" t="s">
        <v>12</v>
      </c>
      <c r="H56">
        <v>0</v>
      </c>
      <c r="I56">
        <v>1</v>
      </c>
      <c r="J56" t="s">
        <v>250</v>
      </c>
      <c r="K56">
        <v>0</v>
      </c>
      <c r="L56">
        <v>0</v>
      </c>
      <c r="N56">
        <v>1</v>
      </c>
      <c r="O56" t="s">
        <v>251</v>
      </c>
      <c r="P56">
        <v>0</v>
      </c>
      <c r="R56">
        <v>0</v>
      </c>
      <c r="T56">
        <v>2</v>
      </c>
      <c r="U56" t="s">
        <v>284</v>
      </c>
    </row>
    <row r="57" spans="1:21" x14ac:dyDescent="0.3">
      <c r="A57">
        <v>47</v>
      </c>
      <c r="B57" t="s">
        <v>123</v>
      </c>
      <c r="C57" t="s">
        <v>124</v>
      </c>
      <c r="D57" t="s">
        <v>148</v>
      </c>
      <c r="E57">
        <v>6085512017</v>
      </c>
      <c r="F57">
        <v>7565</v>
      </c>
      <c r="G57" t="s">
        <v>12</v>
      </c>
      <c r="H57">
        <v>1</v>
      </c>
      <c r="I57">
        <v>0</v>
      </c>
      <c r="K57">
        <v>0</v>
      </c>
      <c r="L57">
        <v>0</v>
      </c>
      <c r="N57">
        <v>0</v>
      </c>
      <c r="P57">
        <v>0</v>
      </c>
      <c r="R57">
        <v>0</v>
      </c>
      <c r="T57">
        <v>2</v>
      </c>
      <c r="U57" t="s">
        <v>258</v>
      </c>
    </row>
    <row r="58" spans="1:21" x14ac:dyDescent="0.3">
      <c r="A58">
        <v>48</v>
      </c>
      <c r="B58" t="s">
        <v>125</v>
      </c>
      <c r="C58" t="s">
        <v>126</v>
      </c>
      <c r="D58" t="s">
        <v>148</v>
      </c>
      <c r="E58">
        <v>6085503112</v>
      </c>
      <c r="F58">
        <v>4141</v>
      </c>
      <c r="G58" t="s">
        <v>12</v>
      </c>
      <c r="H58">
        <v>1</v>
      </c>
      <c r="I58">
        <v>2</v>
      </c>
      <c r="J58" t="s">
        <v>216</v>
      </c>
      <c r="K58">
        <v>0</v>
      </c>
      <c r="L58">
        <v>2</v>
      </c>
      <c r="M58" t="s">
        <v>217</v>
      </c>
      <c r="N58">
        <v>1</v>
      </c>
      <c r="O58" t="s">
        <v>165</v>
      </c>
      <c r="P58">
        <v>1</v>
      </c>
      <c r="Q58" t="s">
        <v>218</v>
      </c>
      <c r="R58">
        <v>0</v>
      </c>
      <c r="T58">
        <v>3</v>
      </c>
      <c r="U58" t="s">
        <v>219</v>
      </c>
    </row>
    <row r="59" spans="1:21" ht="16.5" customHeight="1" x14ac:dyDescent="0.3">
      <c r="A59">
        <v>49</v>
      </c>
      <c r="B59" t="s">
        <v>127</v>
      </c>
      <c r="C59" t="s">
        <v>128</v>
      </c>
      <c r="D59" t="s">
        <v>148</v>
      </c>
      <c r="E59">
        <v>6085506305</v>
      </c>
      <c r="F59">
        <v>6726</v>
      </c>
      <c r="G59" t="s">
        <v>12</v>
      </c>
      <c r="H59">
        <v>0</v>
      </c>
      <c r="I59">
        <v>1</v>
      </c>
      <c r="J59" t="s">
        <v>178</v>
      </c>
      <c r="K59">
        <v>0</v>
      </c>
      <c r="L59">
        <v>0</v>
      </c>
      <c r="N59">
        <v>0</v>
      </c>
      <c r="P59">
        <v>0</v>
      </c>
      <c r="R59">
        <v>0</v>
      </c>
      <c r="T59">
        <v>2</v>
      </c>
      <c r="U59" t="s">
        <v>254</v>
      </c>
    </row>
    <row r="60" spans="1:21" x14ac:dyDescent="0.3">
      <c r="A60">
        <v>50</v>
      </c>
      <c r="B60" t="s">
        <v>129</v>
      </c>
      <c r="C60" t="s">
        <v>130</v>
      </c>
      <c r="D60" t="s">
        <v>148</v>
      </c>
      <c r="E60">
        <v>6085503212</v>
      </c>
      <c r="F60">
        <v>4379</v>
      </c>
      <c r="G60" t="s">
        <v>12</v>
      </c>
      <c r="H60">
        <v>0</v>
      </c>
      <c r="I60">
        <v>1</v>
      </c>
      <c r="J60" t="s">
        <v>178</v>
      </c>
      <c r="K60">
        <v>0</v>
      </c>
      <c r="L60">
        <v>0</v>
      </c>
      <c r="N60">
        <v>0</v>
      </c>
      <c r="P60">
        <v>1</v>
      </c>
      <c r="Q60" t="s">
        <v>285</v>
      </c>
      <c r="R60">
        <v>0</v>
      </c>
      <c r="T60">
        <v>2</v>
      </c>
      <c r="U60" t="s">
        <v>180</v>
      </c>
    </row>
    <row r="61" spans="1:21" x14ac:dyDescent="0.3">
      <c r="A61">
        <v>51</v>
      </c>
      <c r="B61" t="s">
        <v>131</v>
      </c>
      <c r="C61" t="s">
        <v>51</v>
      </c>
      <c r="D61" t="s">
        <v>148</v>
      </c>
      <c r="E61">
        <v>6085501700</v>
      </c>
      <c r="F61">
        <v>4982</v>
      </c>
      <c r="G61" t="s">
        <v>12</v>
      </c>
      <c r="H61">
        <v>1</v>
      </c>
      <c r="I61">
        <v>2</v>
      </c>
      <c r="J61" t="s">
        <v>224</v>
      </c>
      <c r="K61">
        <v>0</v>
      </c>
      <c r="L61">
        <v>3</v>
      </c>
      <c r="M61" t="s">
        <v>225</v>
      </c>
      <c r="N61">
        <v>1</v>
      </c>
      <c r="O61" t="s">
        <v>226</v>
      </c>
      <c r="P61">
        <v>1</v>
      </c>
      <c r="Q61" t="s">
        <v>227</v>
      </c>
      <c r="R61">
        <v>1</v>
      </c>
      <c r="S61" t="s">
        <v>228</v>
      </c>
      <c r="T61">
        <v>3</v>
      </c>
      <c r="U61" t="s">
        <v>229</v>
      </c>
    </row>
    <row r="62" spans="1:21" ht="15" customHeight="1" x14ac:dyDescent="0.3">
      <c r="A62">
        <v>52</v>
      </c>
      <c r="B62" t="s">
        <v>132</v>
      </c>
      <c r="C62" t="s">
        <v>133</v>
      </c>
      <c r="D62" t="s">
        <v>148</v>
      </c>
      <c r="E62">
        <v>6085503306</v>
      </c>
      <c r="F62">
        <v>4373</v>
      </c>
      <c r="G62" t="s">
        <v>12</v>
      </c>
      <c r="H62">
        <v>0</v>
      </c>
      <c r="I62">
        <v>1</v>
      </c>
      <c r="J62" t="s">
        <v>250</v>
      </c>
      <c r="K62">
        <v>0</v>
      </c>
      <c r="L62">
        <v>0</v>
      </c>
      <c r="N62">
        <v>1</v>
      </c>
      <c r="O62" t="s">
        <v>198</v>
      </c>
      <c r="P62">
        <v>0</v>
      </c>
      <c r="R62">
        <v>0</v>
      </c>
      <c r="T62">
        <v>2</v>
      </c>
      <c r="U62" t="s">
        <v>286</v>
      </c>
    </row>
    <row r="63" spans="1:21" x14ac:dyDescent="0.3">
      <c r="A63">
        <v>53</v>
      </c>
      <c r="B63" t="s">
        <v>134</v>
      </c>
      <c r="C63" t="s">
        <v>135</v>
      </c>
      <c r="D63" t="s">
        <v>148</v>
      </c>
      <c r="E63">
        <v>6085506305</v>
      </c>
      <c r="F63">
        <v>6726</v>
      </c>
      <c r="G63" t="s">
        <v>12</v>
      </c>
      <c r="H63">
        <v>0</v>
      </c>
      <c r="I63">
        <v>1</v>
      </c>
      <c r="J63" t="s">
        <v>178</v>
      </c>
      <c r="K63">
        <v>0</v>
      </c>
      <c r="L63">
        <v>0</v>
      </c>
      <c r="N63">
        <v>0</v>
      </c>
      <c r="P63">
        <v>0</v>
      </c>
      <c r="R63">
        <v>0</v>
      </c>
      <c r="T63">
        <v>2</v>
      </c>
      <c r="U63" t="s">
        <v>254</v>
      </c>
    </row>
    <row r="67" spans="2:7" x14ac:dyDescent="0.3">
      <c r="F67" t="s">
        <v>287</v>
      </c>
      <c r="G67">
        <f>COUNTIF(G1:G63,"Yes")</f>
        <v>56</v>
      </c>
    </row>
    <row r="68" spans="2:7" x14ac:dyDescent="0.3">
      <c r="F68" t="s">
        <v>288</v>
      </c>
      <c r="G68">
        <f>COUNTIF(G1:G63,"No")</f>
        <v>5</v>
      </c>
    </row>
    <row r="69" spans="2:7" x14ac:dyDescent="0.3">
      <c r="F69" t="s">
        <v>289</v>
      </c>
      <c r="G69">
        <f>G67/(G67+G68)</f>
        <v>0.91803278688524592</v>
      </c>
    </row>
    <row r="70" spans="2:7" x14ac:dyDescent="0.3">
      <c r="F70" t="s">
        <v>290</v>
      </c>
      <c r="G70">
        <f>G67+G68</f>
        <v>61</v>
      </c>
    </row>
    <row r="74" spans="2:7" x14ac:dyDescent="0.3">
      <c r="B74" t="s">
        <v>291</v>
      </c>
      <c r="C74" s="1" t="s">
        <v>292</v>
      </c>
      <c r="D74" s="2" t="s">
        <v>293</v>
      </c>
    </row>
  </sheetData>
  <mergeCells count="6">
    <mergeCell ref="T1:U1"/>
    <mergeCell ref="I1:J1"/>
    <mergeCell ref="L1:M1"/>
    <mergeCell ref="N1:O1"/>
    <mergeCell ref="P1:Q1"/>
    <mergeCell ref="R1:S1"/>
  </mergeCells>
  <hyperlinks>
    <hyperlink ref="C74" r:id="rId1" location="3/33.47/-97.5" display="https://screeningtool.geoplatform.gov/en/ - 3/33.47/-97.5" xr:uid="{D0699BE6-4D2A-44F2-AA54-656F59005F95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d66b60c-6f72-4dde-b450-204215a244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B9690C650B345B468B46005D9536F" ma:contentTypeVersion="20" ma:contentTypeDescription="Create a new document." ma:contentTypeScope="" ma:versionID="03c32e5ee59af570e656fa507570ef97">
  <xsd:schema xmlns:xsd="http://www.w3.org/2001/XMLSchema" xmlns:xs="http://www.w3.org/2001/XMLSchema" xmlns:p="http://schemas.microsoft.com/office/2006/metadata/properties" xmlns:ns3="2b656576-1881-4096-88c4-4f9a141d8ff7" xmlns:ns4="bd66b60c-6f72-4dde-b450-204215a24464" targetNamespace="http://schemas.microsoft.com/office/2006/metadata/properties" ma:root="true" ma:fieldsID="71bdc5987b11c267567b8a9c4f32fa29" ns3:_="" ns4:_="">
    <xsd:import namespace="2b656576-1881-4096-88c4-4f9a141d8ff7"/>
    <xsd:import namespace="bd66b60c-6f72-4dde-b450-204215a2446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Time" minOccurs="0"/>
                <xsd:element ref="ns3:LastSharedByUser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56576-1881-4096-88c4-4f9a141d8f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66b60c-6f72-4dde-b450-204215a244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7C12CF-F01A-4893-B42A-83E0F102A3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7ED6E2-A3BD-467C-8E52-03B059DF3DE6}">
  <ds:schemaRefs>
    <ds:schemaRef ds:uri="http://purl.org/dc/dcmitype/"/>
    <ds:schemaRef ds:uri="http://schemas.microsoft.com/office/2006/documentManagement/types"/>
    <ds:schemaRef ds:uri="2b656576-1881-4096-88c4-4f9a141d8ff7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bd66b60c-6f72-4dde-b450-204215a2446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2BBD265-BF13-45D3-ACB3-072809FF40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656576-1881-4096-88c4-4f9a141d8ff7"/>
    <ds:schemaRef ds:uri="bd66b60c-6f72-4dde-b450-204215a244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LIDAC</vt:lpstr>
      <vt:lpstr>Sheet1</vt:lpstr>
      <vt:lpstr>LIDAC (2)</vt:lpstr>
      <vt:lpstr>Thresholds Descriptions</vt:lpstr>
      <vt:lpstr>LIDAC!Print_Area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Boland, Carol</dc:creator>
  <cp:keywords/>
  <dc:description/>
  <cp:lastModifiedBy>Boland, Carol</cp:lastModifiedBy>
  <cp:revision/>
  <cp:lastPrinted>2024-03-30T22:26:46Z</cp:lastPrinted>
  <dcterms:created xsi:type="dcterms:W3CDTF">2024-03-20T13:25:11Z</dcterms:created>
  <dcterms:modified xsi:type="dcterms:W3CDTF">2024-03-30T22:38:02Z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0x0101000D8B9690C650B345B468B46005D9536F</vt:lpwstr>
  </property>
</Properties>
</file>